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780" windowHeight="8550" activeTab="0"/>
  </bookViews>
  <sheets>
    <sheet name="内訳" sheetId="1" r:id="rId1"/>
    <sheet name="鏡" sheetId="2" r:id="rId2"/>
    <sheet name="Sheet3" sheetId="3" r:id="rId3"/>
  </sheets>
  <definedNames/>
  <calcPr fullCalcOnLoad="1"/>
</workbook>
</file>

<file path=xl/sharedStrings.xml><?xml version="1.0" encoding="utf-8"?>
<sst xmlns="http://schemas.openxmlformats.org/spreadsheetml/2006/main" count="1323" uniqueCount="231">
  <si>
    <t>事業名称</t>
  </si>
  <si>
    <t>高齢者家具転倒防止器具取付等事業</t>
  </si>
  <si>
    <t>（単位：千円）</t>
  </si>
  <si>
    <t>・事業概要
　７０歳以上の一人暮らし高齢者または高齢者のみ世帯の方に、地震災害から生命や財産を守るために、家具に転倒防止器具を一世帯３組まで取り付ける。</t>
  </si>
  <si>
    <t>計画</t>
  </si>
  <si>
    <t>年度</t>
  </si>
  <si>
    <t>平成17年度</t>
  </si>
  <si>
    <t>平成18年度</t>
  </si>
  <si>
    <t>平成19年度</t>
  </si>
  <si>
    <t>計</t>
  </si>
  <si>
    <t>予定件数等</t>
  </si>
  <si>
    <t>事業費</t>
  </si>
  <si>
    <t>実績</t>
  </si>
  <si>
    <t>実績件数等</t>
  </si>
  <si>
    <t>・法的根拠等</t>
  </si>
  <si>
    <t>家具転倒防止器具取付事業実施要綱</t>
  </si>
  <si>
    <t>・補助名称等</t>
  </si>
  <si>
    <t>福祉改革推進事業補助金（平成１６年度新規）</t>
  </si>
  <si>
    <t>備考</t>
  </si>
  <si>
    <t>高齢者福祉電話貸与事業</t>
  </si>
  <si>
    <t xml:space="preserve">・事業概要
  　65歳以上の一人暮らし及び高齢者のみの世帯で、近隣に親族のいない者の安否確認と孤独感の解消のため電話を貸与する。また、電話使用料、通話料を助成する。 （所得制限あり）      </t>
  </si>
  <si>
    <t>府中市高齢者福祉電話事業実施要綱</t>
  </si>
  <si>
    <t>福祉改革推進事業補助金（平成１６年度変更）</t>
  </si>
  <si>
    <t>進捗率（％）</t>
  </si>
  <si>
    <t xml:space="preserve">・事業概要
  高齢者の臨時的、短期的な就業を通じ、高齢者の生きがいの高揚と高齢者の能力を生かした活力ある地域社会づくりに寄与するシルバー人材センターの運営費を補助する。       </t>
  </si>
  <si>
    <t>社団法人府中市シルバー人材センター補助金交付要綱</t>
  </si>
  <si>
    <t>シルバー人材センター事業補助金</t>
  </si>
  <si>
    <t>シルバー人材センター運営費補助金</t>
  </si>
  <si>
    <t>会員数</t>
  </si>
  <si>
    <t>老人クラブ補助金</t>
  </si>
  <si>
    <t>府中市老人クラブ補助金交付要綱</t>
  </si>
  <si>
    <t>老人クラブ助成事業補助金</t>
  </si>
  <si>
    <t>（人）</t>
  </si>
  <si>
    <t>ことぶき入浴事業補助金</t>
  </si>
  <si>
    <t xml:space="preserve">・事業概要
  　高齢者（６５歳以上）の心身の健康保持と生活への活力の回復を図り、また、小学生以下の子供たちとの交流を図るために公衆浴場を無料開放する。       </t>
  </si>
  <si>
    <t>ことぶき入浴事業補助金交付要綱</t>
  </si>
  <si>
    <t>予定回数</t>
  </si>
  <si>
    <t>実施回数</t>
  </si>
  <si>
    <t>高齢者軽スポーツ大会・高齢者ハイキング大会</t>
  </si>
  <si>
    <t>・事業概要
（高齢者軽スポーツ大会） 
　概ね５５歳以上の高齢者の健康増進を図るため、実行委員会に委託し、レクレーション種目、１２種目を市民陸上競技場で実施する。
（高齢者ハイキング大会）
 　７０歳以上の方を対象に、自然に親しみながら高齢者の健康増進と生きがいのづくりのために初心者向けのハイキング大会を行う。</t>
  </si>
  <si>
    <t>府中市高齢者軽スポーツ大会実施要綱、○○年度ハイキング大会実施要領</t>
  </si>
  <si>
    <t>高齢者軽スポーツ大会と高齢者ハイキング大会は隔年実施</t>
  </si>
  <si>
    <t>参加者数</t>
  </si>
  <si>
    <t>平成17年度（ハイキング）</t>
  </si>
  <si>
    <t>平成19年度（ハイキング）</t>
  </si>
  <si>
    <t>平成18年度（軽スポーツ）</t>
  </si>
  <si>
    <t>一人暮らし高齢者とボランティアとのつどい</t>
  </si>
  <si>
    <t xml:space="preserve">・事業概要
  　７０歳以上の一人暮らし高齢者を、昼食会（ボランティアが調理）に招待することにより、孤独感の解消を図る。       </t>
  </si>
  <si>
    <t>一人暮らし高齢者対象事業実施要領</t>
  </si>
  <si>
    <t>敬老の日記念大会（敬老会運営）</t>
  </si>
  <si>
    <t xml:space="preserve">・事業概要
    ７０歳以上の市民を対象に、敬老の日を記念し長寿を祝うことを目的として、記念式典及びアトラクションを、民生委員等関係団体の協力を得て開催する。     </t>
  </si>
  <si>
    <t>長寿祝金等支給事業</t>
  </si>
  <si>
    <t xml:space="preserve">・事業概要
     ９月１５日現在７０歳・７７歳・８８歳・９９歳の市内に居住する高齢者に対し、長寿祝い金を、
８０歳・９０歳の方に長寿祝品を直接訪問して贈呈することにより敬老の意を表し、高齢者福祉の増進を図る。    </t>
  </si>
  <si>
    <t>府中市長寿祝い金等支給事業要綱</t>
  </si>
  <si>
    <t>対象者数</t>
  </si>
  <si>
    <t>ことぶき理髪事業・ことぶき美容事業</t>
  </si>
  <si>
    <t>府中市ことぶき理髪事業及びことぶき美容事業実施要綱</t>
  </si>
  <si>
    <t>・事業概要
     ことぶき理美容事業
　７０歳以上の高齢者に１回につき利用料金から１３００円（美容券は１０００円）割引く券を年間１０枚（美容券は８枚）交付し料金の割引を行い環境衛生・生活意欲の向上と社会参加の促進を図る。　　　　　　　　　　　　</t>
  </si>
  <si>
    <t>入浴券支給事業</t>
  </si>
  <si>
    <t>・事業概要
         自宅に入浴設備がない６５歳以上の高齢者にたいして、入浴券を支給し、保健衛生・環境を確保し高齢者福祉の向上を図る。</t>
  </si>
  <si>
    <t>府中市入浴券給付要綱　（府中市入浴権受給要綱第２の２の基準）</t>
  </si>
  <si>
    <t>延利用者数（人）</t>
  </si>
  <si>
    <t>支給者（人）</t>
  </si>
  <si>
    <t>高齢者等保養施設利用助成事業</t>
  </si>
  <si>
    <t>・事業概要
    ７０歳以上の高齢者及び寝たきり高齢者の介護者に対して指定保養施設利用助成を行い保養の場を提供することにより生活への活力を醸成することを目的とする。</t>
  </si>
  <si>
    <t>府中市高齢者保養施設利用助成事業実施要綱</t>
  </si>
  <si>
    <t>延泊数</t>
  </si>
  <si>
    <t>一人暮らし高齢者保養事業</t>
  </si>
  <si>
    <t>・事業概要
         ６５歳以上の一人暮らし名簿登録者の内７０歳以上の方を対象に、年１回日帰りバス旅行に招待し、孤独感の解消とコミュニケーションを図る。</t>
  </si>
  <si>
    <t>食の自立支援事業</t>
  </si>
  <si>
    <t xml:space="preserve">・事業概要
　６５歳以上の在宅の一人暮らし又は高齢者のみ世帯で、食事の確保が困難な高齢者に対して、在宅サービスセンターから自宅に食事を届け、安否確認等を行う。
         </t>
  </si>
  <si>
    <t>府中市高齢者等「食」の自立支援事業実施要綱</t>
  </si>
  <si>
    <t>介護予防・地域支え合い事業補助金（平成１６年度まで）</t>
  </si>
  <si>
    <t>延人数</t>
  </si>
  <si>
    <t>生活支援ヘルパー事業</t>
  </si>
  <si>
    <t xml:space="preserve">・事業概要
　在宅の一人暮らし高齢者等の自立した生活の継続を支援するため、家事援助を中心とした生活援助員を派遣することにより、要介護状態になることを予防し健全な日常生活を維持する。
         </t>
  </si>
  <si>
    <t>高齢者生活支援事業実施要綱</t>
  </si>
  <si>
    <t>介護予防・地域支え合い事業補助金（平成16年度まで）</t>
  </si>
  <si>
    <t xml:space="preserve">  機能訓練事業</t>
  </si>
  <si>
    <t xml:space="preserve">・事業概要
   心身機能の低下から生じる閉じこもりや孤立などの社会的障害を回復し、介護予防を図るための機能訓練を、地域デイサービス事業と連動して実施している。      </t>
  </si>
  <si>
    <t xml:space="preserve">  老人保健法</t>
  </si>
  <si>
    <t xml:space="preserve">  介護予防・地域支え合い事業費補助金</t>
  </si>
  <si>
    <t>介護保険計画にて検討</t>
  </si>
  <si>
    <t>実人数</t>
  </si>
  <si>
    <t>高齢者医療ショートステイの実施</t>
  </si>
  <si>
    <t xml:space="preserve">・事業概要
  在宅で療養されている６５歳以上の高齢者で、医療処置の必要があり、介護老人福祉施設や介護老人保健施設でのショートステイが利用できない方を対象に医療機関でのショートステイを行ない、在宅介護を支援していく       </t>
  </si>
  <si>
    <t>府中市高齢者医療ショートステイ事業実施要綱</t>
  </si>
  <si>
    <t>東京都福祉改革推進事業補助金（平成16年度から）</t>
  </si>
  <si>
    <t>外出支援サービス事業</t>
  </si>
  <si>
    <t xml:space="preserve">・事業概要
　介護予防と生活の質の向上を図ることを目的とし、在宅介護支援センターを相談窓口とし、通院支援の移送計画をたて支援する。サービス範囲は府中市内の医療機関、市外の医療機関の場合は、市境から１０㌔以内の通院を支援する。
         </t>
  </si>
  <si>
    <t>府中市高齢者外出支援サービス事業実施要綱</t>
  </si>
  <si>
    <t>送迎件数</t>
  </si>
  <si>
    <t>高齢者車いす福祉タクシー事業</t>
  </si>
  <si>
    <t xml:space="preserve">・事業概要
　ねたきり高齢者の通院にリフト式タクシーの利用者証を交付する。１回３０分を単位とし年間２４回分を上限に交付する。
         </t>
  </si>
  <si>
    <t>府中市高齢者車いす福祉タクシー事業実施要綱</t>
  </si>
  <si>
    <t>介護予防・地域支え合い事業補助金(平成16年度まで）</t>
  </si>
  <si>
    <t>利用件数</t>
  </si>
  <si>
    <t>ねたきり高齢者理髪事業</t>
  </si>
  <si>
    <t>・事業概要
    ６５歳以上で、介護保健「要介護３」以上に認定された方に対し、衛生環境の維持、向上を目的として、月一回理容師が訪問して理髪をする。（本人負担なし）</t>
  </si>
  <si>
    <t>府中市ねたきり高齢者理髪事業実施要綱</t>
  </si>
  <si>
    <t>日常生活用具給付事業</t>
  </si>
  <si>
    <t>府中市高齢者日常生活用具給付等事業実施要綱</t>
  </si>
  <si>
    <t>東京都福祉改革推進事業補助金</t>
  </si>
  <si>
    <t>利用者数</t>
  </si>
  <si>
    <t>延件数</t>
  </si>
  <si>
    <t>　　　　している。</t>
  </si>
  <si>
    <t>備考　平成１８年度のみの事業として軽介護者に対する、特殊寝台購入助成を実施</t>
  </si>
  <si>
    <t>ねたきり高齢者おむつ助成事業</t>
  </si>
  <si>
    <t>・事業概要
　介護保険認定「要介護３」以上の６５歳以上の高齢者に、おむつの貸与または給付を行う。入院している方へは、おむつ使用料を助成することにより療養生活の円滑化を図る。</t>
  </si>
  <si>
    <t>府中市高齢者日常生活用品助成規則</t>
  </si>
  <si>
    <t>延枚数</t>
  </si>
  <si>
    <t>備考　</t>
  </si>
  <si>
    <t>ねたきり高齢者寝具乾燥事業</t>
  </si>
  <si>
    <t>・事業概要
　介護保険認定で「要介護３」以上の高齢者に対して、寝具の衛生管理を維持し、被介護者の快適な生活を保持するため、月１回の寝具乾燥を実施する。</t>
  </si>
  <si>
    <t>府中市寝具乾燥事業実施要綱</t>
  </si>
  <si>
    <t>在宅ねたきり高齢者介護者慰労金支給事業</t>
  </si>
  <si>
    <t>・事業概要
　老人福祉手当対象者または介護保険の認定で「要介護３」以上の在宅ねたきり高齢者の介護者（生計同一者）に慰労金を支給する。</t>
  </si>
  <si>
    <t>府中市在宅ねたきり高齢者介護者慰労金支給規則</t>
  </si>
  <si>
    <t>高齢者自立支援住宅改修給付事業</t>
  </si>
  <si>
    <t>・事業概要
　おおむね６５歳以上の高齢者で、日常生活の動作に困難があり、在宅での生活を確保するため住宅の改修が必要と認めれらる方に給付する。住宅設備の改修給付を行う。
　なお、介護保険で自立の判定が出ている方へは、予防給付を行う。</t>
  </si>
  <si>
    <t>府中市高齢者自立支援住宅改修給付事業実施要綱</t>
  </si>
  <si>
    <t>一人暮し高齢者等緊急通報システム事業</t>
  </si>
  <si>
    <t xml:space="preserve">・事業概要
 　65歳以上の一人暮らしあるいは高齢者のみの世帯の方で、慢性疾患があり、発作時に自分で救急車を呼ぶことができず生命の危険に陥る可能性のある方に対し、消防庁等に通報し救助が受けられる機器を設置する。また、火災が発生した場合に熱や煙を感知し、消防庁へ自動通報する機器も併せて設置する。        </t>
  </si>
  <si>
    <t>府中市高齢者緊急通報安全システム事業実施要綱</t>
  </si>
  <si>
    <t>介護予防・地域支え合い事業補助金（平成16年度まで）/高齢者緊急通報事業補助金</t>
  </si>
  <si>
    <t>設置台数</t>
  </si>
  <si>
    <t>事業名称</t>
  </si>
  <si>
    <t>はいかい高齢者探索サービス事業</t>
  </si>
  <si>
    <t xml:space="preserve">・事業概要
徘徊癖のある認知症高齢者が徘徊した場合、ＰＨＳ等により徘徊高齢者の現在位置を早期に発見し、地域の見守り支援体制のもとに保護することにより、事故を未然に防止するとともに、家族の不安を解消し、高齢者介護の負担軽減を図り、高齢者福祉の向上に資する。         </t>
  </si>
  <si>
    <t>府中市徘徊高齢者探索サービス事業実施要綱</t>
  </si>
  <si>
    <t>介護予防・地域支え合い事業補助金（平成１７年度まで）</t>
  </si>
  <si>
    <t>利用人数</t>
  </si>
  <si>
    <t>平成１８年度中にＰＨＳ方式からＧＰＳ方式への切り替えが終了し、</t>
  </si>
  <si>
    <t>地域デイサービス事業</t>
  </si>
  <si>
    <t xml:space="preserve">・事業概要
　高齢者が、将来にわたり介護状態に陥ることなく地域の中で安心して自立した日常生活を維持することを目的とする。
　週１回程度、文化センターや公会堂など地域の施設へ在宅サービスセンターの職員を派遣し、参加者とあらかじめ決めたメニュー（健康体操・栄養講座・いきがい講座等）にしたがって参加者が運営に関りながら活動する。   
</t>
  </si>
  <si>
    <t>府中市地域デイサービス事業実施要綱</t>
  </si>
  <si>
    <t>介護予防地域支え合い事業補助金（平成15年度まで）</t>
  </si>
  <si>
    <t>委託料単価も下がっている。</t>
  </si>
  <si>
    <t>延参加者数</t>
  </si>
  <si>
    <t xml:space="preserve">・事業概要
　福祉サービス提供事業者が提供するサービス内容について、利用者本位のサービス提供システムを構築するために、事業者自らが第三者の評価を受けることにより「利用者のサービス選択のための情報提供、サービスの透明性の確保事業者のサービスの質の向上」に資することを目的に実施する。
         </t>
  </si>
  <si>
    <t>福祉改革推進事業補助金</t>
  </si>
  <si>
    <t>事業者数</t>
  </si>
  <si>
    <t>高齢者在宅介護支援センター</t>
  </si>
  <si>
    <t xml:space="preserve">・事業概要
  在宅の高齢者及びその家族等から相談を受け、各種の保健。医療・福祉サービスが受けられるように、関係機関との調整を行なう       </t>
  </si>
  <si>
    <t>府中市在宅介護支援センター運営事業実施要綱</t>
  </si>
  <si>
    <t>高齢者在宅介護支援センター事業費補助金</t>
  </si>
  <si>
    <t>福祉サービス第三者評価制度</t>
  </si>
  <si>
    <t xml:space="preserve">・事業概要
 少人数の認知症高齢者が、家族的な環境の中で援助を受けながら共同生活を送ることによって認知症の症状を和らげる等効果を目的とした認知症高齢者グループホームを設置誘導する。        </t>
  </si>
  <si>
    <t>認知症高齢者グループホーム</t>
  </si>
  <si>
    <t>設置数</t>
  </si>
  <si>
    <t>平成１８年度事業費は全額東京都の補助金</t>
  </si>
  <si>
    <t>高齢者住宅運営事業費補助金</t>
  </si>
  <si>
    <t xml:space="preserve">・事業概要　　
住宅に困窮している一人暮らしの高齢者に対して住宅を提供することにより、高齢者の生活の安定と福祉の充実に向けた取り組みを行なう。
         </t>
  </si>
  <si>
    <t>府中市高齢者住宅条例</t>
  </si>
  <si>
    <t>借り上げ戸数</t>
  </si>
  <si>
    <t>養護老人ホーム</t>
  </si>
  <si>
    <t xml:space="preserve">・事業概要
 ６５歳以上の方で、身体上もしくは環境上などの理由で自宅での生活が困難な収入の少ない方を、養護老人ホームへの措置を行なう        </t>
  </si>
  <si>
    <t>老人福祉法</t>
  </si>
  <si>
    <t>老人福祉費負担金</t>
  </si>
  <si>
    <t>敬老居室建築資金融資利子補助</t>
  </si>
  <si>
    <t xml:space="preserve">・事業概要
  ６５歳以上の方と同居又は同居しようとしている方が高齢者の部屋を新築、増改築等する場合に融資あっ旋し、その利子の一定の利率を超える部分について助成し、家族の負担を軽減する。       </t>
  </si>
  <si>
    <t>府中市敬老居室建築資金助成規則</t>
  </si>
  <si>
    <t>補助件数</t>
  </si>
  <si>
    <t>銀行の金利変動の影響を受ける為、新規申込は１７、１８年度ともなし。</t>
  </si>
  <si>
    <t>高齢者世帯居住安定支援事業費補助金</t>
  </si>
  <si>
    <t xml:space="preserve">・事業概要
  民間の賃貸住宅に居住し、取り壊しにより転居をを求められ、住宅に困窮し、緊急にその確保が必要と認められる高齢者世帯に対して、家賃等を助成することにより住宅の確保を支援し、居住の安定化を図る。       </t>
  </si>
  <si>
    <t>府中市居住安定支援助成事業実施要綱</t>
  </si>
  <si>
    <t>高齢者世帯居住安定支援事業費補助金</t>
  </si>
  <si>
    <t>助成件数</t>
  </si>
  <si>
    <t>おとしよりのふくし</t>
  </si>
  <si>
    <t xml:space="preserve">・事業概要
　高齢者が地域で安心して生活していけるため、保健・福祉サービス情報を提供し、円滑なサービス提供に繋げていく。
         </t>
  </si>
  <si>
    <t>作成部数</t>
  </si>
  <si>
    <t>地区利用者懇談会</t>
  </si>
  <si>
    <t>・事業概要
  サービス利用から生じる利用者の苦情、要望を地域からとりまとめ、事業者の協力のもとに介護保険サービス利用の適正化を推進する。</t>
  </si>
  <si>
    <t>地区利用者懇談会設置要領</t>
  </si>
  <si>
    <t>開催回数</t>
  </si>
  <si>
    <t>家族介護者教室</t>
  </si>
  <si>
    <t xml:space="preserve">・事業概要
   施設利用者の家族及び一般の介護者に対し 　（１）医学、介護知識の学習及び基礎実技の習得　（２）高齢者の心理的特性及び基本的接遇に関する知識の習得　（３）家政・調理知識の習得及び実習　などを実施し、介護者の心身の負担軽減を図る。     </t>
  </si>
  <si>
    <t>地域ケア会議</t>
  </si>
  <si>
    <t xml:space="preserve">・事業概要
  介護予防・生活支援の観点から要介護となるおそれのある高齢者を対象に、自立と介護予防を図るためのサービスの総合調整を行なっている。      </t>
  </si>
  <si>
    <t>府中市地域ケア会議設置要綱</t>
  </si>
  <si>
    <t>開催数</t>
  </si>
  <si>
    <t>地区連絡会議</t>
  </si>
  <si>
    <t xml:space="preserve">・事業概要
   担当地区内の高齢者の実態やニーズを把握し、保健・医療・福祉の連携により、要援護者への適切なサービス提供と介護予防、生活支援のケアシステムづくりを目指す      </t>
  </si>
  <si>
    <t>地区連絡会設置要領</t>
  </si>
  <si>
    <t xml:space="preserve">・事業概要
在宅介護支援センターを核に地域の高齢者の見守りのネットワークを構築するため、現在、内部「高齢者見守りネットワーク構築プロジェクトチーム」を設置し検討を行っている。
今後、不安感や孤立、虚弱等生活に支障を感じる高齢者や、支援の手をどこに求めるのか悩む高齢者とその家族に対し、見守りや声かけなどができる仕組みづくりを進めていく。         </t>
  </si>
  <si>
    <t>・法的根拠等</t>
  </si>
  <si>
    <t>高齢者見守りネットワーク構築プロジェクトチーム設置要綱</t>
  </si>
  <si>
    <t>・補助名称等</t>
  </si>
  <si>
    <t>見守りネットワークの構築</t>
  </si>
  <si>
    <t>市内全域</t>
  </si>
  <si>
    <t>実施場所</t>
  </si>
  <si>
    <t>福祉の総合相談業務</t>
  </si>
  <si>
    <t xml:space="preserve">・事業概要
福祉に関する相談内容が多様複雑かつ専門化すると同時に高齢者等に対する権利侵害や人権に関る相談が増加する中でそれらの相談に対して、一つの場所できちんと受け止めて具体的な対応ができることを目指して、ワンストップ、総合相談型の相談体制を確立していく。
         </t>
  </si>
  <si>
    <t>介護保険法　介護保険法施行令　介護保険法施行規則　地域支援事業実施要綱</t>
  </si>
  <si>
    <t>相談件数</t>
  </si>
  <si>
    <t>介護予防推進センター</t>
  </si>
  <si>
    <t>・事業概要
　平成１８年４月、旧税務署跡地に開設予定。保育所と高齢者関係からなる複合福祉施設。保育所の部分は、子育て支援課が担当する。
　高齢者施策は、日常生活における機能回復訓練施設である生活支援ハウスと、介護予防サービスの研究、・事業開発、地域リーダーの育成など、介護予防事業を地域へ広めるための拠点施設となることを予定している。
　</t>
  </si>
  <si>
    <t>東京都福祉改革事業補助金</t>
  </si>
  <si>
    <t>開設準備費</t>
  </si>
  <si>
    <t>建設費</t>
  </si>
  <si>
    <t>・事業概要
ケアプラン及び介護サービスの質的向上と適正な実施のため、ケアマネジャ-より提出されたケアプラン事例について、評価、指導を行う。</t>
  </si>
  <si>
    <t>介護保険法</t>
  </si>
  <si>
    <t>介護サービス適正実施指導事業費補助金</t>
  </si>
  <si>
    <t>介護保険ケアプラン指導研修</t>
  </si>
  <si>
    <t>平成１５年度計画作成時に、具体化される予定がなかったため計画は該当</t>
  </si>
  <si>
    <t>なし。</t>
  </si>
  <si>
    <t>医療助成事業</t>
  </si>
  <si>
    <t xml:space="preserve">・事業概要
東京都の老人医療費助成制度を補完する位置づけの事業で、都制度の所得制限を超えた人で総所得金額が500万円までの人を助成する。
①昭和11年6月30日までに生まれた70歳未満の方（誕生月の末日まで対象）
　　※平成16年7月1日以降は、昭和12年6月30日までに生まれた70歳未満の方（誕生月の末日まで対象）
②社会保険の被保険者は対象外
         </t>
  </si>
  <si>
    <t>老人保健法附則第7条第1項及び府中市老人医療費助成条例</t>
  </si>
  <si>
    <t>高齢者入院見舞金支給事業</t>
  </si>
  <si>
    <t xml:space="preserve">・事業概要
７０歳以上の高齢の方が病気や事故で入院した場合、申請により入院日数に応じた見舞金を支給する。（生活保護受給者を除く。また、介護保険での入院を除く。）
         </t>
  </si>
  <si>
    <t>府中市高齢者入院見舞金支給規則</t>
  </si>
  <si>
    <t>平成１８年５月で事業終了。同年１１月まで経過措置。</t>
  </si>
  <si>
    <t>老人性白内障補助眼鏡等費用助成事業</t>
  </si>
  <si>
    <t xml:space="preserve">・事業概要
老人性白内障の高齢者が、医療上の必要から購入する補助眼鏡、特殊眼鏡又はコンタクトレンズの費用の一部又は全部を助成する。
それぞれの助成の範囲及び限度額は次のとおり
・補助眼鏡　　　 　 一式　２０，０００円
・特殊眼鏡　　　　  一式　４０，０００円
・コンタクトレンズ　一対　１眼につき２５，０００円
なお、特殊眼鏡及びコンタクトレンズについては、東京都が１／２を負担する。（所得制限あり）
         </t>
  </si>
  <si>
    <t>府中市老人性白内障補助眼鏡等費用助成要綱</t>
  </si>
  <si>
    <t>老人性白内障特殊眼鏡等補助金､平成１６年度からは、福祉改革推進事業補助金に変更</t>
  </si>
  <si>
    <t>対象件数</t>
  </si>
  <si>
    <t>中越地震の影響により実績が計画を大幅に上回る。</t>
  </si>
  <si>
    <t>自立支援ショートステイ</t>
  </si>
  <si>
    <t>・事業概要
　月に７日を限度に養護老人ホームなどに短期入所してもらい、健康管理や食事提供等のサービスを実施する。</t>
  </si>
  <si>
    <t>府中市高齢者医療ショートステイ事業実施要綱</t>
  </si>
  <si>
    <t>延日数</t>
  </si>
  <si>
    <t xml:space="preserve">・事業概要
　おおむね６５歳以上の介護保険サービスを利用できない、又は疾病等により一時的に身体機能が低下している高齢者に対して、福祉用具の貸与又は給付を行う。
         </t>
  </si>
  <si>
    <t xml:space="preserve"> </t>
  </si>
  <si>
    <t xml:space="preserve">・事業概要
   　高齢者が明るく健康な生活をおくりさらに地域相互の活発な交流を図るため、老人クラブが行う社会奉仕活動、文化活動、健康増進活動に対し補助する。      </t>
  </si>
  <si>
    <t>平成１８年度</t>
  </si>
  <si>
    <t>資料９</t>
  </si>
  <si>
    <t>府中市福祉施策等分野総額</t>
  </si>
  <si>
    <t>高齢者支援課事業報告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</si>
</sst>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_);[Red]\(#,##0\)"/>
    <numFmt numFmtId="180" formatCode="#,##0;[Red]#,##0"/>
  </numFmts>
  <fonts count="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s>
  <fills count="2">
    <fill>
      <patternFill/>
    </fill>
    <fill>
      <patternFill patternType="gray125"/>
    </fill>
  </fills>
  <borders count="41">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color indexed="63"/>
      </right>
      <top style="hair"/>
      <bottom style="hair"/>
    </border>
    <border>
      <left>
        <color indexed="63"/>
      </left>
      <right style="hair"/>
      <top style="hair"/>
      <bottom style="hair"/>
    </border>
    <border>
      <left>
        <color indexed="63"/>
      </left>
      <right style="hair"/>
      <top>
        <color indexed="63"/>
      </top>
      <bottom style="medium"/>
    </border>
    <border>
      <left style="medium"/>
      <right>
        <color indexed="63"/>
      </right>
      <top style="hair"/>
      <bottom style="medium"/>
    </border>
    <border>
      <left style="medium"/>
      <right>
        <color indexed="63"/>
      </right>
      <top style="medium"/>
      <bottom style="mediu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hair"/>
    </border>
    <border>
      <left style="thin"/>
      <right>
        <color indexed="63"/>
      </right>
      <top>
        <color indexed="63"/>
      </top>
      <bottom>
        <color indexed="63"/>
      </bottom>
    </border>
    <border>
      <left style="medium"/>
      <right style="medium"/>
      <top>
        <color indexed="63"/>
      </top>
      <bottom style="thin"/>
    </border>
    <border>
      <left>
        <color indexed="63"/>
      </left>
      <right style="medium"/>
      <top>
        <color indexed="63"/>
      </top>
      <bottom>
        <color indexed="63"/>
      </bottom>
    </border>
    <border>
      <left style="medium"/>
      <right>
        <color indexed="63"/>
      </right>
      <top>
        <color indexed="63"/>
      </top>
      <bottom style="hair"/>
    </border>
    <border>
      <left>
        <color indexed="63"/>
      </left>
      <right style="medium"/>
      <top style="medium"/>
      <bottom>
        <color indexed="63"/>
      </bottom>
    </border>
    <border>
      <left>
        <color indexed="63"/>
      </left>
      <right style="medium"/>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hair"/>
      <bottom style="medium"/>
    </border>
    <border>
      <left>
        <color indexed="63"/>
      </left>
      <right>
        <color indexed="63"/>
      </right>
      <top style="medium"/>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297">
    <xf numFmtId="0" fontId="0" fillId="0" borderId="0" xfId="0" applyAlignment="1">
      <alignment vertical="center"/>
    </xf>
    <xf numFmtId="0" fontId="0" fillId="0" borderId="0" xfId="21" applyFont="1" applyFill="1" applyBorder="1" applyAlignment="1">
      <alignment horizontal="left" vertical="center"/>
      <protection/>
    </xf>
    <xf numFmtId="0" fontId="0" fillId="0" borderId="0" xfId="21" applyFont="1" applyFill="1" applyAlignment="1">
      <alignment horizontal="left"/>
      <protection/>
    </xf>
    <xf numFmtId="0" fontId="0" fillId="0" borderId="1" xfId="21" applyFont="1" applyFill="1" applyBorder="1" applyAlignment="1">
      <alignment horizontal="left"/>
      <protection/>
    </xf>
    <xf numFmtId="0" fontId="0" fillId="0" borderId="1" xfId="21" applyFont="1" applyFill="1" applyBorder="1" applyAlignment="1">
      <alignment horizontal="left" vertical="center"/>
      <protection/>
    </xf>
    <xf numFmtId="0" fontId="0" fillId="0" borderId="0" xfId="21" applyFont="1" applyFill="1" applyBorder="1" applyAlignment="1">
      <alignment horizontal="left" vertical="center" shrinkToFit="1"/>
      <protection/>
    </xf>
    <xf numFmtId="0" fontId="4" fillId="0" borderId="2" xfId="21" applyFont="1" applyFill="1" applyBorder="1" applyAlignment="1">
      <alignment horizontal="left" vertical="top"/>
      <protection/>
    </xf>
    <xf numFmtId="0" fontId="0" fillId="0" borderId="0" xfId="21" applyFont="1" applyFill="1">
      <alignment/>
      <protection/>
    </xf>
    <xf numFmtId="0" fontId="0" fillId="0" borderId="3" xfId="21" applyFont="1" applyFill="1" applyBorder="1">
      <alignment/>
      <protection/>
    </xf>
    <xf numFmtId="0" fontId="0" fillId="0" borderId="4" xfId="21" applyFont="1" applyFill="1" applyBorder="1">
      <alignment/>
      <protection/>
    </xf>
    <xf numFmtId="0" fontId="0" fillId="0" borderId="5" xfId="21" applyFont="1" applyFill="1" applyBorder="1" applyAlignment="1">
      <alignment horizontal="center"/>
      <protection/>
    </xf>
    <xf numFmtId="0" fontId="0" fillId="0" borderId="0" xfId="21" applyFont="1" applyFill="1" applyBorder="1">
      <alignment/>
      <protection/>
    </xf>
    <xf numFmtId="0" fontId="0" fillId="0" borderId="6" xfId="21" applyFont="1" applyFill="1" applyBorder="1">
      <alignment/>
      <protection/>
    </xf>
    <xf numFmtId="0" fontId="0" fillId="0" borderId="7" xfId="21" applyFont="1" applyFill="1" applyBorder="1">
      <alignment/>
      <protection/>
    </xf>
    <xf numFmtId="0" fontId="0" fillId="0" borderId="8" xfId="21" applyFont="1" applyFill="1" applyBorder="1">
      <alignment/>
      <protection/>
    </xf>
    <xf numFmtId="0" fontId="0" fillId="0" borderId="1" xfId="21" applyFont="1" applyFill="1" applyBorder="1" applyAlignment="1">
      <alignment horizontal="center"/>
      <protection/>
    </xf>
    <xf numFmtId="0" fontId="0" fillId="0" borderId="9" xfId="21" applyFont="1" applyFill="1" applyBorder="1" applyAlignment="1">
      <alignment shrinkToFit="1"/>
      <protection/>
    </xf>
    <xf numFmtId="0" fontId="0" fillId="0" borderId="0" xfId="21" applyAlignment="1">
      <alignment horizontal="left"/>
      <protection/>
    </xf>
    <xf numFmtId="0" fontId="0" fillId="0" borderId="0" xfId="21" applyFill="1" applyAlignment="1">
      <alignment horizontal="left"/>
      <protection/>
    </xf>
    <xf numFmtId="0" fontId="0" fillId="0" borderId="10" xfId="21" applyFont="1" applyFill="1" applyBorder="1" applyAlignment="1">
      <alignment shrinkToFit="1"/>
      <protection/>
    </xf>
    <xf numFmtId="177" fontId="0" fillId="0" borderId="9" xfId="0" applyNumberFormat="1" applyBorder="1" applyAlignment="1">
      <alignment vertical="center"/>
    </xf>
    <xf numFmtId="177" fontId="0" fillId="0" borderId="4" xfId="0" applyNumberFormat="1" applyBorder="1" applyAlignment="1">
      <alignment vertical="center"/>
    </xf>
    <xf numFmtId="0" fontId="0" fillId="0" borderId="11" xfId="21" applyFont="1" applyFill="1" applyBorder="1" applyAlignment="1">
      <alignment shrinkToFit="1"/>
      <protection/>
    </xf>
    <xf numFmtId="0" fontId="0" fillId="0" borderId="7"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177" fontId="0" fillId="0" borderId="5" xfId="0" applyNumberFormat="1" applyBorder="1" applyAlignment="1">
      <alignment vertical="center"/>
    </xf>
    <xf numFmtId="0" fontId="0" fillId="0" borderId="0" xfId="21">
      <alignment/>
      <protection/>
    </xf>
    <xf numFmtId="0" fontId="0" fillId="0" borderId="13" xfId="21" applyFont="1" applyFill="1" applyBorder="1">
      <alignment/>
      <protection/>
    </xf>
    <xf numFmtId="177" fontId="0" fillId="0" borderId="14" xfId="0" applyNumberFormat="1" applyBorder="1" applyAlignment="1">
      <alignment vertical="center"/>
    </xf>
    <xf numFmtId="0" fontId="0" fillId="0" borderId="15" xfId="21" applyFont="1" applyFill="1" applyBorder="1">
      <alignment/>
      <protection/>
    </xf>
    <xf numFmtId="0" fontId="0" fillId="0" borderId="1" xfId="21" applyFont="1" applyFill="1" applyBorder="1">
      <alignment/>
      <protection/>
    </xf>
    <xf numFmtId="0" fontId="0" fillId="0" borderId="0" xfId="21" applyFill="1">
      <alignment/>
      <protection/>
    </xf>
    <xf numFmtId="0" fontId="4" fillId="0" borderId="2" xfId="21" applyFont="1" applyFill="1" applyBorder="1" applyAlignment="1">
      <alignment vertical="top" shrinkToFit="1"/>
      <protection/>
    </xf>
    <xf numFmtId="0" fontId="0" fillId="0" borderId="2" xfId="21" applyFill="1" applyBorder="1" applyAlignment="1">
      <alignment vertical="top" shrinkToFit="1"/>
      <protection/>
    </xf>
    <xf numFmtId="0" fontId="0" fillId="0" borderId="0" xfId="21" applyFont="1">
      <alignment/>
      <protection/>
    </xf>
    <xf numFmtId="0" fontId="4" fillId="0" borderId="16" xfId="21" applyFont="1" applyFill="1" applyBorder="1" applyAlignment="1">
      <alignment vertical="top"/>
      <protection/>
    </xf>
    <xf numFmtId="0" fontId="4" fillId="0" borderId="17" xfId="21" applyFont="1" applyFill="1" applyBorder="1" applyAlignment="1">
      <alignment vertical="top"/>
      <protection/>
    </xf>
    <xf numFmtId="0" fontId="4" fillId="0" borderId="18" xfId="21" applyFont="1" applyFill="1" applyBorder="1" applyAlignment="1">
      <alignment vertical="top"/>
      <protection/>
    </xf>
    <xf numFmtId="0" fontId="4" fillId="0" borderId="6" xfId="21" applyFont="1" applyFill="1" applyBorder="1" applyAlignment="1">
      <alignment vertical="top"/>
      <protection/>
    </xf>
    <xf numFmtId="0" fontId="4" fillId="0" borderId="16" xfId="0" applyFont="1" applyFill="1" applyBorder="1" applyAlignment="1">
      <alignment vertical="top"/>
    </xf>
    <xf numFmtId="0" fontId="4" fillId="0" borderId="17" xfId="0" applyFont="1" applyFill="1" applyBorder="1" applyAlignment="1">
      <alignment vertical="top"/>
    </xf>
    <xf numFmtId="0" fontId="4" fillId="0" borderId="18" xfId="0" applyFont="1" applyFill="1" applyBorder="1" applyAlignment="1">
      <alignment vertical="top"/>
    </xf>
    <xf numFmtId="0" fontId="4" fillId="0" borderId="6" xfId="0" applyFont="1" applyFill="1" applyBorder="1" applyAlignment="1">
      <alignment vertical="top"/>
    </xf>
    <xf numFmtId="0" fontId="0" fillId="0" borderId="0" xfId="0" applyFont="1" applyFill="1" applyBorder="1" applyAlignment="1">
      <alignment vertical="center"/>
    </xf>
    <xf numFmtId="0" fontId="0" fillId="0" borderId="0" xfId="0" applyFont="1" applyFill="1" applyAlignment="1">
      <alignment vertical="center"/>
    </xf>
    <xf numFmtId="0" fontId="0" fillId="0" borderId="1" xfId="0" applyFont="1" applyFill="1" applyBorder="1" applyAlignment="1">
      <alignment/>
    </xf>
    <xf numFmtId="0" fontId="4" fillId="0" borderId="19" xfId="0" applyFont="1" applyFill="1" applyBorder="1" applyAlignment="1">
      <alignment vertical="top"/>
    </xf>
    <xf numFmtId="0" fontId="0" fillId="0" borderId="0" xfId="0" applyFont="1" applyFill="1" applyBorder="1" applyAlignment="1">
      <alignment horizontal="left" vertical="center"/>
    </xf>
    <xf numFmtId="0" fontId="0" fillId="0" borderId="0" xfId="0" applyFont="1" applyFill="1" applyAlignment="1">
      <alignment horizontal="left"/>
    </xf>
    <xf numFmtId="0" fontId="0" fillId="0" borderId="1" xfId="0" applyFont="1" applyFill="1" applyBorder="1" applyAlignment="1">
      <alignment horizontal="left"/>
    </xf>
    <xf numFmtId="0" fontId="0" fillId="0" borderId="1" xfId="0" applyFont="1" applyFill="1" applyBorder="1" applyAlignment="1">
      <alignment horizontal="left" vertical="center"/>
    </xf>
    <xf numFmtId="0" fontId="0" fillId="0" borderId="0" xfId="0" applyFill="1" applyAlignment="1">
      <alignment vertical="center"/>
    </xf>
    <xf numFmtId="0" fontId="0" fillId="0" borderId="0" xfId="0" applyAlignment="1">
      <alignment horizontal="left"/>
    </xf>
    <xf numFmtId="0" fontId="4" fillId="0" borderId="16" xfId="0" applyFont="1" applyBorder="1" applyAlignment="1">
      <alignment vertical="top"/>
    </xf>
    <xf numFmtId="0" fontId="4" fillId="0" borderId="17" xfId="0" applyFont="1" applyBorder="1" applyAlignment="1">
      <alignment vertical="top"/>
    </xf>
    <xf numFmtId="0" fontId="4" fillId="0" borderId="18" xfId="0" applyFont="1" applyBorder="1" applyAlignment="1">
      <alignment vertical="top"/>
    </xf>
    <xf numFmtId="0" fontId="4" fillId="0" borderId="6" xfId="0" applyFont="1" applyBorder="1" applyAlignment="1">
      <alignment vertical="top"/>
    </xf>
    <xf numFmtId="0" fontId="0" fillId="0" borderId="0" xfId="0" applyBorder="1" applyAlignment="1">
      <alignment vertical="center"/>
    </xf>
    <xf numFmtId="180" fontId="0" fillId="0" borderId="20" xfId="21" applyNumberFormat="1" applyFont="1" applyFill="1" applyBorder="1" applyAlignment="1">
      <alignment horizontal="center"/>
      <protection/>
    </xf>
    <xf numFmtId="180" fontId="0" fillId="0" borderId="5" xfId="21" applyNumberFormat="1" applyFont="1" applyFill="1" applyBorder="1" applyAlignment="1">
      <alignment horizontal="center"/>
      <protection/>
    </xf>
    <xf numFmtId="180" fontId="0" fillId="0" borderId="10" xfId="21" applyNumberFormat="1" applyFont="1" applyFill="1" applyBorder="1" applyAlignment="1">
      <alignment horizontal="center"/>
      <protection/>
    </xf>
    <xf numFmtId="180" fontId="0" fillId="0" borderId="14" xfId="0" applyNumberFormat="1" applyFont="1" applyBorder="1" applyAlignment="1">
      <alignment horizontal="right" vertical="center"/>
    </xf>
    <xf numFmtId="180" fontId="0" fillId="0" borderId="7" xfId="21" applyNumberFormat="1" applyFont="1" applyFill="1" applyBorder="1" applyAlignment="1">
      <alignment horizontal="right" vertical="center"/>
      <protection/>
    </xf>
    <xf numFmtId="180" fontId="0" fillId="0" borderId="12" xfId="21" applyNumberFormat="1" applyFont="1" applyFill="1" applyBorder="1" applyAlignment="1">
      <alignment horizontal="right" vertical="center"/>
      <protection/>
    </xf>
    <xf numFmtId="180" fontId="0" fillId="0" borderId="21" xfId="21" applyNumberFormat="1" applyFont="1" applyFill="1" applyBorder="1" applyAlignment="1">
      <alignment horizontal="right"/>
      <protection/>
    </xf>
    <xf numFmtId="180" fontId="0" fillId="0" borderId="6" xfId="21" applyNumberFormat="1" applyFont="1" applyFill="1" applyBorder="1" applyAlignment="1">
      <alignment horizontal="right" vertical="center"/>
      <protection/>
    </xf>
    <xf numFmtId="180" fontId="0" fillId="0" borderId="1" xfId="21" applyNumberFormat="1" applyFont="1" applyFill="1" applyBorder="1" applyAlignment="1">
      <alignment horizontal="right" vertical="center"/>
      <protection/>
    </xf>
    <xf numFmtId="180" fontId="0" fillId="0" borderId="14" xfId="21" applyNumberFormat="1" applyFont="1" applyFill="1" applyBorder="1" applyAlignment="1">
      <alignment horizontal="right"/>
      <protection/>
    </xf>
    <xf numFmtId="180" fontId="0" fillId="0" borderId="0" xfId="21" applyNumberFormat="1" applyFont="1" applyFill="1" applyBorder="1" applyAlignment="1">
      <alignment horizontal="right" vertical="top"/>
      <protection/>
    </xf>
    <xf numFmtId="180" fontId="0" fillId="0" borderId="0" xfId="21" applyNumberFormat="1" applyFont="1" applyFill="1" applyAlignment="1">
      <alignment horizontal="right"/>
      <protection/>
    </xf>
    <xf numFmtId="180" fontId="0" fillId="0" borderId="0" xfId="21" applyNumberFormat="1" applyFont="1" applyFill="1" applyBorder="1" applyAlignment="1">
      <alignment horizontal="right"/>
      <protection/>
    </xf>
    <xf numFmtId="180" fontId="0" fillId="0" borderId="22" xfId="22" applyNumberFormat="1" applyFont="1" applyFill="1" applyBorder="1" applyAlignment="1">
      <alignment horizontal="right" vertical="top"/>
      <protection/>
    </xf>
    <xf numFmtId="180" fontId="0" fillId="0" borderId="2" xfId="22" applyNumberFormat="1" applyFont="1" applyFill="1" applyBorder="1" applyAlignment="1">
      <alignment horizontal="right" vertical="top"/>
      <protection/>
    </xf>
    <xf numFmtId="180" fontId="0" fillId="0" borderId="23" xfId="21" applyNumberFormat="1" applyFont="1" applyFill="1" applyBorder="1" applyAlignment="1">
      <alignment horizontal="right"/>
      <protection/>
    </xf>
    <xf numFmtId="180" fontId="0" fillId="0" borderId="24" xfId="22" applyNumberFormat="1" applyFont="1" applyFill="1" applyBorder="1" applyAlignment="1">
      <alignment horizontal="right" vertical="center"/>
      <protection/>
    </xf>
    <xf numFmtId="180" fontId="0" fillId="0" borderId="25" xfId="22" applyNumberFormat="1" applyFont="1" applyFill="1" applyBorder="1" applyAlignment="1">
      <alignment horizontal="right" vertical="center"/>
      <protection/>
    </xf>
    <xf numFmtId="180" fontId="0" fillId="0" borderId="6" xfId="21" applyNumberFormat="1" applyFont="1" applyFill="1" applyBorder="1" applyAlignment="1">
      <alignment horizontal="right"/>
      <protection/>
    </xf>
    <xf numFmtId="180" fontId="0" fillId="0" borderId="0" xfId="22" applyNumberFormat="1" applyFont="1" applyFill="1" applyBorder="1" applyAlignment="1">
      <alignment horizontal="right" vertical="top"/>
      <protection/>
    </xf>
    <xf numFmtId="180" fontId="0" fillId="0" borderId="0" xfId="0" applyNumberFormat="1" applyFont="1" applyAlignment="1">
      <alignment horizontal="right" vertical="center"/>
    </xf>
    <xf numFmtId="180" fontId="0" fillId="0" borderId="7"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8" xfId="0" applyNumberFormat="1" applyFont="1" applyBorder="1" applyAlignment="1">
      <alignment horizontal="right" vertical="center"/>
    </xf>
    <xf numFmtId="180" fontId="0" fillId="0" borderId="21" xfId="0" applyNumberFormat="1" applyFont="1" applyBorder="1" applyAlignment="1">
      <alignment horizontal="right" vertical="center"/>
    </xf>
    <xf numFmtId="180" fontId="0" fillId="0" borderId="6" xfId="0" applyNumberFormat="1" applyFont="1" applyBorder="1" applyAlignment="1">
      <alignment horizontal="right" vertical="center"/>
    </xf>
    <xf numFmtId="180" fontId="0" fillId="0" borderId="1" xfId="0" applyNumberFormat="1" applyFont="1" applyBorder="1" applyAlignment="1">
      <alignment horizontal="right" vertical="center"/>
    </xf>
    <xf numFmtId="180" fontId="0" fillId="0" borderId="9" xfId="0" applyNumberFormat="1" applyFont="1" applyBorder="1" applyAlignment="1">
      <alignment horizontal="right" vertical="center"/>
    </xf>
    <xf numFmtId="180" fontId="0" fillId="0" borderId="10" xfId="21" applyNumberFormat="1" applyFont="1" applyFill="1" applyBorder="1" applyAlignment="1">
      <alignment horizontal="right"/>
      <protection/>
    </xf>
    <xf numFmtId="180" fontId="0" fillId="0" borderId="5" xfId="0" applyNumberFormat="1" applyFont="1" applyBorder="1" applyAlignment="1">
      <alignment horizontal="right" vertical="center"/>
    </xf>
    <xf numFmtId="180" fontId="0" fillId="0" borderId="3" xfId="0" applyNumberFormat="1" applyFont="1" applyBorder="1" applyAlignment="1">
      <alignment horizontal="right" vertical="center"/>
    </xf>
    <xf numFmtId="180" fontId="0" fillId="0" borderId="15" xfId="0" applyNumberFormat="1" applyFont="1" applyBorder="1" applyAlignment="1">
      <alignment horizontal="right" vertical="center"/>
    </xf>
    <xf numFmtId="180" fontId="0" fillId="0" borderId="4" xfId="0" applyNumberFormat="1" applyFont="1" applyBorder="1" applyAlignment="1">
      <alignment horizontal="right" vertical="center"/>
    </xf>
    <xf numFmtId="180" fontId="0" fillId="0" borderId="15" xfId="0" applyNumberFormat="1" applyFont="1" applyBorder="1" applyAlignment="1">
      <alignment horizontal="right" vertical="center" shrinkToFit="1"/>
    </xf>
    <xf numFmtId="180" fontId="0" fillId="0" borderId="4" xfId="0" applyNumberFormat="1" applyFont="1" applyBorder="1" applyAlignment="1">
      <alignment horizontal="right" vertical="center" shrinkToFit="1"/>
    </xf>
    <xf numFmtId="180" fontId="0" fillId="0" borderId="7" xfId="0" applyNumberFormat="1" applyFont="1" applyBorder="1" applyAlignment="1">
      <alignment horizontal="right" vertical="center" shrinkToFit="1"/>
    </xf>
    <xf numFmtId="180" fontId="0" fillId="0" borderId="6" xfId="0" applyNumberFormat="1" applyFont="1" applyBorder="1" applyAlignment="1">
      <alignment horizontal="right" vertical="center" shrinkToFit="1"/>
    </xf>
    <xf numFmtId="180" fontId="0" fillId="0" borderId="12" xfId="0" applyNumberFormat="1" applyFont="1" applyBorder="1" applyAlignment="1">
      <alignment horizontal="right" vertical="center" shrinkToFit="1"/>
    </xf>
    <xf numFmtId="180" fontId="0" fillId="0" borderId="8" xfId="0" applyNumberFormat="1" applyFont="1" applyBorder="1" applyAlignment="1">
      <alignment horizontal="right" vertical="center" shrinkToFit="1"/>
    </xf>
    <xf numFmtId="180" fontId="0" fillId="0" borderId="21" xfId="0" applyNumberFormat="1" applyFont="1" applyBorder="1" applyAlignment="1">
      <alignment horizontal="right" vertical="center" shrinkToFit="1"/>
    </xf>
    <xf numFmtId="180" fontId="0" fillId="0" borderId="3" xfId="0" applyNumberFormat="1" applyFont="1" applyBorder="1" applyAlignment="1">
      <alignment horizontal="right" vertical="center" shrinkToFit="1"/>
    </xf>
    <xf numFmtId="180" fontId="0" fillId="0" borderId="5" xfId="0" applyNumberFormat="1" applyFont="1" applyBorder="1" applyAlignment="1">
      <alignment horizontal="right" vertical="center" shrinkToFit="1"/>
    </xf>
    <xf numFmtId="180" fontId="0" fillId="0" borderId="1" xfId="0" applyNumberFormat="1" applyFont="1" applyBorder="1" applyAlignment="1">
      <alignment horizontal="right" vertical="center" shrinkToFit="1"/>
    </xf>
    <xf numFmtId="180" fontId="0" fillId="0" borderId="9" xfId="0" applyNumberFormat="1" applyFont="1" applyBorder="1" applyAlignment="1">
      <alignment horizontal="right" vertical="center" shrinkToFit="1"/>
    </xf>
    <xf numFmtId="180" fontId="0" fillId="0" borderId="14" xfId="0" applyNumberFormat="1" applyFont="1" applyBorder="1" applyAlignment="1">
      <alignment horizontal="right" vertical="center" shrinkToFit="1"/>
    </xf>
    <xf numFmtId="0" fontId="0" fillId="0" borderId="26" xfId="0" applyBorder="1" applyAlignment="1">
      <alignment vertical="center"/>
    </xf>
    <xf numFmtId="180" fontId="0" fillId="0" borderId="26" xfId="0" applyNumberFormat="1" applyFont="1" applyBorder="1" applyAlignment="1">
      <alignment horizontal="right" vertical="center"/>
    </xf>
    <xf numFmtId="180" fontId="0" fillId="0" borderId="24" xfId="22" applyNumberFormat="1" applyFont="1" applyFill="1" applyBorder="1" applyAlignment="1">
      <alignment horizontal="right" vertical="center" shrinkToFit="1"/>
      <protection/>
    </xf>
    <xf numFmtId="180" fontId="0" fillId="0" borderId="0" xfId="21" applyNumberFormat="1" applyFont="1" applyFill="1" applyBorder="1" applyAlignment="1">
      <alignment horizontal="center"/>
      <protection/>
    </xf>
    <xf numFmtId="0" fontId="0" fillId="0" borderId="0" xfId="21" applyFont="1" applyFill="1" applyBorder="1" applyAlignment="1">
      <alignment shrinkToFit="1"/>
      <protection/>
    </xf>
    <xf numFmtId="180" fontId="0" fillId="0" borderId="0" xfId="0" applyNumberFormat="1" applyFont="1" applyBorder="1" applyAlignment="1">
      <alignment horizontal="right" vertical="center"/>
    </xf>
    <xf numFmtId="177" fontId="0" fillId="0" borderId="0" xfId="0" applyNumberFormat="1" applyBorder="1" applyAlignment="1">
      <alignment vertical="center"/>
    </xf>
    <xf numFmtId="180" fontId="0" fillId="0" borderId="0" xfId="0" applyNumberFormat="1" applyAlignment="1">
      <alignment vertical="center"/>
    </xf>
    <xf numFmtId="177" fontId="0" fillId="0" borderId="0" xfId="0" applyNumberFormat="1" applyAlignment="1">
      <alignment vertical="center"/>
    </xf>
    <xf numFmtId="0" fontId="5" fillId="0" borderId="0" xfId="0" applyFont="1" applyAlignment="1">
      <alignment vertical="center"/>
    </xf>
    <xf numFmtId="0" fontId="6" fillId="0" borderId="3" xfId="21" applyFont="1" applyFill="1" applyBorder="1">
      <alignment/>
      <protection/>
    </xf>
    <xf numFmtId="0" fontId="6" fillId="0" borderId="4" xfId="21" applyFont="1" applyFill="1" applyBorder="1">
      <alignment/>
      <protection/>
    </xf>
    <xf numFmtId="180" fontId="6" fillId="0" borderId="5" xfId="21" applyNumberFormat="1" applyFont="1" applyFill="1" applyBorder="1" applyAlignment="1">
      <alignment horizontal="center"/>
      <protection/>
    </xf>
    <xf numFmtId="0" fontId="6" fillId="0" borderId="6" xfId="21" applyFont="1" applyFill="1" applyBorder="1">
      <alignment/>
      <protection/>
    </xf>
    <xf numFmtId="0" fontId="6" fillId="0" borderId="9" xfId="21" applyFont="1" applyFill="1" applyBorder="1" applyAlignment="1">
      <alignment shrinkToFit="1"/>
      <protection/>
    </xf>
    <xf numFmtId="180" fontId="6" fillId="0" borderId="6" xfId="0" applyNumberFormat="1" applyFont="1" applyBorder="1" applyAlignment="1">
      <alignment horizontal="right" vertical="center"/>
    </xf>
    <xf numFmtId="180" fontId="6" fillId="0" borderId="1" xfId="0" applyNumberFormat="1" applyFont="1" applyBorder="1" applyAlignment="1">
      <alignment horizontal="right" vertical="center"/>
    </xf>
    <xf numFmtId="180" fontId="6" fillId="0" borderId="9" xfId="0" applyNumberFormat="1" applyFont="1" applyBorder="1" applyAlignment="1">
      <alignment horizontal="right" vertical="center"/>
    </xf>
    <xf numFmtId="180" fontId="6" fillId="0" borderId="14" xfId="0" applyNumberFormat="1"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180" fontId="6" fillId="0" borderId="0" xfId="0" applyNumberFormat="1" applyFont="1" applyAlignment="1">
      <alignment horizontal="right" vertical="center"/>
    </xf>
    <xf numFmtId="180" fontId="6" fillId="0" borderId="0" xfId="0" applyNumberFormat="1" applyFont="1" applyAlignment="1">
      <alignment horizontal="center" vertical="center"/>
    </xf>
    <xf numFmtId="180" fontId="6" fillId="0" borderId="3" xfId="21" applyNumberFormat="1" applyFont="1" applyFill="1" applyBorder="1" applyAlignment="1">
      <alignment horizontal="center"/>
      <protection/>
    </xf>
    <xf numFmtId="0" fontId="6" fillId="0" borderId="5" xfId="21" applyFont="1" applyFill="1" applyBorder="1" applyAlignment="1">
      <alignment shrinkToFit="1"/>
      <protection/>
    </xf>
    <xf numFmtId="177" fontId="6" fillId="0" borderId="14" xfId="0" applyNumberFormat="1" applyFont="1" applyBorder="1" applyAlignment="1">
      <alignment vertical="center"/>
    </xf>
    <xf numFmtId="0" fontId="0" fillId="0" borderId="27" xfId="0" applyBorder="1" applyAlignment="1">
      <alignment vertical="center"/>
    </xf>
    <xf numFmtId="180" fontId="0" fillId="0" borderId="27" xfId="0" applyNumberFormat="1" applyFont="1" applyBorder="1" applyAlignment="1">
      <alignment horizontal="right" vertical="center"/>
    </xf>
    <xf numFmtId="180" fontId="0" fillId="0" borderId="0" xfId="0" applyNumberFormat="1" applyFont="1" applyFill="1" applyAlignment="1">
      <alignment horizontal="right" vertical="center"/>
    </xf>
    <xf numFmtId="0" fontId="0" fillId="0" borderId="26" xfId="0" applyFill="1" applyBorder="1" applyAlignment="1">
      <alignment vertical="center"/>
    </xf>
    <xf numFmtId="180" fontId="0" fillId="0" borderId="26" xfId="0" applyNumberFormat="1" applyFont="1" applyFill="1" applyBorder="1" applyAlignment="1">
      <alignment horizontal="right" vertical="center"/>
    </xf>
    <xf numFmtId="0" fontId="0" fillId="0" borderId="12" xfId="0" applyFill="1" applyBorder="1" applyAlignment="1">
      <alignment vertical="center"/>
    </xf>
    <xf numFmtId="0" fontId="0" fillId="0" borderId="8" xfId="0" applyFill="1" applyBorder="1" applyAlignment="1">
      <alignment vertical="center"/>
    </xf>
    <xf numFmtId="180" fontId="0" fillId="0" borderId="7" xfId="0" applyNumberFormat="1" applyFont="1" applyFill="1" applyBorder="1" applyAlignment="1">
      <alignment horizontal="right" vertical="center" shrinkToFit="1"/>
    </xf>
    <xf numFmtId="180" fontId="0" fillId="0" borderId="12" xfId="0" applyNumberFormat="1" applyFont="1" applyFill="1" applyBorder="1" applyAlignment="1">
      <alignment horizontal="right" vertical="center"/>
    </xf>
    <xf numFmtId="180" fontId="0" fillId="0" borderId="8" xfId="0" applyNumberFormat="1" applyFont="1" applyFill="1" applyBorder="1" applyAlignment="1">
      <alignment horizontal="right" vertical="center"/>
    </xf>
    <xf numFmtId="180" fontId="0" fillId="0" borderId="12" xfId="0" applyNumberFormat="1" applyFont="1" applyFill="1" applyBorder="1" applyAlignment="1">
      <alignment horizontal="right" vertical="center" shrinkToFit="1"/>
    </xf>
    <xf numFmtId="180" fontId="0" fillId="0" borderId="8" xfId="0" applyNumberFormat="1" applyFont="1" applyFill="1" applyBorder="1" applyAlignment="1">
      <alignment horizontal="right" vertical="center" shrinkToFit="1"/>
    </xf>
    <xf numFmtId="180" fontId="0" fillId="0" borderId="21" xfId="0" applyNumberFormat="1" applyFont="1" applyFill="1" applyBorder="1" applyAlignment="1">
      <alignment horizontal="right" vertical="center" shrinkToFit="1"/>
    </xf>
    <xf numFmtId="180" fontId="0" fillId="0" borderId="6" xfId="0" applyNumberFormat="1" applyFont="1" applyFill="1" applyBorder="1" applyAlignment="1">
      <alignment horizontal="right" vertical="center" shrinkToFit="1"/>
    </xf>
    <xf numFmtId="180" fontId="0" fillId="0" borderId="1" xfId="0" applyNumberFormat="1" applyFont="1" applyFill="1" applyBorder="1" applyAlignment="1">
      <alignment horizontal="right" vertical="center" shrinkToFit="1"/>
    </xf>
    <xf numFmtId="180" fontId="0" fillId="0" borderId="9" xfId="0" applyNumberFormat="1" applyFont="1" applyFill="1" applyBorder="1" applyAlignment="1">
      <alignment horizontal="right" vertical="center" shrinkToFit="1"/>
    </xf>
    <xf numFmtId="180" fontId="0" fillId="0" borderId="14" xfId="0" applyNumberFormat="1" applyFont="1" applyFill="1" applyBorder="1" applyAlignment="1">
      <alignment horizontal="right" vertical="center" shrinkToFit="1"/>
    </xf>
    <xf numFmtId="177" fontId="0" fillId="0" borderId="14" xfId="0" applyNumberFormat="1" applyFill="1" applyBorder="1" applyAlignment="1">
      <alignment vertical="center"/>
    </xf>
    <xf numFmtId="180" fontId="0" fillId="0" borderId="3" xfId="0" applyNumberFormat="1" applyFont="1" applyFill="1" applyBorder="1" applyAlignment="1">
      <alignment horizontal="right" vertical="center" shrinkToFit="1"/>
    </xf>
    <xf numFmtId="180" fontId="0" fillId="0" borderId="15" xfId="0" applyNumberFormat="1" applyFont="1" applyFill="1" applyBorder="1" applyAlignment="1">
      <alignment horizontal="right" vertical="center" shrinkToFit="1"/>
    </xf>
    <xf numFmtId="180" fontId="0" fillId="0" borderId="4" xfId="0" applyNumberFormat="1" applyFont="1" applyFill="1" applyBorder="1" applyAlignment="1">
      <alignment horizontal="right" vertical="center" shrinkToFit="1"/>
    </xf>
    <xf numFmtId="180" fontId="0" fillId="0" borderId="5" xfId="0" applyNumberFormat="1" applyFont="1" applyFill="1" applyBorder="1" applyAlignment="1">
      <alignment horizontal="right" vertical="center" shrinkToFit="1"/>
    </xf>
    <xf numFmtId="177" fontId="0" fillId="0" borderId="5" xfId="0" applyNumberFormat="1" applyFill="1" applyBorder="1" applyAlignment="1">
      <alignment vertical="center"/>
    </xf>
    <xf numFmtId="180" fontId="0" fillId="0" borderId="14" xfId="0" applyNumberFormat="1" applyFont="1" applyFill="1" applyBorder="1" applyAlignment="1">
      <alignment horizontal="right" vertical="center"/>
    </xf>
    <xf numFmtId="180" fontId="0" fillId="0" borderId="0" xfId="0" applyNumberFormat="1" applyFill="1" applyAlignment="1">
      <alignment vertical="center"/>
    </xf>
    <xf numFmtId="180" fontId="0" fillId="0" borderId="3" xfId="0" applyNumberFormat="1" applyFont="1" applyFill="1" applyBorder="1" applyAlignment="1">
      <alignment horizontal="right" vertical="center"/>
    </xf>
    <xf numFmtId="180" fontId="0" fillId="0" borderId="15" xfId="0" applyNumberFormat="1" applyFont="1" applyFill="1" applyBorder="1" applyAlignment="1">
      <alignment horizontal="right" vertical="center"/>
    </xf>
    <xf numFmtId="180" fontId="0" fillId="0" borderId="4" xfId="0" applyNumberFormat="1" applyFont="1" applyFill="1" applyBorder="1" applyAlignment="1">
      <alignment horizontal="right" vertical="center"/>
    </xf>
    <xf numFmtId="180" fontId="0" fillId="0" borderId="5" xfId="0" applyNumberFormat="1" applyFont="1" applyFill="1" applyBorder="1" applyAlignment="1">
      <alignment horizontal="right" vertical="center"/>
    </xf>
    <xf numFmtId="180" fontId="0" fillId="0" borderId="6" xfId="0" applyNumberFormat="1" applyFont="1" applyFill="1" applyBorder="1" applyAlignment="1">
      <alignment horizontal="right" vertical="center"/>
    </xf>
    <xf numFmtId="180" fontId="0" fillId="0" borderId="1" xfId="0" applyNumberFormat="1" applyFont="1" applyFill="1" applyBorder="1" applyAlignment="1">
      <alignment horizontal="right" vertical="center"/>
    </xf>
    <xf numFmtId="180" fontId="0" fillId="0" borderId="9" xfId="0" applyNumberFormat="1" applyFont="1" applyFill="1" applyBorder="1" applyAlignment="1">
      <alignment horizontal="right" vertical="center"/>
    </xf>
    <xf numFmtId="180" fontId="0" fillId="0" borderId="7" xfId="0" applyNumberFormat="1" applyFont="1" applyFill="1" applyBorder="1" applyAlignment="1">
      <alignment horizontal="right" vertical="center"/>
    </xf>
    <xf numFmtId="0" fontId="0" fillId="0" borderId="0" xfId="0" applyFill="1" applyBorder="1" applyAlignment="1">
      <alignment vertical="center"/>
    </xf>
    <xf numFmtId="180" fontId="0" fillId="0" borderId="21" xfId="0" applyNumberFormat="1" applyFont="1" applyFill="1" applyBorder="1" applyAlignment="1">
      <alignment horizontal="right" vertical="center"/>
    </xf>
    <xf numFmtId="0" fontId="0" fillId="0" borderId="28" xfId="21" applyFont="1" applyFill="1" applyBorder="1" applyAlignment="1">
      <alignment horizontal="center"/>
      <protection/>
    </xf>
    <xf numFmtId="0" fontId="0" fillId="0" borderId="14" xfId="21" applyFont="1" applyFill="1" applyBorder="1" applyAlignment="1">
      <alignment horizontal="center"/>
      <protection/>
    </xf>
    <xf numFmtId="0" fontId="4" fillId="0" borderId="0"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0" borderId="2" xfId="0" applyFont="1" applyBorder="1" applyAlignment="1">
      <alignment horizontal="left" vertical="top"/>
    </xf>
    <xf numFmtId="0" fontId="4" fillId="0" borderId="31" xfId="0" applyFont="1" applyBorder="1" applyAlignment="1">
      <alignment horizontal="left" vertical="top"/>
    </xf>
    <xf numFmtId="0" fontId="4" fillId="0" borderId="13" xfId="0" applyFont="1" applyBorder="1" applyAlignment="1">
      <alignment horizontal="left" vertical="top"/>
    </xf>
    <xf numFmtId="180" fontId="0" fillId="0" borderId="3" xfId="21" applyNumberFormat="1" applyFont="1" applyFill="1" applyBorder="1" applyAlignment="1">
      <alignment horizontal="center" vertical="center"/>
      <protection/>
    </xf>
    <xf numFmtId="180" fontId="0" fillId="0" borderId="15" xfId="0" applyNumberFormat="1" applyFont="1" applyBorder="1" applyAlignment="1">
      <alignment horizontal="center" vertical="center"/>
    </xf>
    <xf numFmtId="180" fontId="0" fillId="0" borderId="4" xfId="0" applyNumberFormat="1" applyFont="1" applyBorder="1" applyAlignment="1">
      <alignment horizontal="center" vertical="center"/>
    </xf>
    <xf numFmtId="180" fontId="0" fillId="0" borderId="3" xfId="21" applyNumberFormat="1" applyFont="1" applyFill="1" applyBorder="1" applyAlignment="1">
      <alignment horizontal="center" vertical="center" shrinkToFit="1"/>
      <protection/>
    </xf>
    <xf numFmtId="180" fontId="0" fillId="0" borderId="15" xfId="0" applyNumberFormat="1" applyFont="1" applyBorder="1" applyAlignment="1">
      <alignment horizontal="center" vertical="center" shrinkToFit="1"/>
    </xf>
    <xf numFmtId="180" fontId="0" fillId="0" borderId="4" xfId="0" applyNumberFormat="1" applyFont="1" applyBorder="1" applyAlignment="1">
      <alignment horizontal="center" vertical="center" shrinkToFit="1"/>
    </xf>
    <xf numFmtId="0" fontId="4" fillId="0" borderId="2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xf>
    <xf numFmtId="0" fontId="4" fillId="0" borderId="34" xfId="0" applyFont="1" applyFill="1" applyBorder="1" applyAlignment="1">
      <alignment horizontal="left" vertical="top"/>
    </xf>
    <xf numFmtId="0" fontId="4" fillId="0" borderId="35" xfId="0" applyFont="1" applyFill="1" applyBorder="1" applyAlignment="1">
      <alignment horizontal="left" vertical="top"/>
    </xf>
    <xf numFmtId="0" fontId="4" fillId="0" borderId="36" xfId="0" applyFont="1" applyFill="1" applyBorder="1" applyAlignment="1">
      <alignment horizontal="left" vertical="top"/>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2" xfId="0" applyFont="1" applyFill="1" applyBorder="1" applyAlignment="1">
      <alignment horizontal="left" vertical="top"/>
    </xf>
    <xf numFmtId="0" fontId="4" fillId="0" borderId="31" xfId="0" applyFont="1" applyFill="1" applyBorder="1" applyAlignment="1">
      <alignment horizontal="left" vertical="top"/>
    </xf>
    <xf numFmtId="0" fontId="4" fillId="0" borderId="13" xfId="0" applyFont="1" applyFill="1" applyBorder="1" applyAlignment="1">
      <alignment horizontal="left" vertical="top"/>
    </xf>
    <xf numFmtId="0" fontId="4" fillId="0" borderId="0"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0" borderId="26" xfId="0" applyFont="1" applyFill="1" applyBorder="1" applyAlignment="1">
      <alignment horizontal="left" vertical="top"/>
    </xf>
    <xf numFmtId="0" fontId="4" fillId="0" borderId="32" xfId="0" applyFont="1" applyFill="1" applyBorder="1" applyAlignment="1">
      <alignment horizontal="left" vertical="top"/>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22" xfId="0" applyFont="1" applyBorder="1" applyAlignment="1">
      <alignment horizontal="left" vertical="top" wrapText="1"/>
    </xf>
    <xf numFmtId="0" fontId="4" fillId="0" borderId="26" xfId="0" applyFont="1" applyBorder="1" applyAlignment="1">
      <alignment horizontal="left" vertical="top"/>
    </xf>
    <xf numFmtId="0" fontId="4" fillId="0" borderId="32" xfId="0" applyFont="1" applyBorder="1" applyAlignment="1">
      <alignment horizontal="left" vertical="top"/>
    </xf>
    <xf numFmtId="0" fontId="4" fillId="0" borderId="34" xfId="0" applyFont="1" applyBorder="1" applyAlignment="1">
      <alignment horizontal="center" vertical="top"/>
    </xf>
    <xf numFmtId="0" fontId="4" fillId="0" borderId="35" xfId="0" applyFont="1" applyBorder="1" applyAlignment="1">
      <alignment horizontal="center" vertical="top"/>
    </xf>
    <xf numFmtId="0" fontId="4" fillId="0" borderId="37" xfId="0" applyFont="1" applyBorder="1" applyAlignment="1">
      <alignment horizontal="center" vertical="top"/>
    </xf>
    <xf numFmtId="0" fontId="4" fillId="0" borderId="38" xfId="0" applyFont="1" applyBorder="1" applyAlignment="1">
      <alignment horizontal="center" vertical="top"/>
    </xf>
    <xf numFmtId="0" fontId="4" fillId="0" borderId="1" xfId="0" applyFont="1" applyFill="1" applyBorder="1" applyAlignment="1">
      <alignment horizontal="left" vertical="top"/>
    </xf>
    <xf numFmtId="0" fontId="4" fillId="0" borderId="9" xfId="0" applyFont="1" applyFill="1" applyBorder="1" applyAlignment="1">
      <alignment horizontal="left" vertical="top"/>
    </xf>
    <xf numFmtId="180" fontId="0" fillId="0" borderId="15" xfId="0" applyNumberFormat="1" applyFont="1" applyFill="1" applyBorder="1" applyAlignment="1">
      <alignment horizontal="center" vertical="center"/>
    </xf>
    <xf numFmtId="180" fontId="0" fillId="0" borderId="4"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shrinkToFit="1"/>
    </xf>
    <xf numFmtId="180" fontId="0" fillId="0" borderId="4" xfId="0" applyNumberFormat="1" applyFont="1" applyFill="1" applyBorder="1" applyAlignment="1">
      <alignment horizontal="center" vertical="center" shrinkToFit="1"/>
    </xf>
    <xf numFmtId="0" fontId="4" fillId="0" borderId="16" xfId="0" applyFont="1" applyFill="1" applyBorder="1" applyAlignment="1">
      <alignment vertical="top" shrinkToFit="1"/>
    </xf>
    <xf numFmtId="0" fontId="0" fillId="0" borderId="17" xfId="0" applyFill="1" applyBorder="1" applyAlignment="1">
      <alignment vertical="top" shrinkToFit="1"/>
    </xf>
    <xf numFmtId="0" fontId="4" fillId="0" borderId="19" xfId="0" applyFont="1" applyFill="1" applyBorder="1" applyAlignment="1">
      <alignment vertical="top" shrinkToFit="1"/>
    </xf>
    <xf numFmtId="0" fontId="0" fillId="0" borderId="39" xfId="0" applyFill="1" applyBorder="1" applyAlignment="1">
      <alignment vertical="top" shrinkToFit="1"/>
    </xf>
    <xf numFmtId="0" fontId="4" fillId="0" borderId="36" xfId="0" applyFont="1" applyFill="1" applyBorder="1" applyAlignment="1">
      <alignment vertical="top"/>
    </xf>
    <xf numFmtId="0" fontId="4" fillId="0" borderId="37" xfId="0" applyFont="1" applyFill="1" applyBorder="1" applyAlignment="1">
      <alignment vertical="top"/>
    </xf>
    <xf numFmtId="0" fontId="4" fillId="0" borderId="38" xfId="0" applyFont="1" applyFill="1" applyBorder="1" applyAlignment="1">
      <alignment vertical="top"/>
    </xf>
    <xf numFmtId="0" fontId="4" fillId="0" borderId="36" xfId="0" applyFont="1" applyFill="1" applyBorder="1" applyAlignment="1">
      <alignment horizontal="left" vertical="top" shrinkToFit="1"/>
    </xf>
    <xf numFmtId="0" fontId="4" fillId="0" borderId="37" xfId="0" applyFont="1" applyFill="1" applyBorder="1" applyAlignment="1">
      <alignment horizontal="left" vertical="top" shrinkToFit="1"/>
    </xf>
    <xf numFmtId="0" fontId="4" fillId="0" borderId="38" xfId="0" applyFont="1" applyFill="1" applyBorder="1" applyAlignment="1">
      <alignment horizontal="left" vertical="top" shrinkToFit="1"/>
    </xf>
    <xf numFmtId="0" fontId="4" fillId="0" borderId="33" xfId="0" applyFont="1" applyFill="1" applyBorder="1" applyAlignment="1">
      <alignment vertical="top"/>
    </xf>
    <xf numFmtId="0" fontId="4" fillId="0" borderId="34" xfId="0" applyFont="1" applyFill="1" applyBorder="1" applyAlignment="1">
      <alignment vertical="top"/>
    </xf>
    <xf numFmtId="0" fontId="4" fillId="0" borderId="35" xfId="0" applyFont="1" applyFill="1" applyBorder="1" applyAlignment="1">
      <alignment vertical="top"/>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180" fontId="0" fillId="0" borderId="7" xfId="0" applyNumberFormat="1" applyFont="1" applyBorder="1" applyAlignment="1">
      <alignment horizontal="right" vertical="center" shrinkToFit="1"/>
    </xf>
    <xf numFmtId="180" fontId="0" fillId="0" borderId="12" xfId="0" applyNumberFormat="1" applyFont="1" applyBorder="1" applyAlignment="1">
      <alignment horizontal="right" vertical="center"/>
    </xf>
    <xf numFmtId="180" fontId="0" fillId="0" borderId="8" xfId="0" applyNumberFormat="1" applyFont="1" applyBorder="1" applyAlignment="1">
      <alignment horizontal="right" vertical="center"/>
    </xf>
    <xf numFmtId="180" fontId="0" fillId="0" borderId="20" xfId="22" applyNumberFormat="1" applyFont="1" applyFill="1" applyBorder="1" applyAlignment="1">
      <alignment horizontal="center" vertical="center"/>
      <protection/>
    </xf>
    <xf numFmtId="180" fontId="0" fillId="0" borderId="40" xfId="0" applyNumberFormat="1" applyFont="1" applyBorder="1" applyAlignment="1">
      <alignment horizontal="center" vertical="center"/>
    </xf>
    <xf numFmtId="180" fontId="0" fillId="0" borderId="11" xfId="0" applyNumberFormat="1" applyFont="1" applyBorder="1" applyAlignment="1">
      <alignment horizontal="center" vertical="center"/>
    </xf>
    <xf numFmtId="0" fontId="4" fillId="0" borderId="33" xfId="21" applyFont="1" applyFill="1" applyBorder="1" applyAlignment="1">
      <alignment horizontal="left" vertical="top"/>
      <protection/>
    </xf>
    <xf numFmtId="0" fontId="4" fillId="0" borderId="34" xfId="21" applyFont="1" applyFill="1" applyBorder="1" applyAlignment="1">
      <alignment horizontal="left" vertical="top"/>
      <protection/>
    </xf>
    <xf numFmtId="0" fontId="4" fillId="0" borderId="35" xfId="21" applyFont="1" applyFill="1" applyBorder="1" applyAlignment="1">
      <alignment horizontal="left" vertical="top"/>
      <protection/>
    </xf>
    <xf numFmtId="0" fontId="4" fillId="0" borderId="36" xfId="21" applyFont="1" applyFill="1" applyBorder="1" applyAlignment="1">
      <alignment vertical="top"/>
      <protection/>
    </xf>
    <xf numFmtId="0" fontId="4" fillId="0" borderId="37" xfId="21" applyFont="1" applyFill="1" applyBorder="1" applyAlignment="1">
      <alignment vertical="top"/>
      <protection/>
    </xf>
    <xf numFmtId="0" fontId="4" fillId="0" borderId="38" xfId="21" applyFont="1" applyFill="1" applyBorder="1" applyAlignment="1">
      <alignment vertical="top"/>
      <protection/>
    </xf>
    <xf numFmtId="0" fontId="4" fillId="0" borderId="16" xfId="21" applyFont="1" applyFill="1" applyBorder="1" applyAlignment="1">
      <alignment vertical="top" shrinkToFit="1"/>
      <protection/>
    </xf>
    <xf numFmtId="0" fontId="0" fillId="0" borderId="17" xfId="21" applyFill="1" applyBorder="1" applyAlignment="1">
      <alignment vertical="top" shrinkToFit="1"/>
      <protection/>
    </xf>
    <xf numFmtId="0" fontId="4" fillId="0" borderId="19" xfId="21" applyFont="1" applyFill="1" applyBorder="1" applyAlignment="1">
      <alignment vertical="top" shrinkToFit="1"/>
      <protection/>
    </xf>
    <xf numFmtId="0" fontId="0" fillId="0" borderId="39" xfId="21" applyFill="1" applyBorder="1" applyAlignment="1">
      <alignment vertical="top" shrinkToFit="1"/>
      <protection/>
    </xf>
    <xf numFmtId="0" fontId="0" fillId="0" borderId="3" xfId="21" applyFont="1" applyFill="1" applyBorder="1" applyAlignment="1">
      <alignment horizontal="center" vertical="center"/>
      <protection/>
    </xf>
    <xf numFmtId="0" fontId="0" fillId="0" borderId="15" xfId="0" applyFont="1" applyBorder="1" applyAlignment="1">
      <alignment horizontal="center" vertical="center"/>
    </xf>
    <xf numFmtId="180" fontId="0" fillId="0" borderId="40" xfId="0" applyNumberFormat="1" applyFont="1" applyFill="1" applyBorder="1" applyAlignment="1">
      <alignment horizontal="center" vertical="center"/>
    </xf>
    <xf numFmtId="0" fontId="0" fillId="0" borderId="4" xfId="0" applyFont="1" applyBorder="1" applyAlignment="1">
      <alignment horizontal="center" vertical="center"/>
    </xf>
    <xf numFmtId="0" fontId="4" fillId="0" borderId="22" xfId="21" applyFont="1" applyFill="1" applyBorder="1" applyAlignment="1">
      <alignment horizontal="left" vertical="top" wrapText="1"/>
      <protection/>
    </xf>
    <xf numFmtId="0" fontId="4" fillId="0" borderId="2" xfId="21" applyFont="1" applyFill="1" applyBorder="1" applyAlignment="1">
      <alignment horizontal="left" vertical="top"/>
      <protection/>
    </xf>
    <xf numFmtId="0" fontId="4" fillId="0" borderId="31" xfId="21" applyFont="1" applyFill="1" applyBorder="1" applyAlignment="1">
      <alignment horizontal="left" vertical="top"/>
      <protection/>
    </xf>
    <xf numFmtId="0" fontId="4" fillId="0" borderId="13" xfId="21" applyFont="1" applyFill="1" applyBorder="1" applyAlignment="1">
      <alignment horizontal="left" vertical="top"/>
      <protection/>
    </xf>
    <xf numFmtId="0" fontId="4" fillId="0" borderId="0" xfId="21" applyFont="1" applyFill="1" applyBorder="1" applyAlignment="1">
      <alignment horizontal="left" vertical="top"/>
      <protection/>
    </xf>
    <xf numFmtId="0" fontId="4" fillId="0" borderId="29" xfId="21" applyFont="1" applyFill="1" applyBorder="1" applyAlignment="1">
      <alignment horizontal="left" vertical="top"/>
      <protection/>
    </xf>
    <xf numFmtId="0" fontId="4" fillId="0" borderId="30" xfId="21" applyFont="1" applyFill="1" applyBorder="1" applyAlignment="1">
      <alignment horizontal="left" vertical="top"/>
      <protection/>
    </xf>
    <xf numFmtId="0" fontId="4" fillId="0" borderId="26" xfId="21" applyFont="1" applyFill="1" applyBorder="1" applyAlignment="1">
      <alignment horizontal="left" vertical="top"/>
      <protection/>
    </xf>
    <xf numFmtId="0" fontId="4" fillId="0" borderId="32" xfId="21" applyFont="1" applyFill="1" applyBorder="1" applyAlignment="1">
      <alignment horizontal="left" vertical="top"/>
      <protection/>
    </xf>
    <xf numFmtId="0" fontId="0" fillId="0" borderId="7" xfId="21" applyFont="1" applyFill="1" applyBorder="1" applyAlignment="1">
      <alignment/>
      <protection/>
    </xf>
    <xf numFmtId="0" fontId="0" fillId="0" borderId="8" xfId="21" applyFont="1" applyFill="1" applyBorder="1" applyAlignment="1">
      <alignment/>
      <protection/>
    </xf>
    <xf numFmtId="0" fontId="4" fillId="0" borderId="37" xfId="21" applyFont="1" applyFill="1" applyBorder="1" applyAlignment="1">
      <alignment horizontal="left" vertical="top"/>
      <protection/>
    </xf>
    <xf numFmtId="0" fontId="4" fillId="0" borderId="38" xfId="21" applyFont="1" applyFill="1" applyBorder="1" applyAlignment="1">
      <alignment horizontal="left" vertical="top"/>
      <protection/>
    </xf>
    <xf numFmtId="180" fontId="0" fillId="0" borderId="11" xfId="0" applyNumberFormat="1" applyFont="1" applyFill="1" applyBorder="1" applyAlignment="1">
      <alignment horizontal="center" vertical="center"/>
    </xf>
    <xf numFmtId="0" fontId="4" fillId="0" borderId="36" xfId="21" applyFont="1" applyFill="1" applyBorder="1" applyAlignment="1">
      <alignment horizontal="left" vertical="top"/>
      <protection/>
    </xf>
    <xf numFmtId="0" fontId="4" fillId="0" borderId="37" xfId="21" applyFont="1" applyFill="1" applyBorder="1" applyAlignment="1">
      <alignment horizontal="center" vertical="top"/>
      <protection/>
    </xf>
    <xf numFmtId="0" fontId="4" fillId="0" borderId="38" xfId="21" applyFont="1" applyFill="1" applyBorder="1" applyAlignment="1">
      <alignment horizontal="center" vertical="top"/>
      <protection/>
    </xf>
    <xf numFmtId="180" fontId="0" fillId="0" borderId="3" xfId="21" applyNumberFormat="1" applyFont="1" applyFill="1" applyBorder="1" applyAlignment="1">
      <alignment horizontal="right" vertical="center" shrinkToFit="1"/>
      <protection/>
    </xf>
    <xf numFmtId="180" fontId="0" fillId="0" borderId="15" xfId="0" applyNumberFormat="1" applyFont="1" applyBorder="1" applyAlignment="1">
      <alignment horizontal="right" vertical="center" shrinkToFit="1"/>
    </xf>
    <xf numFmtId="180" fontId="0" fillId="0" borderId="4" xfId="0" applyNumberFormat="1" applyFont="1" applyBorder="1" applyAlignment="1">
      <alignment horizontal="right" vertical="center" shrinkToFit="1"/>
    </xf>
    <xf numFmtId="0" fontId="4" fillId="0" borderId="34" xfId="0" applyFont="1" applyFill="1" applyBorder="1" applyAlignment="1">
      <alignment horizontal="center" vertical="top"/>
    </xf>
    <xf numFmtId="0" fontId="4" fillId="0" borderId="35" xfId="0" applyFont="1" applyFill="1" applyBorder="1" applyAlignment="1">
      <alignment horizontal="center" vertical="top"/>
    </xf>
    <xf numFmtId="180" fontId="0" fillId="0" borderId="20" xfId="21" applyNumberFormat="1" applyFont="1" applyFill="1" applyBorder="1" applyAlignment="1">
      <alignment horizontal="center" vertical="center" shrinkToFit="1"/>
      <protection/>
    </xf>
    <xf numFmtId="180" fontId="0" fillId="0" borderId="40" xfId="0" applyNumberFormat="1" applyFont="1" applyBorder="1" applyAlignment="1">
      <alignment horizontal="center" vertical="center" shrinkToFit="1"/>
    </xf>
    <xf numFmtId="180" fontId="0" fillId="0" borderId="11" xfId="0" applyNumberFormat="1" applyFont="1" applyBorder="1" applyAlignment="1">
      <alignment horizontal="center" vertical="center" shrinkToFit="1"/>
    </xf>
    <xf numFmtId="180" fontId="0" fillId="0" borderId="3" xfId="0" applyNumberFormat="1" applyFont="1" applyBorder="1" applyAlignment="1">
      <alignment horizontal="right" vertical="center" shrinkToFit="1"/>
    </xf>
    <xf numFmtId="0" fontId="4" fillId="0" borderId="36" xfId="0" applyFont="1" applyFill="1" applyBorder="1" applyAlignment="1">
      <alignment vertical="top" shrinkToFit="1"/>
    </xf>
    <xf numFmtId="0" fontId="4" fillId="0" borderId="37" xfId="0" applyFont="1" applyFill="1" applyBorder="1" applyAlignment="1">
      <alignment vertical="top" shrinkToFit="1"/>
    </xf>
    <xf numFmtId="0" fontId="4" fillId="0" borderId="38" xfId="0" applyFont="1" applyFill="1" applyBorder="1" applyAlignment="1">
      <alignment vertical="top" shrinkToFit="1"/>
    </xf>
    <xf numFmtId="180" fontId="0" fillId="0" borderId="0" xfId="21" applyNumberFormat="1" applyFont="1" applyFill="1" applyBorder="1" applyAlignment="1">
      <alignment horizontal="center" vertical="center"/>
      <protection/>
    </xf>
    <xf numFmtId="180" fontId="0" fillId="0" borderId="0" xfId="0" applyNumberFormat="1" applyFont="1" applyBorder="1" applyAlignment="1">
      <alignment horizontal="center" vertical="center"/>
    </xf>
    <xf numFmtId="180" fontId="0" fillId="0" borderId="27" xfId="21" applyNumberFormat="1" applyFont="1" applyFill="1" applyBorder="1" applyAlignment="1">
      <alignment horizontal="center" vertical="center"/>
      <protection/>
    </xf>
    <xf numFmtId="180" fontId="0" fillId="0" borderId="0" xfId="21" applyNumberFormat="1" applyFont="1" applyFill="1" applyBorder="1" applyAlignment="1">
      <alignment horizontal="center" vertical="center" shrinkToFit="1"/>
      <protection/>
    </xf>
    <xf numFmtId="180" fontId="0" fillId="0" borderId="0" xfId="0" applyNumberFormat="1" applyFont="1" applyBorder="1" applyAlignment="1">
      <alignment horizontal="center" vertical="center" shrinkToFit="1"/>
    </xf>
    <xf numFmtId="180" fontId="0" fillId="0" borderId="27" xfId="21" applyNumberFormat="1" applyFont="1" applyFill="1" applyBorder="1" applyAlignment="1">
      <alignment horizontal="center" vertical="center" shrinkToFit="1"/>
      <protection/>
    </xf>
    <xf numFmtId="180" fontId="6" fillId="0" borderId="3" xfId="21" applyNumberFormat="1" applyFont="1" applyFill="1" applyBorder="1" applyAlignment="1">
      <alignment horizontal="center" vertical="center"/>
      <protection/>
    </xf>
    <xf numFmtId="180" fontId="6" fillId="0" borderId="15" xfId="0" applyNumberFormat="1" applyFont="1" applyBorder="1" applyAlignment="1">
      <alignment horizontal="center" vertical="center"/>
    </xf>
    <xf numFmtId="180" fontId="6" fillId="0" borderId="4" xfId="0" applyNumberFormat="1" applyFont="1" applyBorder="1" applyAlignment="1">
      <alignment horizontal="center" vertical="center"/>
    </xf>
    <xf numFmtId="180" fontId="6" fillId="0" borderId="3" xfId="21" applyNumberFormat="1" applyFont="1" applyFill="1" applyBorder="1" applyAlignment="1">
      <alignment horizontal="center" vertical="center" shrinkToFit="1"/>
      <protection/>
    </xf>
    <xf numFmtId="180" fontId="6" fillId="0" borderId="15" xfId="0" applyNumberFormat="1" applyFont="1" applyBorder="1" applyAlignment="1">
      <alignment horizontal="center" vertical="center" shrinkToFit="1"/>
    </xf>
    <xf numFmtId="180" fontId="6" fillId="0" borderId="4" xfId="0" applyNumberFormat="1" applyFont="1" applyBorder="1" applyAlignment="1">
      <alignment horizontal="center" vertical="center" shrinkToFi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福祉計画進捗状況-地域福祉推進課（社会福祉係）"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687"/>
  <sheetViews>
    <sheetView tabSelected="1" workbookViewId="0" topLeftCell="A547">
      <selection activeCell="A643" sqref="A643"/>
    </sheetView>
  </sheetViews>
  <sheetFormatPr defaultColWidth="9.00390625" defaultRowHeight="13.5"/>
  <cols>
    <col min="1" max="13" width="5.125" style="0" customWidth="1"/>
    <col min="14" max="15" width="7.125" style="0" customWidth="1"/>
    <col min="16" max="16" width="6.50390625" style="0" customWidth="1"/>
    <col min="17" max="18" width="4.00390625" style="0" customWidth="1"/>
    <col min="19" max="19" width="6.50390625" style="0" customWidth="1"/>
    <col min="20" max="21" width="4.00390625" style="0" customWidth="1"/>
    <col min="22" max="22" width="6.50390625" style="0" customWidth="1"/>
    <col min="23" max="24" width="4.00390625" style="0" customWidth="1"/>
    <col min="25" max="26" width="7.00390625" style="0" customWidth="1"/>
    <col min="30" max="30" width="9.25390625" style="0" bestFit="1" customWidth="1"/>
    <col min="33" max="33" width="9.25390625" style="0" bestFit="1" customWidth="1"/>
    <col min="36" max="36" width="9.25390625" style="0" bestFit="1" customWidth="1"/>
  </cols>
  <sheetData>
    <row r="1" spans="1:35" ht="14.25" thickBot="1">
      <c r="A1" s="1" t="s">
        <v>0</v>
      </c>
      <c r="B1" s="2"/>
      <c r="C1" s="3" t="s">
        <v>1</v>
      </c>
      <c r="D1" s="3"/>
      <c r="E1" s="3"/>
      <c r="F1" s="3"/>
      <c r="G1" s="3"/>
      <c r="H1" s="3"/>
      <c r="I1" s="3"/>
      <c r="J1" s="4"/>
      <c r="K1" s="3"/>
      <c r="L1" s="2"/>
      <c r="M1" s="4"/>
      <c r="N1" s="1"/>
      <c r="O1" s="1"/>
      <c r="P1" s="1"/>
      <c r="Q1" s="1"/>
      <c r="R1" s="1"/>
      <c r="S1" s="1"/>
      <c r="T1" s="2"/>
      <c r="U1" s="5"/>
      <c r="V1" s="5"/>
      <c r="W1" s="5"/>
      <c r="X1" s="2"/>
      <c r="Y1" s="2"/>
      <c r="Z1" s="2"/>
      <c r="AG1" s="130"/>
      <c r="AH1" s="58"/>
      <c r="AI1" s="58"/>
    </row>
    <row r="2" spans="1:35" ht="14.25" thickBot="1">
      <c r="A2" s="256" t="s">
        <v>3</v>
      </c>
      <c r="B2" s="257"/>
      <c r="C2" s="257"/>
      <c r="D2" s="257"/>
      <c r="E2" s="257"/>
      <c r="F2" s="257"/>
      <c r="G2" s="257"/>
      <c r="H2" s="257"/>
      <c r="I2" s="257"/>
      <c r="J2" s="257"/>
      <c r="K2" s="257"/>
      <c r="L2" s="257"/>
      <c r="M2" s="258"/>
      <c r="N2" s="7"/>
      <c r="O2" s="7"/>
      <c r="P2" s="7"/>
      <c r="Q2" s="7"/>
      <c r="R2" s="7"/>
      <c r="S2" s="7"/>
      <c r="T2" s="7" t="s">
        <v>4</v>
      </c>
      <c r="U2" s="15"/>
      <c r="V2" s="7"/>
      <c r="W2" s="7"/>
      <c r="X2" s="7"/>
      <c r="Y2" s="7"/>
      <c r="Z2" s="7"/>
      <c r="AG2" s="130"/>
      <c r="AH2" s="58"/>
      <c r="AI2" s="58"/>
    </row>
    <row r="3" spans="1:35" ht="13.5">
      <c r="A3" s="259"/>
      <c r="B3" s="260"/>
      <c r="C3" s="260"/>
      <c r="D3" s="260"/>
      <c r="E3" s="260"/>
      <c r="F3" s="260"/>
      <c r="G3" s="260"/>
      <c r="H3" s="260"/>
      <c r="I3" s="260"/>
      <c r="J3" s="260"/>
      <c r="K3" s="260"/>
      <c r="L3" s="260"/>
      <c r="M3" s="261"/>
      <c r="N3" s="8" t="s">
        <v>5</v>
      </c>
      <c r="O3" s="9"/>
      <c r="P3" s="252" t="s">
        <v>6</v>
      </c>
      <c r="Q3" s="253"/>
      <c r="R3" s="253"/>
      <c r="S3" s="252" t="s">
        <v>7</v>
      </c>
      <c r="T3" s="253"/>
      <c r="U3" s="253"/>
      <c r="V3" s="252" t="s">
        <v>8</v>
      </c>
      <c r="W3" s="253"/>
      <c r="X3" s="255"/>
      <c r="Y3" s="10" t="s">
        <v>9</v>
      </c>
      <c r="Z3" s="11"/>
      <c r="AG3" s="130"/>
      <c r="AH3" s="58"/>
      <c r="AI3" s="58"/>
    </row>
    <row r="4" spans="1:35" ht="13.5">
      <c r="A4" s="259"/>
      <c r="B4" s="260"/>
      <c r="C4" s="260"/>
      <c r="D4" s="260"/>
      <c r="E4" s="260"/>
      <c r="F4" s="260"/>
      <c r="G4" s="260"/>
      <c r="H4" s="260"/>
      <c r="I4" s="260"/>
      <c r="J4" s="260"/>
      <c r="K4" s="260"/>
      <c r="L4" s="260"/>
      <c r="M4" s="261"/>
      <c r="N4" s="265" t="s">
        <v>10</v>
      </c>
      <c r="O4" s="266"/>
      <c r="P4" s="63">
        <v>15</v>
      </c>
      <c r="Q4" s="64"/>
      <c r="R4" s="64"/>
      <c r="S4" s="63">
        <v>15</v>
      </c>
      <c r="T4" s="64"/>
      <c r="U4" s="64"/>
      <c r="V4" s="63">
        <v>15</v>
      </c>
      <c r="W4" s="64"/>
      <c r="X4" s="64"/>
      <c r="Y4" s="65">
        <v>45</v>
      </c>
      <c r="Z4" s="11"/>
      <c r="AG4" s="130"/>
      <c r="AH4" s="58"/>
      <c r="AI4" s="58"/>
    </row>
    <row r="5" spans="1:41" ht="14.25" thickBot="1">
      <c r="A5" s="259"/>
      <c r="B5" s="260"/>
      <c r="C5" s="260"/>
      <c r="D5" s="260"/>
      <c r="E5" s="260"/>
      <c r="F5" s="260"/>
      <c r="G5" s="260"/>
      <c r="H5" s="260"/>
      <c r="I5" s="260"/>
      <c r="J5" s="260"/>
      <c r="K5" s="260"/>
      <c r="L5" s="260"/>
      <c r="M5" s="261"/>
      <c r="N5" s="12" t="s">
        <v>11</v>
      </c>
      <c r="O5" s="16" t="s">
        <v>2</v>
      </c>
      <c r="P5" s="66">
        <v>169</v>
      </c>
      <c r="Q5" s="67"/>
      <c r="R5" s="67"/>
      <c r="S5" s="66">
        <v>169</v>
      </c>
      <c r="T5" s="67"/>
      <c r="U5" s="67"/>
      <c r="V5" s="66">
        <v>169</v>
      </c>
      <c r="W5" s="67"/>
      <c r="X5" s="67"/>
      <c r="Y5" s="68">
        <v>507</v>
      </c>
      <c r="Z5" s="11"/>
      <c r="AB5" s="11"/>
      <c r="AC5" s="11"/>
      <c r="AD5" s="285"/>
      <c r="AE5" s="286"/>
      <c r="AF5" s="286"/>
      <c r="AG5" s="287"/>
      <c r="AH5" s="286"/>
      <c r="AI5" s="286"/>
      <c r="AJ5" s="285"/>
      <c r="AK5" s="286"/>
      <c r="AL5" s="286"/>
      <c r="AM5" s="107"/>
      <c r="AN5" s="58"/>
      <c r="AO5" s="58"/>
    </row>
    <row r="6" spans="1:41" ht="13.5">
      <c r="A6" s="259"/>
      <c r="B6" s="260"/>
      <c r="C6" s="260"/>
      <c r="D6" s="260"/>
      <c r="E6" s="260"/>
      <c r="F6" s="260"/>
      <c r="G6" s="260"/>
      <c r="H6" s="260"/>
      <c r="I6" s="260"/>
      <c r="J6" s="260"/>
      <c r="K6" s="260"/>
      <c r="L6" s="260"/>
      <c r="M6" s="261"/>
      <c r="N6" s="7"/>
      <c r="O6" s="7"/>
      <c r="P6" s="69"/>
      <c r="Q6" s="69"/>
      <c r="R6" s="69"/>
      <c r="S6" s="69"/>
      <c r="T6" s="69"/>
      <c r="U6" s="69"/>
      <c r="V6" s="69"/>
      <c r="W6" s="69"/>
      <c r="X6" s="69"/>
      <c r="Y6" s="70"/>
      <c r="Z6" s="7"/>
      <c r="AB6" s="11"/>
      <c r="AC6" s="108"/>
      <c r="AD6" s="109"/>
      <c r="AE6" s="109"/>
      <c r="AF6" s="109"/>
      <c r="AG6" s="131"/>
      <c r="AH6" s="109"/>
      <c r="AI6" s="109"/>
      <c r="AJ6" s="109"/>
      <c r="AK6" s="109"/>
      <c r="AL6" s="109"/>
      <c r="AM6" s="109"/>
      <c r="AN6" s="58"/>
      <c r="AO6" s="58"/>
    </row>
    <row r="7" spans="1:41" ht="14.25" thickBot="1">
      <c r="A7" s="259"/>
      <c r="B7" s="260"/>
      <c r="C7" s="260"/>
      <c r="D7" s="260"/>
      <c r="E7" s="260"/>
      <c r="F7" s="260"/>
      <c r="G7" s="260"/>
      <c r="H7" s="260"/>
      <c r="I7" s="260"/>
      <c r="J7" s="260"/>
      <c r="K7" s="260"/>
      <c r="L7" s="260"/>
      <c r="M7" s="261"/>
      <c r="N7" s="7"/>
      <c r="O7" s="7"/>
      <c r="P7" s="70"/>
      <c r="Q7" s="70"/>
      <c r="R7" s="70"/>
      <c r="S7" s="70"/>
      <c r="T7" s="70" t="s">
        <v>12</v>
      </c>
      <c r="U7" s="71"/>
      <c r="V7" s="70"/>
      <c r="W7" s="70"/>
      <c r="X7" s="70"/>
      <c r="Y7" s="70"/>
      <c r="Z7" s="7"/>
      <c r="AB7" s="58"/>
      <c r="AC7" s="58"/>
      <c r="AD7" s="58"/>
      <c r="AE7" s="58"/>
      <c r="AF7" s="58"/>
      <c r="AG7" s="130"/>
      <c r="AH7" s="58"/>
      <c r="AI7" s="58"/>
      <c r="AJ7" s="58"/>
      <c r="AK7" s="58"/>
      <c r="AL7" s="58"/>
      <c r="AM7" s="58"/>
      <c r="AN7" s="58"/>
      <c r="AO7" s="58"/>
    </row>
    <row r="8" spans="1:41" ht="14.25" thickBot="1">
      <c r="A8" s="259"/>
      <c r="B8" s="260"/>
      <c r="C8" s="260"/>
      <c r="D8" s="260"/>
      <c r="E8" s="260"/>
      <c r="F8" s="260"/>
      <c r="G8" s="260"/>
      <c r="H8" s="260"/>
      <c r="I8" s="260"/>
      <c r="J8" s="260"/>
      <c r="K8" s="260"/>
      <c r="L8" s="260"/>
      <c r="M8" s="261"/>
      <c r="N8" s="8" t="s">
        <v>5</v>
      </c>
      <c r="O8" s="9"/>
      <c r="P8" s="239" t="s">
        <v>6</v>
      </c>
      <c r="Q8" s="254"/>
      <c r="R8" s="269"/>
      <c r="S8" s="239" t="s">
        <v>7</v>
      </c>
      <c r="T8" s="254"/>
      <c r="U8" s="254"/>
      <c r="V8" s="239" t="s">
        <v>8</v>
      </c>
      <c r="W8" s="254"/>
      <c r="X8" s="269"/>
      <c r="Y8" s="59" t="s">
        <v>9</v>
      </c>
      <c r="Z8" s="19" t="s">
        <v>23</v>
      </c>
      <c r="AB8" s="58"/>
      <c r="AC8" s="58"/>
      <c r="AD8" s="58"/>
      <c r="AE8" s="58"/>
      <c r="AF8" s="58"/>
      <c r="AG8" s="130"/>
      <c r="AH8" s="58"/>
      <c r="AI8" s="58"/>
      <c r="AJ8" s="58"/>
      <c r="AK8" s="58"/>
      <c r="AL8" s="58"/>
      <c r="AM8" s="58"/>
      <c r="AN8" s="58"/>
      <c r="AO8" s="58"/>
    </row>
    <row r="9" spans="1:41" ht="13.5">
      <c r="A9" s="259"/>
      <c r="B9" s="260"/>
      <c r="C9" s="260"/>
      <c r="D9" s="260"/>
      <c r="E9" s="260"/>
      <c r="F9" s="260"/>
      <c r="G9" s="260"/>
      <c r="H9" s="260"/>
      <c r="I9" s="260"/>
      <c r="J9" s="260"/>
      <c r="K9" s="260"/>
      <c r="L9" s="260"/>
      <c r="M9" s="261"/>
      <c r="N9" s="13" t="s">
        <v>13</v>
      </c>
      <c r="O9" s="14"/>
      <c r="P9" s="72">
        <v>202</v>
      </c>
      <c r="Q9" s="73"/>
      <c r="R9" s="73"/>
      <c r="S9" s="72">
        <v>96</v>
      </c>
      <c r="T9" s="73"/>
      <c r="U9" s="73"/>
      <c r="V9" s="72"/>
      <c r="W9" s="73"/>
      <c r="X9" s="73"/>
      <c r="Y9" s="74">
        <v>298</v>
      </c>
      <c r="Z9" s="165">
        <v>662.2222222222222</v>
      </c>
      <c r="AB9" s="58"/>
      <c r="AC9" s="58"/>
      <c r="AD9" s="58"/>
      <c r="AE9" s="58"/>
      <c r="AF9" s="58"/>
      <c r="AG9" s="130"/>
      <c r="AH9" s="58"/>
      <c r="AI9" s="58"/>
      <c r="AJ9" s="58"/>
      <c r="AK9" s="58"/>
      <c r="AL9" s="58"/>
      <c r="AM9" s="58"/>
      <c r="AN9" s="58"/>
      <c r="AO9" s="58"/>
    </row>
    <row r="10" spans="1:41" ht="14.25" thickBot="1">
      <c r="A10" s="262"/>
      <c r="B10" s="263"/>
      <c r="C10" s="263"/>
      <c r="D10" s="263"/>
      <c r="E10" s="263"/>
      <c r="F10" s="263"/>
      <c r="G10" s="263"/>
      <c r="H10" s="263"/>
      <c r="I10" s="263"/>
      <c r="J10" s="263"/>
      <c r="K10" s="263"/>
      <c r="L10" s="263"/>
      <c r="M10" s="264"/>
      <c r="N10" s="12" t="s">
        <v>11</v>
      </c>
      <c r="O10" s="16" t="s">
        <v>2</v>
      </c>
      <c r="P10" s="75">
        <v>1993</v>
      </c>
      <c r="Q10" s="76"/>
      <c r="R10" s="76"/>
      <c r="S10" s="75">
        <v>1047</v>
      </c>
      <c r="T10" s="76"/>
      <c r="U10" s="76"/>
      <c r="V10" s="75"/>
      <c r="W10" s="76"/>
      <c r="X10" s="76"/>
      <c r="Y10" s="77">
        <v>3040</v>
      </c>
      <c r="Z10" s="166">
        <v>599.6055226824458</v>
      </c>
      <c r="AB10" s="58"/>
      <c r="AC10" s="58"/>
      <c r="AD10" s="58"/>
      <c r="AE10" s="58"/>
      <c r="AF10" s="58"/>
      <c r="AG10" s="130"/>
      <c r="AH10" s="58"/>
      <c r="AI10" s="58"/>
      <c r="AJ10" s="58"/>
      <c r="AK10" s="58"/>
      <c r="AL10" s="58"/>
      <c r="AM10" s="58"/>
      <c r="AN10" s="58"/>
      <c r="AO10" s="58"/>
    </row>
    <row r="11" spans="1:41" ht="13.5">
      <c r="A11" s="248" t="s">
        <v>14</v>
      </c>
      <c r="B11" s="249"/>
      <c r="C11" s="242" t="s">
        <v>15</v>
      </c>
      <c r="D11" s="243"/>
      <c r="E11" s="243"/>
      <c r="F11" s="243"/>
      <c r="G11" s="243"/>
      <c r="H11" s="243"/>
      <c r="I11" s="243"/>
      <c r="J11" s="243"/>
      <c r="K11" s="243"/>
      <c r="L11" s="243"/>
      <c r="M11" s="244"/>
      <c r="N11" s="7"/>
      <c r="O11" s="7"/>
      <c r="P11" s="78"/>
      <c r="Q11" s="78"/>
      <c r="R11" s="78"/>
      <c r="S11" s="78"/>
      <c r="T11" s="78"/>
      <c r="U11" s="78"/>
      <c r="V11" s="78"/>
      <c r="W11" s="78"/>
      <c r="X11" s="78"/>
      <c r="Y11" s="71"/>
      <c r="Z11" s="11"/>
      <c r="AB11" s="58"/>
      <c r="AC11" s="58"/>
      <c r="AD11" s="58"/>
      <c r="AE11" s="58"/>
      <c r="AF11" s="58"/>
      <c r="AG11" s="130"/>
      <c r="AH11" s="58"/>
      <c r="AI11" s="58"/>
      <c r="AJ11" s="58"/>
      <c r="AK11" s="58"/>
      <c r="AL11" s="58"/>
      <c r="AM11" s="58"/>
      <c r="AN11" s="58"/>
      <c r="AO11" s="58"/>
    </row>
    <row r="12" spans="1:41" ht="14.25" thickBot="1">
      <c r="A12" s="250" t="s">
        <v>16</v>
      </c>
      <c r="B12" s="251"/>
      <c r="C12" s="245" t="s">
        <v>17</v>
      </c>
      <c r="D12" s="246"/>
      <c r="E12" s="246"/>
      <c r="F12" s="246"/>
      <c r="G12" s="246"/>
      <c r="H12" s="246"/>
      <c r="I12" s="246"/>
      <c r="J12" s="246"/>
      <c r="K12" s="246"/>
      <c r="L12" s="246"/>
      <c r="M12" s="247"/>
      <c r="N12" s="11" t="s">
        <v>18</v>
      </c>
      <c r="O12" s="11" t="s">
        <v>219</v>
      </c>
      <c r="P12" s="78"/>
      <c r="Q12" s="78"/>
      <c r="R12" s="78"/>
      <c r="S12" s="78"/>
      <c r="T12" s="78"/>
      <c r="U12" s="78"/>
      <c r="V12" s="78"/>
      <c r="W12" s="78"/>
      <c r="X12" s="78"/>
      <c r="Y12" s="71"/>
      <c r="Z12" s="11"/>
      <c r="AB12" s="58"/>
      <c r="AC12" s="58"/>
      <c r="AD12" s="58"/>
      <c r="AE12" s="58"/>
      <c r="AF12" s="58"/>
      <c r="AG12" s="130"/>
      <c r="AH12" s="58"/>
      <c r="AI12" s="58"/>
      <c r="AJ12" s="58"/>
      <c r="AK12" s="58"/>
      <c r="AL12" s="58"/>
      <c r="AM12" s="58"/>
      <c r="AN12" s="58"/>
      <c r="AO12" s="58"/>
    </row>
    <row r="13" spans="14:41" ht="13.5">
      <c r="N13" s="52"/>
      <c r="O13" s="52"/>
      <c r="P13" s="132"/>
      <c r="Q13" s="132"/>
      <c r="R13" s="132"/>
      <c r="S13" s="132"/>
      <c r="T13" s="132"/>
      <c r="U13" s="132"/>
      <c r="V13" s="132"/>
      <c r="W13" s="132"/>
      <c r="X13" s="132"/>
      <c r="Y13" s="132"/>
      <c r="Z13" s="52"/>
      <c r="AB13" s="58"/>
      <c r="AC13" s="58"/>
      <c r="AD13" s="58"/>
      <c r="AE13" s="58"/>
      <c r="AF13" s="58"/>
      <c r="AG13" s="130"/>
      <c r="AH13" s="58"/>
      <c r="AI13" s="58"/>
      <c r="AJ13" s="58"/>
      <c r="AK13" s="58"/>
      <c r="AL13" s="58"/>
      <c r="AM13" s="58"/>
      <c r="AN13" s="58"/>
      <c r="AO13" s="58"/>
    </row>
    <row r="14" spans="2:41" ht="13.5">
      <c r="B14" s="104"/>
      <c r="C14" s="104"/>
      <c r="D14" s="104"/>
      <c r="E14" s="104"/>
      <c r="F14" s="104"/>
      <c r="G14" s="104"/>
      <c r="H14" s="104"/>
      <c r="I14" s="104"/>
      <c r="J14" s="104"/>
      <c r="K14" s="104"/>
      <c r="L14" s="104"/>
      <c r="M14" s="104"/>
      <c r="N14" s="133"/>
      <c r="O14" s="133"/>
      <c r="P14" s="134"/>
      <c r="Q14" s="134"/>
      <c r="R14" s="134"/>
      <c r="S14" s="134"/>
      <c r="T14" s="134"/>
      <c r="U14" s="134"/>
      <c r="V14" s="134"/>
      <c r="W14" s="134"/>
      <c r="X14" s="134"/>
      <c r="Y14" s="134"/>
      <c r="Z14" s="52"/>
      <c r="AB14" s="58"/>
      <c r="AC14" s="58"/>
      <c r="AD14" s="109"/>
      <c r="AE14" s="109"/>
      <c r="AF14" s="109"/>
      <c r="AG14" s="131"/>
      <c r="AH14" s="109"/>
      <c r="AI14" s="109"/>
      <c r="AJ14" s="109"/>
      <c r="AK14" s="109"/>
      <c r="AL14" s="109"/>
      <c r="AM14" s="109"/>
      <c r="AN14" s="58"/>
      <c r="AO14" s="58"/>
    </row>
    <row r="15" spans="14:41" ht="13.5">
      <c r="N15" s="52"/>
      <c r="O15" s="52"/>
      <c r="P15" s="132"/>
      <c r="Q15" s="132"/>
      <c r="R15" s="132"/>
      <c r="S15" s="132"/>
      <c r="T15" s="132"/>
      <c r="U15" s="132"/>
      <c r="V15" s="132"/>
      <c r="W15" s="132"/>
      <c r="X15" s="132"/>
      <c r="Y15" s="132"/>
      <c r="Z15" s="52"/>
      <c r="AB15" s="11"/>
      <c r="AC15" s="11"/>
      <c r="AD15" s="288"/>
      <c r="AE15" s="289"/>
      <c r="AF15" s="289"/>
      <c r="AG15" s="290"/>
      <c r="AH15" s="289"/>
      <c r="AI15" s="289"/>
      <c r="AJ15" s="288"/>
      <c r="AK15" s="289"/>
      <c r="AL15" s="289"/>
      <c r="AM15" s="107"/>
      <c r="AN15" s="108"/>
      <c r="AO15" s="58"/>
    </row>
    <row r="16" spans="1:41" ht="14.25" thickBot="1">
      <c r="A16" s="17" t="s">
        <v>0</v>
      </c>
      <c r="B16" s="17"/>
      <c r="C16" s="17" t="s">
        <v>19</v>
      </c>
      <c r="D16" s="17"/>
      <c r="E16" s="17"/>
      <c r="F16" s="17"/>
      <c r="G16" s="17"/>
      <c r="H16" s="17"/>
      <c r="I16" s="17"/>
      <c r="J16" s="17"/>
      <c r="K16" s="17"/>
      <c r="L16" s="17"/>
      <c r="M16" s="18"/>
      <c r="P16" s="79"/>
      <c r="Q16" s="79"/>
      <c r="R16" s="79"/>
      <c r="S16" s="79"/>
      <c r="T16" s="79"/>
      <c r="U16" s="79"/>
      <c r="V16" s="79"/>
      <c r="W16" s="79"/>
      <c r="X16" s="79"/>
      <c r="Y16" s="79"/>
      <c r="AB16" s="11"/>
      <c r="AC16" s="108"/>
      <c r="AD16" s="109"/>
      <c r="AE16" s="109"/>
      <c r="AF16" s="109"/>
      <c r="AG16" s="131"/>
      <c r="AH16" s="109"/>
      <c r="AI16" s="109"/>
      <c r="AJ16" s="109"/>
      <c r="AK16" s="109"/>
      <c r="AL16" s="109"/>
      <c r="AM16" s="109"/>
      <c r="AN16" s="110"/>
      <c r="AO16" s="58"/>
    </row>
    <row r="17" spans="1:41" ht="14.25" thickBot="1">
      <c r="A17" s="256" t="s">
        <v>20</v>
      </c>
      <c r="B17" s="257"/>
      <c r="C17" s="257"/>
      <c r="D17" s="257"/>
      <c r="E17" s="257"/>
      <c r="F17" s="257"/>
      <c r="G17" s="257"/>
      <c r="H17" s="257"/>
      <c r="I17" s="257"/>
      <c r="J17" s="257"/>
      <c r="K17" s="257"/>
      <c r="L17" s="257"/>
      <c r="M17" s="258"/>
      <c r="P17" s="79"/>
      <c r="Q17" s="79"/>
      <c r="R17" s="79"/>
      <c r="S17" s="79"/>
      <c r="T17" s="79" t="s">
        <v>4</v>
      </c>
      <c r="U17" s="79"/>
      <c r="V17" s="79"/>
      <c r="W17" s="79"/>
      <c r="X17" s="79"/>
      <c r="Y17" s="79"/>
      <c r="AB17" s="58"/>
      <c r="AC17" s="58"/>
      <c r="AD17" s="58"/>
      <c r="AE17" s="58"/>
      <c r="AF17" s="58"/>
      <c r="AG17" s="130"/>
      <c r="AH17" s="58"/>
      <c r="AI17" s="58"/>
      <c r="AJ17" s="58"/>
      <c r="AK17" s="58"/>
      <c r="AL17" s="58"/>
      <c r="AM17" s="58"/>
      <c r="AN17" s="58"/>
      <c r="AO17" s="58"/>
    </row>
    <row r="18" spans="1:41" ht="13.5">
      <c r="A18" s="259"/>
      <c r="B18" s="260"/>
      <c r="C18" s="260"/>
      <c r="D18" s="260"/>
      <c r="E18" s="260"/>
      <c r="F18" s="260"/>
      <c r="G18" s="260"/>
      <c r="H18" s="260"/>
      <c r="I18" s="260"/>
      <c r="J18" s="260"/>
      <c r="K18" s="260"/>
      <c r="L18" s="260"/>
      <c r="M18" s="261"/>
      <c r="N18" s="8" t="s">
        <v>5</v>
      </c>
      <c r="O18" s="9"/>
      <c r="P18" s="173" t="s">
        <v>6</v>
      </c>
      <c r="Q18" s="174"/>
      <c r="R18" s="175"/>
      <c r="S18" s="173" t="s">
        <v>7</v>
      </c>
      <c r="T18" s="174"/>
      <c r="U18" s="175"/>
      <c r="V18" s="173" t="s">
        <v>8</v>
      </c>
      <c r="W18" s="174"/>
      <c r="X18" s="175"/>
      <c r="Y18" s="60" t="s">
        <v>9</v>
      </c>
      <c r="AB18" s="58"/>
      <c r="AC18" s="58"/>
      <c r="AD18" s="58"/>
      <c r="AE18" s="58"/>
      <c r="AF18" s="58"/>
      <c r="AG18" s="130"/>
      <c r="AH18" s="58"/>
      <c r="AI18" s="58"/>
      <c r="AJ18" s="58"/>
      <c r="AK18" s="58"/>
      <c r="AL18" s="58"/>
      <c r="AM18" s="58"/>
      <c r="AN18" s="58"/>
      <c r="AO18" s="58"/>
    </row>
    <row r="19" spans="1:41" ht="13.5">
      <c r="A19" s="259"/>
      <c r="B19" s="260"/>
      <c r="C19" s="260"/>
      <c r="D19" s="260"/>
      <c r="E19" s="260"/>
      <c r="F19" s="260"/>
      <c r="G19" s="260"/>
      <c r="H19" s="260"/>
      <c r="I19" s="260"/>
      <c r="J19" s="260"/>
      <c r="K19" s="260"/>
      <c r="L19" s="260"/>
      <c r="M19" s="261"/>
      <c r="N19" s="265" t="s">
        <v>10</v>
      </c>
      <c r="O19" s="266"/>
      <c r="P19" s="80">
        <v>440</v>
      </c>
      <c r="Q19" s="81"/>
      <c r="R19" s="82"/>
      <c r="S19" s="80">
        <v>440</v>
      </c>
      <c r="T19" s="81"/>
      <c r="U19" s="82"/>
      <c r="V19" s="80">
        <v>440</v>
      </c>
      <c r="W19" s="81"/>
      <c r="X19" s="82"/>
      <c r="Y19" s="83">
        <f>SUM(P19:X19)</f>
        <v>1320</v>
      </c>
      <c r="AB19" s="58"/>
      <c r="AC19" s="58"/>
      <c r="AD19" s="58"/>
      <c r="AE19" s="58"/>
      <c r="AF19" s="58"/>
      <c r="AG19" s="130"/>
      <c r="AH19" s="58"/>
      <c r="AI19" s="58"/>
      <c r="AJ19" s="58"/>
      <c r="AK19" s="58"/>
      <c r="AL19" s="58"/>
      <c r="AM19" s="58"/>
      <c r="AN19" s="58"/>
      <c r="AO19" s="58"/>
    </row>
    <row r="20" spans="1:41" ht="14.25" thickBot="1">
      <c r="A20" s="259"/>
      <c r="B20" s="260"/>
      <c r="C20" s="260"/>
      <c r="D20" s="260"/>
      <c r="E20" s="260"/>
      <c r="F20" s="260"/>
      <c r="G20" s="260"/>
      <c r="H20" s="260"/>
      <c r="I20" s="260"/>
      <c r="J20" s="260"/>
      <c r="K20" s="260"/>
      <c r="L20" s="260"/>
      <c r="M20" s="261"/>
      <c r="N20" s="12" t="s">
        <v>11</v>
      </c>
      <c r="O20" s="16" t="s">
        <v>2</v>
      </c>
      <c r="P20" s="95">
        <v>12500</v>
      </c>
      <c r="Q20" s="85"/>
      <c r="R20" s="86"/>
      <c r="S20" s="84">
        <v>12500</v>
      </c>
      <c r="T20" s="85"/>
      <c r="U20" s="86"/>
      <c r="V20" s="84">
        <v>12500</v>
      </c>
      <c r="W20" s="85"/>
      <c r="X20" s="86"/>
      <c r="Y20" s="62">
        <f>SUM(P20:X20)</f>
        <v>37500</v>
      </c>
      <c r="AB20" s="58"/>
      <c r="AC20" s="58"/>
      <c r="AD20" s="58"/>
      <c r="AE20" s="58"/>
      <c r="AF20" s="58"/>
      <c r="AG20" s="130"/>
      <c r="AH20" s="58"/>
      <c r="AI20" s="58"/>
      <c r="AJ20" s="58"/>
      <c r="AK20" s="58"/>
      <c r="AL20" s="58"/>
      <c r="AM20" s="58"/>
      <c r="AN20" s="58"/>
      <c r="AO20" s="58"/>
    </row>
    <row r="21" spans="1:35" ht="13.5">
      <c r="A21" s="259"/>
      <c r="B21" s="260"/>
      <c r="C21" s="260"/>
      <c r="D21" s="260"/>
      <c r="E21" s="260"/>
      <c r="F21" s="260"/>
      <c r="G21" s="260"/>
      <c r="H21" s="260"/>
      <c r="I21" s="260"/>
      <c r="J21" s="260"/>
      <c r="K21" s="260"/>
      <c r="L21" s="260"/>
      <c r="M21" s="261"/>
      <c r="P21" s="79"/>
      <c r="Q21" s="79"/>
      <c r="R21" s="79"/>
      <c r="S21" s="79"/>
      <c r="T21" s="79"/>
      <c r="U21" s="79"/>
      <c r="V21" s="79"/>
      <c r="W21" s="79"/>
      <c r="X21" s="79"/>
      <c r="Y21" s="79"/>
      <c r="AG21" s="130"/>
      <c r="AH21" s="58"/>
      <c r="AI21" s="58"/>
    </row>
    <row r="22" spans="1:35" ht="14.25" thickBot="1">
      <c r="A22" s="259"/>
      <c r="B22" s="260"/>
      <c r="C22" s="260"/>
      <c r="D22" s="260"/>
      <c r="E22" s="260"/>
      <c r="F22" s="260"/>
      <c r="G22" s="260"/>
      <c r="H22" s="260"/>
      <c r="I22" s="260"/>
      <c r="J22" s="260"/>
      <c r="K22" s="260"/>
      <c r="L22" s="260"/>
      <c r="M22" s="261"/>
      <c r="P22" s="79"/>
      <c r="Q22" s="79"/>
      <c r="R22" s="79"/>
      <c r="S22" s="79"/>
      <c r="T22" s="79" t="s">
        <v>12</v>
      </c>
      <c r="U22" s="79"/>
      <c r="V22" s="79"/>
      <c r="W22" s="79"/>
      <c r="X22" s="79"/>
      <c r="Y22" s="79"/>
      <c r="AG22" s="130"/>
      <c r="AH22" s="58"/>
      <c r="AI22" s="58"/>
    </row>
    <row r="23" spans="1:35" ht="14.25" thickBot="1">
      <c r="A23" s="259"/>
      <c r="B23" s="260"/>
      <c r="C23" s="260"/>
      <c r="D23" s="260"/>
      <c r="E23" s="260"/>
      <c r="F23" s="260"/>
      <c r="G23" s="260"/>
      <c r="H23" s="260"/>
      <c r="I23" s="260"/>
      <c r="J23" s="260"/>
      <c r="K23" s="260"/>
      <c r="L23" s="260"/>
      <c r="M23" s="261"/>
      <c r="N23" s="8" t="s">
        <v>5</v>
      </c>
      <c r="O23" s="9"/>
      <c r="P23" s="239" t="s">
        <v>6</v>
      </c>
      <c r="Q23" s="240"/>
      <c r="R23" s="241"/>
      <c r="S23" s="239" t="s">
        <v>7</v>
      </c>
      <c r="T23" s="240"/>
      <c r="U23" s="240"/>
      <c r="V23" s="239" t="s">
        <v>8</v>
      </c>
      <c r="W23" s="240"/>
      <c r="X23" s="241"/>
      <c r="Y23" s="61" t="s">
        <v>9</v>
      </c>
      <c r="Z23" s="22" t="s">
        <v>23</v>
      </c>
      <c r="AG23" s="130"/>
      <c r="AH23" s="58"/>
      <c r="AI23" s="58"/>
    </row>
    <row r="24" spans="1:35" ht="13.5">
      <c r="A24" s="259"/>
      <c r="B24" s="260"/>
      <c r="C24" s="260"/>
      <c r="D24" s="260"/>
      <c r="E24" s="260"/>
      <c r="F24" s="260"/>
      <c r="G24" s="260"/>
      <c r="H24" s="260"/>
      <c r="I24" s="260"/>
      <c r="J24" s="260"/>
      <c r="K24" s="260"/>
      <c r="L24" s="260"/>
      <c r="M24" s="261"/>
      <c r="N24" s="265" t="s">
        <v>13</v>
      </c>
      <c r="O24" s="266"/>
      <c r="P24" s="72">
        <v>458</v>
      </c>
      <c r="Q24" s="73"/>
      <c r="R24" s="73"/>
      <c r="S24" s="72">
        <v>451</v>
      </c>
      <c r="T24" s="73"/>
      <c r="U24" s="73"/>
      <c r="V24" s="72"/>
      <c r="W24" s="73"/>
      <c r="X24" s="73"/>
      <c r="Y24" s="88">
        <f>SUM(P24:X24)</f>
        <v>909</v>
      </c>
      <c r="Z24" s="21">
        <f>Y24/Y19*100</f>
        <v>68.86363636363636</v>
      </c>
      <c r="AG24" s="130"/>
      <c r="AH24" s="58"/>
      <c r="AI24" s="58"/>
    </row>
    <row r="25" spans="1:35" ht="14.25" thickBot="1">
      <c r="A25" s="262"/>
      <c r="B25" s="263"/>
      <c r="C25" s="263"/>
      <c r="D25" s="263"/>
      <c r="E25" s="263"/>
      <c r="F25" s="263"/>
      <c r="G25" s="263"/>
      <c r="H25" s="263"/>
      <c r="I25" s="263"/>
      <c r="J25" s="263"/>
      <c r="K25" s="263"/>
      <c r="L25" s="263"/>
      <c r="M25" s="264"/>
      <c r="N25" s="12" t="s">
        <v>11</v>
      </c>
      <c r="O25" s="16" t="s">
        <v>2</v>
      </c>
      <c r="P25" s="106">
        <v>12384</v>
      </c>
      <c r="Q25" s="76"/>
      <c r="R25" s="76"/>
      <c r="S25" s="75">
        <v>11974</v>
      </c>
      <c r="T25" s="76"/>
      <c r="U25" s="76"/>
      <c r="V25" s="75"/>
      <c r="W25" s="76"/>
      <c r="X25" s="76"/>
      <c r="Y25" s="62">
        <f>SUM(P25:X25)</f>
        <v>24358</v>
      </c>
      <c r="Z25" s="20">
        <f>Y25/Y20*100</f>
        <v>64.95466666666667</v>
      </c>
      <c r="AG25" s="130"/>
      <c r="AH25" s="58"/>
      <c r="AI25" s="58"/>
    </row>
    <row r="26" spans="1:35" ht="13.5">
      <c r="A26" s="248" t="s">
        <v>14</v>
      </c>
      <c r="B26" s="249"/>
      <c r="C26" s="243" t="s">
        <v>21</v>
      </c>
      <c r="D26" s="243"/>
      <c r="E26" s="243"/>
      <c r="F26" s="243"/>
      <c r="G26" s="243"/>
      <c r="H26" s="243"/>
      <c r="I26" s="243"/>
      <c r="J26" s="243"/>
      <c r="K26" s="243"/>
      <c r="L26" s="243"/>
      <c r="M26" s="244"/>
      <c r="P26" s="79"/>
      <c r="Q26" s="79"/>
      <c r="R26" s="79"/>
      <c r="S26" s="79"/>
      <c r="T26" s="79"/>
      <c r="U26" s="79"/>
      <c r="V26" s="79"/>
      <c r="W26" s="79"/>
      <c r="X26" s="79"/>
      <c r="Y26" s="79"/>
      <c r="AG26" s="130"/>
      <c r="AH26" s="58"/>
      <c r="AI26" s="58"/>
    </row>
    <row r="27" spans="1:35" ht="14.25" thickBot="1">
      <c r="A27" s="250" t="s">
        <v>16</v>
      </c>
      <c r="B27" s="251"/>
      <c r="C27" s="267" t="s">
        <v>22</v>
      </c>
      <c r="D27" s="267"/>
      <c r="E27" s="267"/>
      <c r="F27" s="267"/>
      <c r="G27" s="267"/>
      <c r="H27" s="267"/>
      <c r="I27" s="267"/>
      <c r="J27" s="267"/>
      <c r="K27" s="267"/>
      <c r="L27" s="267"/>
      <c r="M27" s="268"/>
      <c r="N27" t="s">
        <v>18</v>
      </c>
      <c r="P27" s="79"/>
      <c r="Q27" s="79"/>
      <c r="R27" s="79"/>
      <c r="S27" s="79"/>
      <c r="T27" s="79"/>
      <c r="U27" s="79"/>
      <c r="V27" s="79"/>
      <c r="W27" s="79"/>
      <c r="X27" s="79"/>
      <c r="Y27" s="79"/>
      <c r="AG27" s="130"/>
      <c r="AH27" s="58"/>
      <c r="AI27" s="58"/>
    </row>
    <row r="28" spans="16:35" ht="13.5">
      <c r="P28" s="79"/>
      <c r="Q28" s="79"/>
      <c r="R28" s="79"/>
      <c r="S28" s="79"/>
      <c r="T28" s="79"/>
      <c r="U28" s="79"/>
      <c r="V28" s="79"/>
      <c r="W28" s="79"/>
      <c r="X28" s="79"/>
      <c r="Y28" s="79"/>
      <c r="AG28" s="130"/>
      <c r="AH28" s="58"/>
      <c r="AI28" s="58"/>
    </row>
    <row r="29" spans="2:35" ht="13.5">
      <c r="B29" s="104"/>
      <c r="C29" s="104"/>
      <c r="D29" s="104"/>
      <c r="E29" s="104"/>
      <c r="F29" s="104"/>
      <c r="G29" s="104"/>
      <c r="H29" s="104"/>
      <c r="I29" s="104"/>
      <c r="J29" s="104"/>
      <c r="K29" s="104"/>
      <c r="L29" s="104"/>
      <c r="M29" s="104"/>
      <c r="N29" s="104"/>
      <c r="O29" s="104"/>
      <c r="P29" s="105"/>
      <c r="Q29" s="105"/>
      <c r="R29" s="105"/>
      <c r="S29" s="105"/>
      <c r="T29" s="105"/>
      <c r="U29" s="105"/>
      <c r="V29" s="105"/>
      <c r="W29" s="105"/>
      <c r="X29" s="105"/>
      <c r="Y29" s="105"/>
      <c r="AG29" s="130"/>
      <c r="AH29" s="58"/>
      <c r="AI29" s="58"/>
    </row>
    <row r="30" spans="16:35" ht="13.5">
      <c r="P30" s="79"/>
      <c r="Q30" s="79"/>
      <c r="R30" s="79"/>
      <c r="S30" s="79"/>
      <c r="T30" s="79"/>
      <c r="U30" s="79"/>
      <c r="V30" s="79"/>
      <c r="W30" s="79"/>
      <c r="X30" s="79"/>
      <c r="Y30" s="79"/>
      <c r="AG30" s="130"/>
      <c r="AH30" s="58"/>
      <c r="AI30" s="58"/>
    </row>
    <row r="31" spans="1:35" ht="14.25" thickBot="1">
      <c r="A31" s="17" t="s">
        <v>0</v>
      </c>
      <c r="B31" s="17"/>
      <c r="C31" s="17" t="s">
        <v>27</v>
      </c>
      <c r="D31" s="17"/>
      <c r="E31" s="17"/>
      <c r="F31" s="17"/>
      <c r="G31" s="17"/>
      <c r="H31" s="17"/>
      <c r="I31" s="17"/>
      <c r="J31" s="17"/>
      <c r="K31" s="17"/>
      <c r="L31" s="17"/>
      <c r="M31" s="18"/>
      <c r="P31" s="79"/>
      <c r="Q31" s="79"/>
      <c r="R31" s="79"/>
      <c r="S31" s="79"/>
      <c r="T31" s="79"/>
      <c r="U31" s="79"/>
      <c r="V31" s="79"/>
      <c r="W31" s="79"/>
      <c r="X31" s="79"/>
      <c r="Y31" s="79"/>
      <c r="AG31" s="130"/>
      <c r="AH31" s="58"/>
      <c r="AI31" s="58"/>
    </row>
    <row r="32" spans="1:35" ht="14.25" thickBot="1">
      <c r="A32" s="256" t="s">
        <v>24</v>
      </c>
      <c r="B32" s="257"/>
      <c r="C32" s="257"/>
      <c r="D32" s="257"/>
      <c r="E32" s="257"/>
      <c r="F32" s="257"/>
      <c r="G32" s="257"/>
      <c r="H32" s="257"/>
      <c r="I32" s="257"/>
      <c r="J32" s="257"/>
      <c r="K32" s="257"/>
      <c r="L32" s="257"/>
      <c r="M32" s="258"/>
      <c r="P32" s="79"/>
      <c r="Q32" s="79"/>
      <c r="R32" s="79"/>
      <c r="S32" s="79"/>
      <c r="T32" s="79" t="s">
        <v>4</v>
      </c>
      <c r="U32" s="79"/>
      <c r="V32" s="79"/>
      <c r="W32" s="79"/>
      <c r="X32" s="79"/>
      <c r="Y32" s="79"/>
      <c r="AG32" s="130"/>
      <c r="AH32" s="58"/>
      <c r="AI32" s="58"/>
    </row>
    <row r="33" spans="1:35" ht="13.5">
      <c r="A33" s="259"/>
      <c r="B33" s="260"/>
      <c r="C33" s="260"/>
      <c r="D33" s="260"/>
      <c r="E33" s="260"/>
      <c r="F33" s="260"/>
      <c r="G33" s="260"/>
      <c r="H33" s="260"/>
      <c r="I33" s="260"/>
      <c r="J33" s="260"/>
      <c r="K33" s="260"/>
      <c r="L33" s="260"/>
      <c r="M33" s="261"/>
      <c r="N33" s="8" t="s">
        <v>5</v>
      </c>
      <c r="O33" s="9"/>
      <c r="P33" s="173" t="s">
        <v>6</v>
      </c>
      <c r="Q33" s="174"/>
      <c r="R33" s="175"/>
      <c r="S33" s="173" t="s">
        <v>7</v>
      </c>
      <c r="T33" s="174"/>
      <c r="U33" s="175"/>
      <c r="V33" s="173" t="s">
        <v>8</v>
      </c>
      <c r="W33" s="174"/>
      <c r="X33" s="175"/>
      <c r="Y33" s="60" t="s">
        <v>9</v>
      </c>
      <c r="AG33" s="130"/>
      <c r="AH33" s="58"/>
      <c r="AI33" s="58"/>
    </row>
    <row r="34" spans="1:35" ht="13.5">
      <c r="A34" s="259"/>
      <c r="B34" s="260"/>
      <c r="C34" s="260"/>
      <c r="D34" s="260"/>
      <c r="E34" s="260"/>
      <c r="F34" s="260"/>
      <c r="G34" s="260"/>
      <c r="H34" s="260"/>
      <c r="I34" s="260"/>
      <c r="J34" s="260"/>
      <c r="K34" s="260"/>
      <c r="L34" s="260"/>
      <c r="M34" s="261"/>
      <c r="N34" s="23" t="s">
        <v>28</v>
      </c>
      <c r="O34" s="24" t="s">
        <v>32</v>
      </c>
      <c r="P34" s="80">
        <v>1848</v>
      </c>
      <c r="Q34" s="81"/>
      <c r="R34" s="82"/>
      <c r="S34" s="80">
        <v>1924</v>
      </c>
      <c r="T34" s="81"/>
      <c r="U34" s="82"/>
      <c r="V34" s="80">
        <v>2000</v>
      </c>
      <c r="W34" s="81"/>
      <c r="X34" s="82"/>
      <c r="Y34" s="83">
        <f>SUM(P34:X34)</f>
        <v>5772</v>
      </c>
      <c r="AG34" s="130"/>
      <c r="AH34" s="58"/>
      <c r="AI34" s="58"/>
    </row>
    <row r="35" spans="1:35" ht="14.25" thickBot="1">
      <c r="A35" s="259"/>
      <c r="B35" s="260"/>
      <c r="C35" s="260"/>
      <c r="D35" s="260"/>
      <c r="E35" s="260"/>
      <c r="F35" s="260"/>
      <c r="G35" s="260"/>
      <c r="H35" s="260"/>
      <c r="I35" s="260"/>
      <c r="J35" s="260"/>
      <c r="K35" s="260"/>
      <c r="L35" s="260"/>
      <c r="M35" s="261"/>
      <c r="N35" s="12" t="s">
        <v>11</v>
      </c>
      <c r="O35" s="16" t="s">
        <v>2</v>
      </c>
      <c r="P35" s="95">
        <v>60886</v>
      </c>
      <c r="Q35" s="85"/>
      <c r="R35" s="86"/>
      <c r="S35" s="84">
        <v>61886</v>
      </c>
      <c r="T35" s="85"/>
      <c r="U35" s="86"/>
      <c r="V35" s="84">
        <v>62886</v>
      </c>
      <c r="W35" s="85"/>
      <c r="X35" s="86"/>
      <c r="Y35" s="62">
        <f>SUM(P35:X35)</f>
        <v>185658</v>
      </c>
      <c r="AB35" s="111">
        <f>SUM(P5,P20,P35)</f>
        <v>73555</v>
      </c>
      <c r="AD35" s="111">
        <f>SUM(S5,S20,S35)</f>
        <v>74555</v>
      </c>
      <c r="AF35" s="111">
        <f>SUM(V5,V20,V35)</f>
        <v>75555</v>
      </c>
      <c r="AG35" s="130"/>
      <c r="AH35" s="58"/>
      <c r="AI35" s="58"/>
    </row>
    <row r="36" spans="1:33" ht="13.5">
      <c r="A36" s="259"/>
      <c r="B36" s="260"/>
      <c r="C36" s="260"/>
      <c r="D36" s="260"/>
      <c r="E36" s="260"/>
      <c r="F36" s="260"/>
      <c r="G36" s="260"/>
      <c r="H36" s="260"/>
      <c r="I36" s="260"/>
      <c r="J36" s="260"/>
      <c r="K36" s="260"/>
      <c r="L36" s="260"/>
      <c r="M36" s="261"/>
      <c r="P36" s="79"/>
      <c r="Q36" s="79"/>
      <c r="R36" s="79"/>
      <c r="S36" s="79"/>
      <c r="T36" s="79"/>
      <c r="U36" s="79"/>
      <c r="V36" s="79"/>
      <c r="W36" s="79"/>
      <c r="X36" s="79"/>
      <c r="Y36" s="79"/>
      <c r="AG36" s="130"/>
    </row>
    <row r="37" spans="1:33" ht="14.25" thickBot="1">
      <c r="A37" s="259"/>
      <c r="B37" s="260"/>
      <c r="C37" s="260"/>
      <c r="D37" s="260"/>
      <c r="E37" s="260"/>
      <c r="F37" s="260"/>
      <c r="G37" s="260"/>
      <c r="H37" s="260"/>
      <c r="I37" s="260"/>
      <c r="J37" s="260"/>
      <c r="K37" s="260"/>
      <c r="L37" s="260"/>
      <c r="M37" s="261"/>
      <c r="P37" s="79"/>
      <c r="Q37" s="79"/>
      <c r="R37" s="79"/>
      <c r="S37" s="79"/>
      <c r="T37" s="79" t="s">
        <v>12</v>
      </c>
      <c r="U37" s="79"/>
      <c r="V37" s="79"/>
      <c r="W37" s="79"/>
      <c r="X37" s="79"/>
      <c r="Y37" s="79"/>
      <c r="AG37" s="130"/>
    </row>
    <row r="38" spans="1:33" ht="14.25" thickBot="1">
      <c r="A38" s="259"/>
      <c r="B38" s="260"/>
      <c r="C38" s="260"/>
      <c r="D38" s="260"/>
      <c r="E38" s="260"/>
      <c r="F38" s="260"/>
      <c r="G38" s="260"/>
      <c r="H38" s="260"/>
      <c r="I38" s="260"/>
      <c r="J38" s="260"/>
      <c r="K38" s="260"/>
      <c r="L38" s="260"/>
      <c r="M38" s="261"/>
      <c r="N38" s="8" t="s">
        <v>5</v>
      </c>
      <c r="O38" s="9"/>
      <c r="P38" s="239" t="s">
        <v>6</v>
      </c>
      <c r="Q38" s="240"/>
      <c r="R38" s="241"/>
      <c r="S38" s="239" t="s">
        <v>7</v>
      </c>
      <c r="T38" s="240"/>
      <c r="U38" s="241"/>
      <c r="V38" s="239" t="s">
        <v>8</v>
      </c>
      <c r="W38" s="240"/>
      <c r="X38" s="241"/>
      <c r="Y38" s="61" t="s">
        <v>9</v>
      </c>
      <c r="Z38" s="19" t="s">
        <v>23</v>
      </c>
      <c r="AG38" s="130"/>
    </row>
    <row r="39" spans="1:33" ht="13.5">
      <c r="A39" s="259"/>
      <c r="B39" s="260"/>
      <c r="C39" s="260"/>
      <c r="D39" s="260"/>
      <c r="E39" s="260"/>
      <c r="F39" s="260"/>
      <c r="G39" s="260"/>
      <c r="H39" s="260"/>
      <c r="I39" s="260"/>
      <c r="J39" s="260"/>
      <c r="K39" s="260"/>
      <c r="L39" s="260"/>
      <c r="M39" s="261"/>
      <c r="N39" s="23" t="s">
        <v>28</v>
      </c>
      <c r="O39" s="24" t="s">
        <v>32</v>
      </c>
      <c r="P39" s="89">
        <v>1632</v>
      </c>
      <c r="Q39" s="90"/>
      <c r="R39" s="91"/>
      <c r="S39" s="89">
        <v>1684</v>
      </c>
      <c r="T39" s="90"/>
      <c r="U39" s="91"/>
      <c r="V39" s="89"/>
      <c r="W39" s="90"/>
      <c r="X39" s="91"/>
      <c r="Y39" s="88">
        <f>SUM(P39:X39)</f>
        <v>3316</v>
      </c>
      <c r="Z39" s="26">
        <f>Y39/Y34*100</f>
        <v>57.449757449757456</v>
      </c>
      <c r="AG39" s="130"/>
    </row>
    <row r="40" spans="1:33" ht="14.25" thickBot="1">
      <c r="A40" s="262"/>
      <c r="B40" s="263"/>
      <c r="C40" s="263"/>
      <c r="D40" s="263"/>
      <c r="E40" s="263"/>
      <c r="F40" s="263"/>
      <c r="G40" s="263"/>
      <c r="H40" s="263"/>
      <c r="I40" s="263"/>
      <c r="J40" s="263"/>
      <c r="K40" s="263"/>
      <c r="L40" s="263"/>
      <c r="M40" s="264"/>
      <c r="N40" s="12" t="s">
        <v>11</v>
      </c>
      <c r="O40" s="16" t="s">
        <v>2</v>
      </c>
      <c r="P40" s="95">
        <v>57584</v>
      </c>
      <c r="Q40" s="85"/>
      <c r="R40" s="86"/>
      <c r="S40" s="84">
        <v>60822</v>
      </c>
      <c r="T40" s="85"/>
      <c r="U40" s="86"/>
      <c r="V40" s="84"/>
      <c r="W40" s="85"/>
      <c r="X40" s="86"/>
      <c r="Y40" s="62">
        <f>SUM(P40:X40)</f>
        <v>118406</v>
      </c>
      <c r="Z40" s="29">
        <f>Y40/Y35*100</f>
        <v>63.77640607999655</v>
      </c>
      <c r="AA40" s="111">
        <f>SUM(P10,P25,P40)</f>
        <v>71961</v>
      </c>
      <c r="AB40" s="111"/>
      <c r="AC40" s="111">
        <f>SUM(S10,S25,S40)</f>
        <v>73843</v>
      </c>
      <c r="AG40" s="130"/>
    </row>
    <row r="41" spans="1:33" ht="13.5">
      <c r="A41" s="248" t="s">
        <v>14</v>
      </c>
      <c r="B41" s="249"/>
      <c r="C41" s="243" t="s">
        <v>25</v>
      </c>
      <c r="D41" s="243"/>
      <c r="E41" s="243"/>
      <c r="F41" s="243"/>
      <c r="G41" s="243"/>
      <c r="H41" s="243"/>
      <c r="I41" s="243"/>
      <c r="J41" s="243"/>
      <c r="K41" s="243"/>
      <c r="L41" s="243"/>
      <c r="M41" s="244"/>
      <c r="P41" s="79"/>
      <c r="Q41" s="79"/>
      <c r="R41" s="79"/>
      <c r="S41" s="79"/>
      <c r="T41" s="79"/>
      <c r="U41" s="79"/>
      <c r="V41" s="79"/>
      <c r="W41" s="79"/>
      <c r="X41" s="79"/>
      <c r="Y41" s="79"/>
      <c r="AG41" s="130"/>
    </row>
    <row r="42" spans="1:33" ht="14.25" thickBot="1">
      <c r="A42" s="250" t="s">
        <v>16</v>
      </c>
      <c r="B42" s="251"/>
      <c r="C42" s="270" t="s">
        <v>26</v>
      </c>
      <c r="D42" s="267"/>
      <c r="E42" s="267"/>
      <c r="F42" s="267"/>
      <c r="G42" s="267"/>
      <c r="H42" s="267"/>
      <c r="I42" s="267"/>
      <c r="J42" s="267"/>
      <c r="K42" s="267"/>
      <c r="L42" s="267"/>
      <c r="M42" s="268"/>
      <c r="N42" s="28" t="s">
        <v>18</v>
      </c>
      <c r="P42" s="79"/>
      <c r="Q42" s="79"/>
      <c r="R42" s="79"/>
      <c r="S42" s="79"/>
      <c r="T42" s="79"/>
      <c r="U42" s="79"/>
      <c r="V42" s="79"/>
      <c r="W42" s="79"/>
      <c r="X42" s="79"/>
      <c r="Y42" s="79"/>
      <c r="AG42" s="130"/>
    </row>
    <row r="43" spans="1:33" ht="14.25" thickBot="1">
      <c r="A43" s="17" t="s">
        <v>0</v>
      </c>
      <c r="B43" s="17"/>
      <c r="C43" s="17" t="s">
        <v>29</v>
      </c>
      <c r="D43" s="17"/>
      <c r="E43" s="17"/>
      <c r="F43" s="17"/>
      <c r="G43" s="17"/>
      <c r="H43" s="17"/>
      <c r="I43" s="17"/>
      <c r="J43" s="17"/>
      <c r="K43" s="17"/>
      <c r="L43" s="17"/>
      <c r="M43" s="18"/>
      <c r="P43" s="79"/>
      <c r="Q43" s="79"/>
      <c r="R43" s="79"/>
      <c r="S43" s="79"/>
      <c r="T43" s="79"/>
      <c r="U43" s="79"/>
      <c r="V43" s="79"/>
      <c r="W43" s="79"/>
      <c r="X43" s="79"/>
      <c r="Y43" s="79"/>
      <c r="AG43" s="130"/>
    </row>
    <row r="44" spans="1:33" ht="14.25" thickBot="1">
      <c r="A44" s="256" t="s">
        <v>226</v>
      </c>
      <c r="B44" s="257"/>
      <c r="C44" s="257"/>
      <c r="D44" s="257"/>
      <c r="E44" s="257"/>
      <c r="F44" s="257"/>
      <c r="G44" s="257"/>
      <c r="H44" s="257"/>
      <c r="I44" s="257"/>
      <c r="J44" s="257"/>
      <c r="K44" s="257"/>
      <c r="L44" s="257"/>
      <c r="M44" s="258"/>
      <c r="P44" s="79"/>
      <c r="Q44" s="79"/>
      <c r="R44" s="79"/>
      <c r="S44" s="79"/>
      <c r="T44" s="79" t="s">
        <v>4</v>
      </c>
      <c r="U44" s="79"/>
      <c r="V44" s="79"/>
      <c r="W44" s="79"/>
      <c r="X44" s="79"/>
      <c r="Y44" s="79"/>
      <c r="AG44" s="130"/>
    </row>
    <row r="45" spans="1:33" ht="13.5">
      <c r="A45" s="259"/>
      <c r="B45" s="260"/>
      <c r="C45" s="260"/>
      <c r="D45" s="260"/>
      <c r="E45" s="260"/>
      <c r="F45" s="260"/>
      <c r="G45" s="260"/>
      <c r="H45" s="260"/>
      <c r="I45" s="260"/>
      <c r="J45" s="260"/>
      <c r="K45" s="260"/>
      <c r="L45" s="260"/>
      <c r="M45" s="261"/>
      <c r="N45" s="30" t="s">
        <v>5</v>
      </c>
      <c r="O45" s="9"/>
      <c r="P45" s="173" t="s">
        <v>6</v>
      </c>
      <c r="Q45" s="174"/>
      <c r="R45" s="175"/>
      <c r="S45" s="173" t="s">
        <v>7</v>
      </c>
      <c r="T45" s="174"/>
      <c r="U45" s="175"/>
      <c r="V45" s="173" t="s">
        <v>8</v>
      </c>
      <c r="W45" s="174"/>
      <c r="X45" s="175"/>
      <c r="Y45" s="60" t="s">
        <v>9</v>
      </c>
      <c r="AG45" s="130"/>
    </row>
    <row r="46" spans="1:33" ht="13.5">
      <c r="A46" s="259"/>
      <c r="B46" s="260"/>
      <c r="C46" s="260"/>
      <c r="D46" s="260"/>
      <c r="E46" s="260"/>
      <c r="F46" s="260"/>
      <c r="G46" s="260"/>
      <c r="H46" s="260"/>
      <c r="I46" s="260"/>
      <c r="J46" s="260"/>
      <c r="K46" s="260"/>
      <c r="L46" s="260"/>
      <c r="M46" s="261"/>
      <c r="N46" s="25" t="s">
        <v>28</v>
      </c>
      <c r="O46" s="24" t="s">
        <v>32</v>
      </c>
      <c r="P46" s="80">
        <v>8100</v>
      </c>
      <c r="Q46" s="81"/>
      <c r="R46" s="82"/>
      <c r="S46" s="80">
        <v>8120</v>
      </c>
      <c r="T46" s="81"/>
      <c r="U46" s="82"/>
      <c r="V46" s="80">
        <v>8150</v>
      </c>
      <c r="W46" s="81"/>
      <c r="X46" s="82"/>
      <c r="Y46" s="83">
        <f>SUM(P46:X46)</f>
        <v>24370</v>
      </c>
      <c r="AG46" s="130"/>
    </row>
    <row r="47" spans="1:33" ht="14.25" thickBot="1">
      <c r="A47" s="259"/>
      <c r="B47" s="260"/>
      <c r="C47" s="260"/>
      <c r="D47" s="260"/>
      <c r="E47" s="260"/>
      <c r="F47" s="260"/>
      <c r="G47" s="260"/>
      <c r="H47" s="260"/>
      <c r="I47" s="260"/>
      <c r="J47" s="260"/>
      <c r="K47" s="260"/>
      <c r="L47" s="260"/>
      <c r="M47" s="261"/>
      <c r="N47" s="31" t="s">
        <v>11</v>
      </c>
      <c r="O47" s="16" t="s">
        <v>2</v>
      </c>
      <c r="P47" s="95">
        <v>42700</v>
      </c>
      <c r="Q47" s="85"/>
      <c r="R47" s="86"/>
      <c r="S47" s="84">
        <v>42700</v>
      </c>
      <c r="T47" s="85"/>
      <c r="U47" s="86"/>
      <c r="V47" s="84">
        <v>42700</v>
      </c>
      <c r="W47" s="85"/>
      <c r="X47" s="86"/>
      <c r="Y47" s="62">
        <f>SUM(P47:X47)</f>
        <v>128100</v>
      </c>
      <c r="AG47" s="130"/>
    </row>
    <row r="48" spans="1:33" ht="13.5">
      <c r="A48" s="259"/>
      <c r="B48" s="260"/>
      <c r="C48" s="260"/>
      <c r="D48" s="260"/>
      <c r="E48" s="260"/>
      <c r="F48" s="260"/>
      <c r="G48" s="260"/>
      <c r="H48" s="260"/>
      <c r="I48" s="260"/>
      <c r="J48" s="260"/>
      <c r="K48" s="260"/>
      <c r="L48" s="260"/>
      <c r="M48" s="261"/>
      <c r="P48" s="79"/>
      <c r="Q48" s="79"/>
      <c r="R48" s="79"/>
      <c r="S48" s="79"/>
      <c r="T48" s="79"/>
      <c r="U48" s="79"/>
      <c r="V48" s="79"/>
      <c r="W48" s="79"/>
      <c r="X48" s="79"/>
      <c r="Y48" s="79"/>
      <c r="AG48" s="130"/>
    </row>
    <row r="49" spans="1:33" ht="14.25" thickBot="1">
      <c r="A49" s="259"/>
      <c r="B49" s="260"/>
      <c r="C49" s="260"/>
      <c r="D49" s="260"/>
      <c r="E49" s="260"/>
      <c r="F49" s="260"/>
      <c r="G49" s="260"/>
      <c r="H49" s="260"/>
      <c r="I49" s="260"/>
      <c r="J49" s="260"/>
      <c r="K49" s="260"/>
      <c r="L49" s="260"/>
      <c r="M49" s="261"/>
      <c r="P49" s="79"/>
      <c r="Q49" s="79"/>
      <c r="R49" s="79"/>
      <c r="S49" s="79"/>
      <c r="T49" s="79" t="s">
        <v>12</v>
      </c>
      <c r="U49" s="79"/>
      <c r="V49" s="79"/>
      <c r="W49" s="79"/>
      <c r="X49" s="79"/>
      <c r="Y49" s="79"/>
      <c r="AG49" s="130"/>
    </row>
    <row r="50" spans="1:33" ht="14.25" thickBot="1">
      <c r="A50" s="259"/>
      <c r="B50" s="260"/>
      <c r="C50" s="260"/>
      <c r="D50" s="260"/>
      <c r="E50" s="260"/>
      <c r="F50" s="260"/>
      <c r="G50" s="260"/>
      <c r="H50" s="260"/>
      <c r="I50" s="260"/>
      <c r="J50" s="260"/>
      <c r="K50" s="260"/>
      <c r="L50" s="260"/>
      <c r="M50" s="261"/>
      <c r="N50" s="30" t="s">
        <v>5</v>
      </c>
      <c r="O50" s="9"/>
      <c r="P50" s="239" t="s">
        <v>6</v>
      </c>
      <c r="Q50" s="240"/>
      <c r="R50" s="241"/>
      <c r="S50" s="239" t="s">
        <v>7</v>
      </c>
      <c r="T50" s="240"/>
      <c r="U50" s="241"/>
      <c r="V50" s="239" t="s">
        <v>8</v>
      </c>
      <c r="W50" s="240"/>
      <c r="X50" s="241"/>
      <c r="Y50" s="61" t="s">
        <v>9</v>
      </c>
      <c r="Z50" s="19" t="s">
        <v>23</v>
      </c>
      <c r="AG50" s="130"/>
    </row>
    <row r="51" spans="1:33" ht="13.5">
      <c r="A51" s="259"/>
      <c r="B51" s="260"/>
      <c r="C51" s="260"/>
      <c r="D51" s="260"/>
      <c r="E51" s="260"/>
      <c r="F51" s="260"/>
      <c r="G51" s="260"/>
      <c r="H51" s="260"/>
      <c r="I51" s="260"/>
      <c r="J51" s="260"/>
      <c r="K51" s="260"/>
      <c r="L51" s="260"/>
      <c r="M51" s="261"/>
      <c r="N51" s="25" t="s">
        <v>28</v>
      </c>
      <c r="O51" s="24" t="s">
        <v>32</v>
      </c>
      <c r="P51" s="89">
        <v>7648</v>
      </c>
      <c r="Q51" s="90"/>
      <c r="R51" s="91"/>
      <c r="S51" s="89">
        <v>7633</v>
      </c>
      <c r="T51" s="90"/>
      <c r="U51" s="91"/>
      <c r="V51" s="89"/>
      <c r="W51" s="90"/>
      <c r="X51" s="91"/>
      <c r="Y51" s="88">
        <f>SUM(P51:X51)</f>
        <v>15281</v>
      </c>
      <c r="Z51" s="26">
        <f>Y51/Y46*100</f>
        <v>62.7041444398851</v>
      </c>
      <c r="AG51" s="130"/>
    </row>
    <row r="52" spans="1:33" ht="14.25" thickBot="1">
      <c r="A52" s="262"/>
      <c r="B52" s="263"/>
      <c r="C52" s="263"/>
      <c r="D52" s="263"/>
      <c r="E52" s="263"/>
      <c r="F52" s="263"/>
      <c r="G52" s="263"/>
      <c r="H52" s="263"/>
      <c r="I52" s="263"/>
      <c r="J52" s="263"/>
      <c r="K52" s="263"/>
      <c r="L52" s="263"/>
      <c r="M52" s="264"/>
      <c r="N52" s="31" t="s">
        <v>11</v>
      </c>
      <c r="O52" s="16" t="s">
        <v>2</v>
      </c>
      <c r="P52" s="95">
        <v>39598</v>
      </c>
      <c r="Q52" s="85"/>
      <c r="R52" s="86"/>
      <c r="S52" s="84">
        <v>38144</v>
      </c>
      <c r="T52" s="85"/>
      <c r="U52" s="86"/>
      <c r="V52" s="84"/>
      <c r="W52" s="85"/>
      <c r="X52" s="86"/>
      <c r="Y52" s="62">
        <f>SUM(P52:X52)</f>
        <v>77742</v>
      </c>
      <c r="Z52" s="29">
        <f>Y52/Y47*100</f>
        <v>60.68852459016394</v>
      </c>
      <c r="AG52" s="130"/>
    </row>
    <row r="53" spans="1:33" ht="13.5">
      <c r="A53" s="248" t="s">
        <v>14</v>
      </c>
      <c r="B53" s="249"/>
      <c r="C53" s="243" t="s">
        <v>30</v>
      </c>
      <c r="D53" s="243"/>
      <c r="E53" s="243"/>
      <c r="F53" s="243"/>
      <c r="G53" s="243"/>
      <c r="H53" s="243"/>
      <c r="I53" s="243"/>
      <c r="J53" s="243"/>
      <c r="K53" s="243"/>
      <c r="L53" s="243"/>
      <c r="M53" s="244"/>
      <c r="P53" s="79"/>
      <c r="Q53" s="79"/>
      <c r="R53" s="79"/>
      <c r="S53" s="79"/>
      <c r="T53" s="79"/>
      <c r="U53" s="79"/>
      <c r="V53" s="79"/>
      <c r="W53" s="79"/>
      <c r="X53" s="79"/>
      <c r="Y53" s="79"/>
      <c r="AG53" s="130"/>
    </row>
    <row r="54" spans="1:33" ht="14.25" thickBot="1">
      <c r="A54" s="250" t="s">
        <v>16</v>
      </c>
      <c r="B54" s="251"/>
      <c r="C54" s="267" t="s">
        <v>31</v>
      </c>
      <c r="D54" s="267"/>
      <c r="E54" s="267"/>
      <c r="F54" s="267"/>
      <c r="G54" s="267"/>
      <c r="H54" s="267"/>
      <c r="I54" s="267"/>
      <c r="J54" s="267"/>
      <c r="K54" s="267"/>
      <c r="L54" s="267"/>
      <c r="M54" s="268"/>
      <c r="N54" s="11" t="s">
        <v>18</v>
      </c>
      <c r="P54" s="79"/>
      <c r="Q54" s="79"/>
      <c r="R54" s="79"/>
      <c r="S54" s="79"/>
      <c r="T54" s="79"/>
      <c r="U54" s="79"/>
      <c r="V54" s="79"/>
      <c r="W54" s="79"/>
      <c r="X54" s="79"/>
      <c r="Y54" s="79"/>
      <c r="AG54" s="130"/>
    </row>
    <row r="55" spans="16:33" ht="13.5">
      <c r="P55" s="79"/>
      <c r="Q55" s="79"/>
      <c r="R55" s="79"/>
      <c r="S55" s="79"/>
      <c r="T55" s="79"/>
      <c r="U55" s="79"/>
      <c r="V55" s="79"/>
      <c r="W55" s="79"/>
      <c r="X55" s="79"/>
      <c r="Y55" s="79"/>
      <c r="AG55" s="130"/>
    </row>
    <row r="56" spans="2:33" ht="13.5">
      <c r="B56" s="104"/>
      <c r="C56" s="104"/>
      <c r="D56" s="104"/>
      <c r="E56" s="104"/>
      <c r="F56" s="104"/>
      <c r="G56" s="104"/>
      <c r="H56" s="104"/>
      <c r="I56" s="104"/>
      <c r="J56" s="104"/>
      <c r="K56" s="104"/>
      <c r="L56" s="104"/>
      <c r="M56" s="104"/>
      <c r="N56" s="104"/>
      <c r="O56" s="104"/>
      <c r="P56" s="105"/>
      <c r="Q56" s="105"/>
      <c r="R56" s="105"/>
      <c r="S56" s="105"/>
      <c r="T56" s="105"/>
      <c r="U56" s="105"/>
      <c r="V56" s="105"/>
      <c r="W56" s="105"/>
      <c r="X56" s="105"/>
      <c r="Y56" s="105"/>
      <c r="AG56" s="130"/>
    </row>
    <row r="57" spans="16:33" ht="13.5">
      <c r="P57" s="79"/>
      <c r="Q57" s="79"/>
      <c r="R57" s="79"/>
      <c r="S57" s="79"/>
      <c r="T57" s="79"/>
      <c r="U57" s="79"/>
      <c r="V57" s="79"/>
      <c r="W57" s="79"/>
      <c r="X57" s="79"/>
      <c r="Y57" s="79"/>
      <c r="AG57" s="130"/>
    </row>
    <row r="58" spans="1:33" ht="14.25" thickBot="1">
      <c r="A58" s="32" t="s">
        <v>0</v>
      </c>
      <c r="B58" s="32"/>
      <c r="C58" s="32" t="s">
        <v>33</v>
      </c>
      <c r="D58" s="32"/>
      <c r="E58" s="32"/>
      <c r="F58" s="32"/>
      <c r="G58" s="32"/>
      <c r="H58" s="32"/>
      <c r="I58" s="32"/>
      <c r="J58" s="32"/>
      <c r="K58" s="32"/>
      <c r="L58" s="32"/>
      <c r="M58" s="32"/>
      <c r="P58" s="79"/>
      <c r="Q58" s="79"/>
      <c r="R58" s="79"/>
      <c r="S58" s="79"/>
      <c r="T58" s="79"/>
      <c r="U58" s="79"/>
      <c r="V58" s="79"/>
      <c r="W58" s="79"/>
      <c r="X58" s="79"/>
      <c r="Y58" s="79"/>
      <c r="AG58" s="130"/>
    </row>
    <row r="59" spans="1:33" ht="14.25" thickBot="1">
      <c r="A59" s="256" t="s">
        <v>34</v>
      </c>
      <c r="B59" s="257"/>
      <c r="C59" s="257"/>
      <c r="D59" s="257"/>
      <c r="E59" s="257"/>
      <c r="F59" s="257"/>
      <c r="G59" s="257"/>
      <c r="H59" s="257"/>
      <c r="I59" s="257"/>
      <c r="J59" s="257"/>
      <c r="K59" s="257"/>
      <c r="L59" s="257"/>
      <c r="M59" s="258"/>
      <c r="P59" s="79"/>
      <c r="Q59" s="79"/>
      <c r="R59" s="79"/>
      <c r="S59" s="79"/>
      <c r="T59" s="79" t="s">
        <v>4</v>
      </c>
      <c r="U59" s="79"/>
      <c r="V59" s="79"/>
      <c r="W59" s="79"/>
      <c r="X59" s="79"/>
      <c r="Y59" s="79"/>
      <c r="AG59" s="130"/>
    </row>
    <row r="60" spans="1:33" ht="13.5">
      <c r="A60" s="259"/>
      <c r="B60" s="260"/>
      <c r="C60" s="260"/>
      <c r="D60" s="260"/>
      <c r="E60" s="260"/>
      <c r="F60" s="260"/>
      <c r="G60" s="260"/>
      <c r="H60" s="260"/>
      <c r="I60" s="260"/>
      <c r="J60" s="260"/>
      <c r="K60" s="260"/>
      <c r="L60" s="260"/>
      <c r="M60" s="261"/>
      <c r="N60" s="30" t="s">
        <v>5</v>
      </c>
      <c r="O60" s="9"/>
      <c r="P60" s="173" t="s">
        <v>6</v>
      </c>
      <c r="Q60" s="174"/>
      <c r="R60" s="175"/>
      <c r="S60" s="173" t="s">
        <v>7</v>
      </c>
      <c r="T60" s="174"/>
      <c r="U60" s="175"/>
      <c r="V60" s="173" t="s">
        <v>8</v>
      </c>
      <c r="W60" s="174"/>
      <c r="X60" s="175"/>
      <c r="Y60" s="60" t="s">
        <v>9</v>
      </c>
      <c r="AG60" s="130"/>
    </row>
    <row r="61" spans="1:33" ht="13.5">
      <c r="A61" s="259"/>
      <c r="B61" s="260"/>
      <c r="C61" s="260"/>
      <c r="D61" s="260"/>
      <c r="E61" s="260"/>
      <c r="F61" s="260"/>
      <c r="G61" s="260"/>
      <c r="H61" s="260"/>
      <c r="I61" s="260"/>
      <c r="J61" s="260"/>
      <c r="K61" s="260"/>
      <c r="L61" s="260"/>
      <c r="M61" s="261"/>
      <c r="N61" s="25" t="s">
        <v>36</v>
      </c>
      <c r="O61" s="24"/>
      <c r="P61" s="80">
        <v>5</v>
      </c>
      <c r="Q61" s="81"/>
      <c r="R61" s="82"/>
      <c r="S61" s="80">
        <v>5</v>
      </c>
      <c r="T61" s="81"/>
      <c r="U61" s="82"/>
      <c r="V61" s="80">
        <v>5</v>
      </c>
      <c r="W61" s="81"/>
      <c r="X61" s="82"/>
      <c r="Y61" s="83">
        <f>SUM(P61:X61)</f>
        <v>15</v>
      </c>
      <c r="AG61" s="130"/>
    </row>
    <row r="62" spans="1:33" ht="14.25" thickBot="1">
      <c r="A62" s="259"/>
      <c r="B62" s="260"/>
      <c r="C62" s="260"/>
      <c r="D62" s="260"/>
      <c r="E62" s="260"/>
      <c r="F62" s="260"/>
      <c r="G62" s="260"/>
      <c r="H62" s="260"/>
      <c r="I62" s="260"/>
      <c r="J62" s="260"/>
      <c r="K62" s="260"/>
      <c r="L62" s="260"/>
      <c r="M62" s="261"/>
      <c r="N62" s="31" t="s">
        <v>11</v>
      </c>
      <c r="O62" s="16" t="s">
        <v>2</v>
      </c>
      <c r="P62" s="84">
        <v>2035</v>
      </c>
      <c r="Q62" s="85"/>
      <c r="R62" s="86"/>
      <c r="S62" s="84">
        <v>2035</v>
      </c>
      <c r="T62" s="85"/>
      <c r="U62" s="86"/>
      <c r="V62" s="84">
        <v>2035</v>
      </c>
      <c r="W62" s="85"/>
      <c r="X62" s="86"/>
      <c r="Y62" s="62">
        <f>SUM(P62:X62)</f>
        <v>6105</v>
      </c>
      <c r="AG62" s="130"/>
    </row>
    <row r="63" spans="1:33" ht="13.5">
      <c r="A63" s="259"/>
      <c r="B63" s="260"/>
      <c r="C63" s="260"/>
      <c r="D63" s="260"/>
      <c r="E63" s="260"/>
      <c r="F63" s="260"/>
      <c r="G63" s="260"/>
      <c r="H63" s="260"/>
      <c r="I63" s="260"/>
      <c r="J63" s="260"/>
      <c r="K63" s="260"/>
      <c r="L63" s="260"/>
      <c r="M63" s="261"/>
      <c r="P63" s="79"/>
      <c r="Q63" s="79"/>
      <c r="R63" s="79"/>
      <c r="S63" s="79"/>
      <c r="T63" s="79"/>
      <c r="U63" s="79"/>
      <c r="V63" s="79"/>
      <c r="W63" s="79"/>
      <c r="X63" s="79"/>
      <c r="Y63" s="79"/>
      <c r="AG63" s="130"/>
    </row>
    <row r="64" spans="1:33" ht="14.25" thickBot="1">
      <c r="A64" s="259"/>
      <c r="B64" s="260"/>
      <c r="C64" s="260"/>
      <c r="D64" s="260"/>
      <c r="E64" s="260"/>
      <c r="F64" s="260"/>
      <c r="G64" s="260"/>
      <c r="H64" s="260"/>
      <c r="I64" s="260"/>
      <c r="J64" s="260"/>
      <c r="K64" s="260"/>
      <c r="L64" s="260"/>
      <c r="M64" s="261"/>
      <c r="P64" s="79"/>
      <c r="Q64" s="79"/>
      <c r="R64" s="79"/>
      <c r="S64" s="79"/>
      <c r="T64" s="79" t="s">
        <v>12</v>
      </c>
      <c r="U64" s="79"/>
      <c r="V64" s="79"/>
      <c r="W64" s="79"/>
      <c r="X64" s="79"/>
      <c r="Y64" s="79"/>
      <c r="AG64" s="130"/>
    </row>
    <row r="65" spans="1:33" ht="14.25" thickBot="1">
      <c r="A65" s="259"/>
      <c r="B65" s="260"/>
      <c r="C65" s="260"/>
      <c r="D65" s="260"/>
      <c r="E65" s="260"/>
      <c r="F65" s="260"/>
      <c r="G65" s="260"/>
      <c r="H65" s="260"/>
      <c r="I65" s="260"/>
      <c r="J65" s="260"/>
      <c r="K65" s="260"/>
      <c r="L65" s="260"/>
      <c r="M65" s="261"/>
      <c r="N65" s="30" t="s">
        <v>5</v>
      </c>
      <c r="O65" s="9"/>
      <c r="P65" s="239" t="s">
        <v>6</v>
      </c>
      <c r="Q65" s="240"/>
      <c r="R65" s="241"/>
      <c r="S65" s="239" t="s">
        <v>7</v>
      </c>
      <c r="T65" s="240"/>
      <c r="U65" s="241"/>
      <c r="V65" s="239" t="s">
        <v>8</v>
      </c>
      <c r="W65" s="240"/>
      <c r="X65" s="241"/>
      <c r="Y65" s="61" t="s">
        <v>9</v>
      </c>
      <c r="Z65" s="19" t="s">
        <v>23</v>
      </c>
      <c r="AG65" s="130"/>
    </row>
    <row r="66" spans="1:33" ht="13.5">
      <c r="A66" s="259"/>
      <c r="B66" s="260"/>
      <c r="C66" s="260"/>
      <c r="D66" s="260"/>
      <c r="E66" s="260"/>
      <c r="F66" s="260"/>
      <c r="G66" s="260"/>
      <c r="H66" s="260"/>
      <c r="I66" s="260"/>
      <c r="J66" s="260"/>
      <c r="K66" s="260"/>
      <c r="L66" s="260"/>
      <c r="M66" s="261"/>
      <c r="N66" s="25" t="s">
        <v>37</v>
      </c>
      <c r="O66" s="24"/>
      <c r="P66" s="89">
        <v>5</v>
      </c>
      <c r="Q66" s="90"/>
      <c r="R66" s="91"/>
      <c r="S66" s="89">
        <v>5</v>
      </c>
      <c r="T66" s="90"/>
      <c r="U66" s="91"/>
      <c r="V66" s="89"/>
      <c r="W66" s="90"/>
      <c r="X66" s="91"/>
      <c r="Y66" s="88">
        <f>SUM(P66:X66)</f>
        <v>10</v>
      </c>
      <c r="Z66" s="26">
        <f>Y66/Y61*100</f>
        <v>66.66666666666666</v>
      </c>
      <c r="AG66" s="130"/>
    </row>
    <row r="67" spans="1:33" ht="14.25" thickBot="1">
      <c r="A67" s="262"/>
      <c r="B67" s="263"/>
      <c r="C67" s="263"/>
      <c r="D67" s="263"/>
      <c r="E67" s="263"/>
      <c r="F67" s="263"/>
      <c r="G67" s="263"/>
      <c r="H67" s="263"/>
      <c r="I67" s="263"/>
      <c r="J67" s="263"/>
      <c r="K67" s="263"/>
      <c r="L67" s="263"/>
      <c r="M67" s="264"/>
      <c r="N67" s="31" t="s">
        <v>11</v>
      </c>
      <c r="O67" s="16" t="s">
        <v>2</v>
      </c>
      <c r="P67" s="84">
        <v>1850</v>
      </c>
      <c r="Q67" s="85"/>
      <c r="R67" s="86"/>
      <c r="S67" s="84">
        <v>1813</v>
      </c>
      <c r="T67" s="85"/>
      <c r="U67" s="86"/>
      <c r="V67" s="84"/>
      <c r="W67" s="85"/>
      <c r="X67" s="86"/>
      <c r="Y67" s="62">
        <f>SUM(P67:X67)</f>
        <v>3663</v>
      </c>
      <c r="Z67" s="29">
        <f>Y67/Y62*100</f>
        <v>60</v>
      </c>
      <c r="AG67" s="130"/>
    </row>
    <row r="68" spans="1:33" ht="13.5">
      <c r="A68" s="248" t="s">
        <v>14</v>
      </c>
      <c r="B68" s="249"/>
      <c r="C68" s="242" t="s">
        <v>35</v>
      </c>
      <c r="D68" s="243"/>
      <c r="E68" s="243"/>
      <c r="F68" s="243"/>
      <c r="G68" s="243"/>
      <c r="H68" s="243"/>
      <c r="I68" s="243"/>
      <c r="J68" s="243"/>
      <c r="K68" s="243"/>
      <c r="L68" s="243"/>
      <c r="M68" s="244"/>
      <c r="P68" s="79"/>
      <c r="Q68" s="79"/>
      <c r="R68" s="79"/>
      <c r="S68" s="79"/>
      <c r="T68" s="79"/>
      <c r="U68" s="79"/>
      <c r="V68" s="79"/>
      <c r="W68" s="79"/>
      <c r="X68" s="79"/>
      <c r="Y68" s="79"/>
      <c r="AG68" s="130"/>
    </row>
    <row r="69" spans="1:33" ht="14.25" thickBot="1">
      <c r="A69" s="250" t="s">
        <v>16</v>
      </c>
      <c r="B69" s="251"/>
      <c r="C69" s="271"/>
      <c r="D69" s="271"/>
      <c r="E69" s="271"/>
      <c r="F69" s="271"/>
      <c r="G69" s="271"/>
      <c r="H69" s="271"/>
      <c r="I69" s="271"/>
      <c r="J69" s="271"/>
      <c r="K69" s="271"/>
      <c r="L69" s="271"/>
      <c r="M69" s="272"/>
      <c r="N69" s="11" t="s">
        <v>18</v>
      </c>
      <c r="P69" s="79"/>
      <c r="Q69" s="79"/>
      <c r="R69" s="79"/>
      <c r="S69" s="79"/>
      <c r="T69" s="79"/>
      <c r="U69" s="79"/>
      <c r="V69" s="79"/>
      <c r="W69" s="79"/>
      <c r="X69" s="79"/>
      <c r="Y69" s="79"/>
      <c r="AG69" s="130"/>
    </row>
    <row r="70" spans="16:33" ht="13.5">
      <c r="P70" s="79"/>
      <c r="Q70" s="79"/>
      <c r="R70" s="79"/>
      <c r="S70" s="79"/>
      <c r="T70" s="79"/>
      <c r="U70" s="79"/>
      <c r="V70" s="79"/>
      <c r="W70" s="79"/>
      <c r="X70" s="79"/>
      <c r="Y70" s="79"/>
      <c r="AG70" s="130"/>
    </row>
    <row r="71" spans="2:33" ht="13.5">
      <c r="B71" s="104"/>
      <c r="C71" s="104"/>
      <c r="D71" s="104"/>
      <c r="E71" s="104"/>
      <c r="F71" s="104"/>
      <c r="G71" s="104"/>
      <c r="H71" s="104"/>
      <c r="I71" s="104"/>
      <c r="J71" s="104"/>
      <c r="K71" s="104"/>
      <c r="L71" s="104"/>
      <c r="M71" s="104"/>
      <c r="N71" s="104"/>
      <c r="O71" s="104"/>
      <c r="P71" s="105"/>
      <c r="Q71" s="105"/>
      <c r="R71" s="105"/>
      <c r="S71" s="105"/>
      <c r="T71" s="105"/>
      <c r="U71" s="105"/>
      <c r="V71" s="105"/>
      <c r="W71" s="105"/>
      <c r="X71" s="105"/>
      <c r="Y71" s="105"/>
      <c r="AG71" s="130"/>
    </row>
    <row r="72" spans="16:33" ht="13.5">
      <c r="P72" s="79"/>
      <c r="Q72" s="79"/>
      <c r="R72" s="79"/>
      <c r="S72" s="79"/>
      <c r="T72" s="79"/>
      <c r="U72" s="79"/>
      <c r="V72" s="79"/>
      <c r="W72" s="79"/>
      <c r="X72" s="79"/>
      <c r="Y72" s="79"/>
      <c r="AG72" s="130"/>
    </row>
    <row r="73" spans="1:33" ht="14.25" thickBot="1">
      <c r="A73" s="27" t="s">
        <v>0</v>
      </c>
      <c r="B73" s="27"/>
      <c r="C73" s="27" t="s">
        <v>38</v>
      </c>
      <c r="D73" s="27"/>
      <c r="E73" s="27"/>
      <c r="F73" s="27"/>
      <c r="G73" s="27"/>
      <c r="H73" s="27"/>
      <c r="I73" s="27"/>
      <c r="J73" s="27"/>
      <c r="K73" s="27"/>
      <c r="L73" s="7"/>
      <c r="M73" s="32"/>
      <c r="P73" s="79"/>
      <c r="Q73" s="79"/>
      <c r="R73" s="79"/>
      <c r="S73" s="79"/>
      <c r="T73" s="79"/>
      <c r="U73" s="79"/>
      <c r="V73" s="79"/>
      <c r="W73" s="79"/>
      <c r="X73" s="79"/>
      <c r="Y73" s="79"/>
      <c r="AG73" s="130"/>
    </row>
    <row r="74" spans="1:33" ht="14.25" thickBot="1">
      <c r="A74" s="256" t="s">
        <v>39</v>
      </c>
      <c r="B74" s="257"/>
      <c r="C74" s="257"/>
      <c r="D74" s="257"/>
      <c r="E74" s="257"/>
      <c r="F74" s="257"/>
      <c r="G74" s="257"/>
      <c r="H74" s="257"/>
      <c r="I74" s="257"/>
      <c r="J74" s="257"/>
      <c r="K74" s="257"/>
      <c r="L74" s="257"/>
      <c r="M74" s="258"/>
      <c r="P74" s="79"/>
      <c r="Q74" s="79"/>
      <c r="R74" s="79"/>
      <c r="S74" s="79"/>
      <c r="T74" s="79" t="s">
        <v>4</v>
      </c>
      <c r="U74" s="79"/>
      <c r="V74" s="79"/>
      <c r="W74" s="79"/>
      <c r="X74" s="79"/>
      <c r="Y74" s="79"/>
      <c r="AG74" s="130"/>
    </row>
    <row r="75" spans="1:33" ht="13.5">
      <c r="A75" s="259"/>
      <c r="B75" s="260"/>
      <c r="C75" s="260"/>
      <c r="D75" s="260"/>
      <c r="E75" s="260"/>
      <c r="F75" s="260"/>
      <c r="G75" s="260"/>
      <c r="H75" s="260"/>
      <c r="I75" s="260"/>
      <c r="J75" s="260"/>
      <c r="K75" s="260"/>
      <c r="L75" s="260"/>
      <c r="M75" s="261"/>
      <c r="N75" s="30" t="s">
        <v>5</v>
      </c>
      <c r="O75" s="9"/>
      <c r="P75" s="176" t="s">
        <v>43</v>
      </c>
      <c r="Q75" s="177"/>
      <c r="R75" s="178"/>
      <c r="S75" s="176" t="s">
        <v>45</v>
      </c>
      <c r="T75" s="177"/>
      <c r="U75" s="178"/>
      <c r="V75" s="176" t="s">
        <v>44</v>
      </c>
      <c r="W75" s="177"/>
      <c r="X75" s="178"/>
      <c r="Y75" s="60" t="s">
        <v>9</v>
      </c>
      <c r="AG75" s="130"/>
    </row>
    <row r="76" spans="1:33" ht="13.5">
      <c r="A76" s="259"/>
      <c r="B76" s="260"/>
      <c r="C76" s="260"/>
      <c r="D76" s="260"/>
      <c r="E76" s="260"/>
      <c r="F76" s="260"/>
      <c r="G76" s="260"/>
      <c r="H76" s="260"/>
      <c r="I76" s="260"/>
      <c r="J76" s="260"/>
      <c r="K76" s="260"/>
      <c r="L76" s="260"/>
      <c r="M76" s="261"/>
      <c r="N76" s="25" t="s">
        <v>42</v>
      </c>
      <c r="O76" s="24"/>
      <c r="P76" s="80">
        <v>360</v>
      </c>
      <c r="Q76" s="81"/>
      <c r="R76" s="82"/>
      <c r="S76" s="80">
        <v>3000</v>
      </c>
      <c r="T76" s="81"/>
      <c r="U76" s="82"/>
      <c r="V76" s="80">
        <v>360</v>
      </c>
      <c r="W76" s="81"/>
      <c r="X76" s="82"/>
      <c r="Y76" s="83">
        <f>SUM(P76:X76)</f>
        <v>3720</v>
      </c>
      <c r="AG76" s="130"/>
    </row>
    <row r="77" spans="1:33" ht="14.25" thickBot="1">
      <c r="A77" s="259"/>
      <c r="B77" s="260"/>
      <c r="C77" s="260"/>
      <c r="D77" s="260"/>
      <c r="E77" s="260"/>
      <c r="F77" s="260"/>
      <c r="G77" s="260"/>
      <c r="H77" s="260"/>
      <c r="I77" s="260"/>
      <c r="J77" s="260"/>
      <c r="K77" s="260"/>
      <c r="L77" s="260"/>
      <c r="M77" s="261"/>
      <c r="N77" s="31" t="s">
        <v>11</v>
      </c>
      <c r="O77" s="16" t="s">
        <v>2</v>
      </c>
      <c r="P77" s="84">
        <v>1062</v>
      </c>
      <c r="Q77" s="85"/>
      <c r="R77" s="86"/>
      <c r="S77" s="84">
        <v>2126</v>
      </c>
      <c r="T77" s="85"/>
      <c r="U77" s="86"/>
      <c r="V77" s="84">
        <v>1062</v>
      </c>
      <c r="W77" s="85"/>
      <c r="X77" s="86"/>
      <c r="Y77" s="62">
        <f>SUM(P77:X77)</f>
        <v>4250</v>
      </c>
      <c r="AB77" s="111">
        <f>SUM(P47,P62,P77)</f>
        <v>45797</v>
      </c>
      <c r="AD77" s="111">
        <f>SUM(S47,S62,S77)</f>
        <v>46861</v>
      </c>
      <c r="AF77" s="111">
        <f>SUM(V47,V62,V77)</f>
        <v>45797</v>
      </c>
      <c r="AG77" s="130"/>
    </row>
    <row r="78" spans="1:33" ht="13.5">
      <c r="A78" s="259"/>
      <c r="B78" s="260"/>
      <c r="C78" s="260"/>
      <c r="D78" s="260"/>
      <c r="E78" s="260"/>
      <c r="F78" s="260"/>
      <c r="G78" s="260"/>
      <c r="H78" s="260"/>
      <c r="I78" s="260"/>
      <c r="J78" s="260"/>
      <c r="K78" s="260"/>
      <c r="L78" s="260"/>
      <c r="M78" s="261"/>
      <c r="P78" s="79"/>
      <c r="Q78" s="79"/>
      <c r="R78" s="79"/>
      <c r="S78" s="79"/>
      <c r="T78" s="79"/>
      <c r="U78" s="79"/>
      <c r="V78" s="79"/>
      <c r="W78" s="79"/>
      <c r="X78" s="79"/>
      <c r="Y78" s="79"/>
      <c r="AG78" s="130"/>
    </row>
    <row r="79" spans="1:33" ht="14.25" thickBot="1">
      <c r="A79" s="259"/>
      <c r="B79" s="260"/>
      <c r="C79" s="260"/>
      <c r="D79" s="260"/>
      <c r="E79" s="260"/>
      <c r="F79" s="260"/>
      <c r="G79" s="260"/>
      <c r="H79" s="260"/>
      <c r="I79" s="260"/>
      <c r="J79" s="260"/>
      <c r="K79" s="260"/>
      <c r="L79" s="260"/>
      <c r="M79" s="261"/>
      <c r="P79" s="79"/>
      <c r="Q79" s="79"/>
      <c r="R79" s="79"/>
      <c r="S79" s="79"/>
      <c r="T79" s="79" t="s">
        <v>12</v>
      </c>
      <c r="U79" s="79"/>
      <c r="V79" s="79"/>
      <c r="W79" s="79"/>
      <c r="X79" s="79"/>
      <c r="Y79" s="79"/>
      <c r="AG79" s="130"/>
    </row>
    <row r="80" spans="1:33" ht="14.25" thickBot="1">
      <c r="A80" s="259"/>
      <c r="B80" s="260"/>
      <c r="C80" s="260"/>
      <c r="D80" s="260"/>
      <c r="E80" s="260"/>
      <c r="F80" s="260"/>
      <c r="G80" s="260"/>
      <c r="H80" s="260"/>
      <c r="I80" s="260"/>
      <c r="J80" s="260"/>
      <c r="K80" s="260"/>
      <c r="L80" s="260"/>
      <c r="M80" s="261"/>
      <c r="N80" s="30" t="s">
        <v>5</v>
      </c>
      <c r="O80" s="9"/>
      <c r="P80" s="176" t="s">
        <v>43</v>
      </c>
      <c r="Q80" s="177"/>
      <c r="R80" s="178"/>
      <c r="S80" s="176" t="s">
        <v>45</v>
      </c>
      <c r="T80" s="177"/>
      <c r="U80" s="178"/>
      <c r="V80" s="176" t="s">
        <v>44</v>
      </c>
      <c r="W80" s="177"/>
      <c r="X80" s="178"/>
      <c r="Y80" s="61" t="s">
        <v>9</v>
      </c>
      <c r="Z80" s="19" t="s">
        <v>23</v>
      </c>
      <c r="AG80" s="130"/>
    </row>
    <row r="81" spans="1:33" ht="13.5">
      <c r="A81" s="259"/>
      <c r="B81" s="260"/>
      <c r="C81" s="260"/>
      <c r="D81" s="260"/>
      <c r="E81" s="260"/>
      <c r="F81" s="260"/>
      <c r="G81" s="260"/>
      <c r="H81" s="260"/>
      <c r="I81" s="260"/>
      <c r="J81" s="260"/>
      <c r="K81" s="260"/>
      <c r="L81" s="260"/>
      <c r="M81" s="261"/>
      <c r="N81" s="25" t="s">
        <v>42</v>
      </c>
      <c r="O81" s="24"/>
      <c r="P81" s="89">
        <v>223</v>
      </c>
      <c r="Q81" s="90"/>
      <c r="R81" s="91"/>
      <c r="S81" s="89">
        <v>2480</v>
      </c>
      <c r="T81" s="90"/>
      <c r="U81" s="91"/>
      <c r="V81" s="89"/>
      <c r="W81" s="90"/>
      <c r="X81" s="91"/>
      <c r="Y81" s="88">
        <f>SUM(P81:X81)</f>
        <v>2703</v>
      </c>
      <c r="Z81" s="26">
        <f>Y81/Y76*100</f>
        <v>72.66129032258064</v>
      </c>
      <c r="AG81" s="130"/>
    </row>
    <row r="82" spans="1:33" ht="14.25" thickBot="1">
      <c r="A82" s="262"/>
      <c r="B82" s="263"/>
      <c r="C82" s="263"/>
      <c r="D82" s="263"/>
      <c r="E82" s="263"/>
      <c r="F82" s="263"/>
      <c r="G82" s="263"/>
      <c r="H82" s="263"/>
      <c r="I82" s="263"/>
      <c r="J82" s="263"/>
      <c r="K82" s="263"/>
      <c r="L82" s="263"/>
      <c r="M82" s="264"/>
      <c r="N82" s="31" t="s">
        <v>11</v>
      </c>
      <c r="O82" s="16" t="s">
        <v>2</v>
      </c>
      <c r="P82" s="84">
        <v>901</v>
      </c>
      <c r="Q82" s="85"/>
      <c r="R82" s="86"/>
      <c r="S82" s="84">
        <v>2018</v>
      </c>
      <c r="T82" s="85"/>
      <c r="U82" s="86"/>
      <c r="V82" s="84"/>
      <c r="W82" s="85"/>
      <c r="X82" s="86"/>
      <c r="Y82" s="62">
        <f>SUM(P82:X82)</f>
        <v>2919</v>
      </c>
      <c r="Z82" s="29">
        <f>Y82/Y77*100</f>
        <v>68.68235294117648</v>
      </c>
      <c r="AA82" s="111">
        <f>SUM(P52,P67,P82)</f>
        <v>42349</v>
      </c>
      <c r="AC82" s="111">
        <f>SUM(S52,S67,S82)</f>
        <v>41975</v>
      </c>
      <c r="AG82" s="130"/>
    </row>
    <row r="83" spans="1:33" ht="13.5">
      <c r="A83" s="248" t="s">
        <v>14</v>
      </c>
      <c r="B83" s="249"/>
      <c r="C83" s="243" t="s">
        <v>40</v>
      </c>
      <c r="D83" s="243"/>
      <c r="E83" s="243"/>
      <c r="F83" s="243"/>
      <c r="G83" s="243"/>
      <c r="H83" s="243"/>
      <c r="I83" s="243"/>
      <c r="J83" s="243"/>
      <c r="K83" s="243"/>
      <c r="L83" s="243"/>
      <c r="M83" s="244"/>
      <c r="P83" s="79"/>
      <c r="Q83" s="79"/>
      <c r="R83" s="79"/>
      <c r="S83" s="79"/>
      <c r="T83" s="79"/>
      <c r="U83" s="79"/>
      <c r="V83" s="79"/>
      <c r="W83" s="79"/>
      <c r="X83" s="79"/>
      <c r="Y83" s="79"/>
      <c r="AG83" s="130"/>
    </row>
    <row r="84" spans="1:33" ht="14.25" thickBot="1">
      <c r="A84" s="250" t="s">
        <v>16</v>
      </c>
      <c r="B84" s="251"/>
      <c r="C84" s="267" t="s">
        <v>22</v>
      </c>
      <c r="D84" s="267"/>
      <c r="E84" s="267"/>
      <c r="F84" s="267"/>
      <c r="G84" s="267"/>
      <c r="H84" s="267"/>
      <c r="I84" s="267"/>
      <c r="J84" s="267"/>
      <c r="K84" s="267"/>
      <c r="L84" s="267"/>
      <c r="M84" s="268"/>
      <c r="N84" t="s">
        <v>18</v>
      </c>
      <c r="O84" t="s">
        <v>41</v>
      </c>
      <c r="P84" s="79"/>
      <c r="Q84" s="79"/>
      <c r="R84" s="79"/>
      <c r="S84" s="79"/>
      <c r="T84" s="79"/>
      <c r="U84" s="79"/>
      <c r="V84" s="79"/>
      <c r="W84" s="79"/>
      <c r="X84" s="79"/>
      <c r="Y84" s="79"/>
      <c r="AG84" s="130"/>
    </row>
    <row r="85" spans="1:33" ht="14.25" thickBot="1">
      <c r="A85" s="27" t="s">
        <v>0</v>
      </c>
      <c r="B85" s="27"/>
      <c r="C85" s="27" t="s">
        <v>46</v>
      </c>
      <c r="D85" s="27"/>
      <c r="E85" s="27"/>
      <c r="F85" s="27"/>
      <c r="G85" s="27"/>
      <c r="H85" s="27"/>
      <c r="I85" s="27"/>
      <c r="J85" s="27"/>
      <c r="K85" s="27"/>
      <c r="L85" s="27"/>
      <c r="M85" s="27"/>
      <c r="P85" s="79"/>
      <c r="Q85" s="79"/>
      <c r="R85" s="79"/>
      <c r="S85" s="79"/>
      <c r="T85" s="79"/>
      <c r="U85" s="79"/>
      <c r="V85" s="79"/>
      <c r="W85" s="79"/>
      <c r="X85" s="79"/>
      <c r="Y85" s="79"/>
      <c r="AG85" s="130"/>
    </row>
    <row r="86" spans="1:33" ht="14.25" thickBot="1">
      <c r="A86" s="256" t="s">
        <v>47</v>
      </c>
      <c r="B86" s="257"/>
      <c r="C86" s="257"/>
      <c r="D86" s="257"/>
      <c r="E86" s="257"/>
      <c r="F86" s="257"/>
      <c r="G86" s="257"/>
      <c r="H86" s="257"/>
      <c r="I86" s="257"/>
      <c r="J86" s="257"/>
      <c r="K86" s="257"/>
      <c r="L86" s="257"/>
      <c r="M86" s="258"/>
      <c r="P86" s="79"/>
      <c r="Q86" s="79"/>
      <c r="R86" s="79"/>
      <c r="S86" s="79"/>
      <c r="T86" s="79" t="s">
        <v>4</v>
      </c>
      <c r="U86" s="79"/>
      <c r="V86" s="79"/>
      <c r="W86" s="79"/>
      <c r="X86" s="79"/>
      <c r="Y86" s="79"/>
      <c r="AG86" s="130"/>
    </row>
    <row r="87" spans="1:33" ht="13.5">
      <c r="A87" s="259"/>
      <c r="B87" s="260"/>
      <c r="C87" s="260"/>
      <c r="D87" s="260"/>
      <c r="E87" s="260"/>
      <c r="F87" s="260"/>
      <c r="G87" s="260"/>
      <c r="H87" s="260"/>
      <c r="I87" s="260"/>
      <c r="J87" s="260"/>
      <c r="K87" s="260"/>
      <c r="L87" s="260"/>
      <c r="M87" s="261"/>
      <c r="N87" s="30" t="s">
        <v>5</v>
      </c>
      <c r="O87" s="9"/>
      <c r="P87" s="173" t="s">
        <v>6</v>
      </c>
      <c r="Q87" s="174"/>
      <c r="R87" s="175"/>
      <c r="S87" s="173" t="s">
        <v>7</v>
      </c>
      <c r="T87" s="174"/>
      <c r="U87" s="175"/>
      <c r="V87" s="173" t="s">
        <v>8</v>
      </c>
      <c r="W87" s="174"/>
      <c r="X87" s="175"/>
      <c r="Y87" s="60" t="s">
        <v>9</v>
      </c>
      <c r="AG87" s="130"/>
    </row>
    <row r="88" spans="1:33" ht="13.5">
      <c r="A88" s="259"/>
      <c r="B88" s="260"/>
      <c r="C88" s="260"/>
      <c r="D88" s="260"/>
      <c r="E88" s="260"/>
      <c r="F88" s="260"/>
      <c r="G88" s="260"/>
      <c r="H88" s="260"/>
      <c r="I88" s="260"/>
      <c r="J88" s="260"/>
      <c r="K88" s="260"/>
      <c r="L88" s="260"/>
      <c r="M88" s="261"/>
      <c r="N88" s="25" t="s">
        <v>42</v>
      </c>
      <c r="O88" s="24"/>
      <c r="P88" s="80">
        <v>750</v>
      </c>
      <c r="Q88" s="81"/>
      <c r="R88" s="82"/>
      <c r="S88" s="80">
        <v>750</v>
      </c>
      <c r="T88" s="81"/>
      <c r="U88" s="82"/>
      <c r="V88" s="80">
        <v>750</v>
      </c>
      <c r="W88" s="81"/>
      <c r="X88" s="82"/>
      <c r="Y88" s="83">
        <f>SUM(P88:X88)</f>
        <v>2250</v>
      </c>
      <c r="AG88" s="130"/>
    </row>
    <row r="89" spans="1:33" ht="14.25" thickBot="1">
      <c r="A89" s="259"/>
      <c r="B89" s="260"/>
      <c r="C89" s="260"/>
      <c r="D89" s="260"/>
      <c r="E89" s="260"/>
      <c r="F89" s="260"/>
      <c r="G89" s="260"/>
      <c r="H89" s="260"/>
      <c r="I89" s="260"/>
      <c r="J89" s="260"/>
      <c r="K89" s="260"/>
      <c r="L89" s="260"/>
      <c r="M89" s="261"/>
      <c r="N89" s="31" t="s">
        <v>11</v>
      </c>
      <c r="O89" s="16" t="s">
        <v>2</v>
      </c>
      <c r="P89" s="84">
        <v>1100</v>
      </c>
      <c r="Q89" s="85"/>
      <c r="R89" s="86"/>
      <c r="S89" s="84">
        <v>1100</v>
      </c>
      <c r="T89" s="85"/>
      <c r="U89" s="86"/>
      <c r="V89" s="84">
        <v>1100</v>
      </c>
      <c r="W89" s="85"/>
      <c r="X89" s="86"/>
      <c r="Y89" s="62">
        <f>SUM(P89:X89)</f>
        <v>3300</v>
      </c>
      <c r="AG89" s="130"/>
    </row>
    <row r="90" spans="1:33" ht="13.5">
      <c r="A90" s="259"/>
      <c r="B90" s="260"/>
      <c r="C90" s="260"/>
      <c r="D90" s="260"/>
      <c r="E90" s="260"/>
      <c r="F90" s="260"/>
      <c r="G90" s="260"/>
      <c r="H90" s="260"/>
      <c r="I90" s="260"/>
      <c r="J90" s="260"/>
      <c r="K90" s="260"/>
      <c r="L90" s="260"/>
      <c r="M90" s="261"/>
      <c r="P90" s="79"/>
      <c r="Q90" s="79"/>
      <c r="R90" s="79"/>
      <c r="S90" s="79"/>
      <c r="T90" s="79"/>
      <c r="U90" s="79"/>
      <c r="V90" s="79"/>
      <c r="W90" s="79"/>
      <c r="X90" s="79"/>
      <c r="Y90" s="79"/>
      <c r="AG90" s="130"/>
    </row>
    <row r="91" spans="1:33" ht="14.25" thickBot="1">
      <c r="A91" s="259"/>
      <c r="B91" s="260"/>
      <c r="C91" s="260"/>
      <c r="D91" s="260"/>
      <c r="E91" s="260"/>
      <c r="F91" s="260"/>
      <c r="G91" s="260"/>
      <c r="H91" s="260"/>
      <c r="I91" s="260"/>
      <c r="J91" s="260"/>
      <c r="K91" s="260"/>
      <c r="L91" s="260"/>
      <c r="M91" s="261"/>
      <c r="P91" s="79"/>
      <c r="Q91" s="79"/>
      <c r="R91" s="79"/>
      <c r="S91" s="79"/>
      <c r="T91" s="79" t="s">
        <v>12</v>
      </c>
      <c r="U91" s="79"/>
      <c r="V91" s="79"/>
      <c r="W91" s="79"/>
      <c r="X91" s="79"/>
      <c r="Y91" s="79"/>
      <c r="AG91" s="130"/>
    </row>
    <row r="92" spans="1:33" ht="14.25" thickBot="1">
      <c r="A92" s="259"/>
      <c r="B92" s="260"/>
      <c r="C92" s="260"/>
      <c r="D92" s="260"/>
      <c r="E92" s="260"/>
      <c r="F92" s="260"/>
      <c r="G92" s="260"/>
      <c r="H92" s="260"/>
      <c r="I92" s="260"/>
      <c r="J92" s="260"/>
      <c r="K92" s="260"/>
      <c r="L92" s="260"/>
      <c r="M92" s="261"/>
      <c r="N92" s="30" t="s">
        <v>5</v>
      </c>
      <c r="O92" s="9"/>
      <c r="P92" s="176" t="s">
        <v>6</v>
      </c>
      <c r="Q92" s="177"/>
      <c r="R92" s="178"/>
      <c r="S92" s="176" t="s">
        <v>7</v>
      </c>
      <c r="T92" s="177"/>
      <c r="U92" s="178"/>
      <c r="V92" s="176" t="s">
        <v>8</v>
      </c>
      <c r="W92" s="177"/>
      <c r="X92" s="178"/>
      <c r="Y92" s="61" t="s">
        <v>9</v>
      </c>
      <c r="Z92" s="19" t="s">
        <v>23</v>
      </c>
      <c r="AG92" s="130"/>
    </row>
    <row r="93" spans="1:33" ht="13.5">
      <c r="A93" s="259"/>
      <c r="B93" s="260"/>
      <c r="C93" s="260"/>
      <c r="D93" s="260"/>
      <c r="E93" s="260"/>
      <c r="F93" s="260"/>
      <c r="G93" s="260"/>
      <c r="H93" s="260"/>
      <c r="I93" s="260"/>
      <c r="J93" s="260"/>
      <c r="K93" s="260"/>
      <c r="L93" s="260"/>
      <c r="M93" s="261"/>
      <c r="N93" s="25" t="s">
        <v>42</v>
      </c>
      <c r="O93" s="24"/>
      <c r="P93" s="89">
        <v>449</v>
      </c>
      <c r="Q93" s="90"/>
      <c r="R93" s="91"/>
      <c r="S93" s="89">
        <v>436</v>
      </c>
      <c r="T93" s="90"/>
      <c r="U93" s="91"/>
      <c r="V93" s="89"/>
      <c r="W93" s="90"/>
      <c r="X93" s="91"/>
      <c r="Y93" s="88">
        <f>SUM(P93:X93)</f>
        <v>885</v>
      </c>
      <c r="Z93" s="26">
        <f>Y93/Y88*100</f>
        <v>39.33333333333333</v>
      </c>
      <c r="AG93" s="130"/>
    </row>
    <row r="94" spans="1:33" ht="14.25" thickBot="1">
      <c r="A94" s="262"/>
      <c r="B94" s="263"/>
      <c r="C94" s="263"/>
      <c r="D94" s="263"/>
      <c r="E94" s="263"/>
      <c r="F94" s="263"/>
      <c r="G94" s="263"/>
      <c r="H94" s="263"/>
      <c r="I94" s="263"/>
      <c r="J94" s="263"/>
      <c r="K94" s="263"/>
      <c r="L94" s="263"/>
      <c r="M94" s="264"/>
      <c r="N94" s="31" t="s">
        <v>11</v>
      </c>
      <c r="O94" s="16" t="s">
        <v>2</v>
      </c>
      <c r="P94" s="84">
        <v>1067</v>
      </c>
      <c r="Q94" s="85"/>
      <c r="R94" s="86"/>
      <c r="S94" s="84">
        <v>1099</v>
      </c>
      <c r="T94" s="85"/>
      <c r="U94" s="86"/>
      <c r="V94" s="84"/>
      <c r="W94" s="85"/>
      <c r="X94" s="86"/>
      <c r="Y94" s="62">
        <f>SUM(P94:X94)</f>
        <v>2166</v>
      </c>
      <c r="Z94" s="29">
        <f>Y94/Y89*100</f>
        <v>65.63636363636364</v>
      </c>
      <c r="AG94" s="130"/>
    </row>
    <row r="95" spans="1:33" ht="13.5">
      <c r="A95" s="248" t="s">
        <v>14</v>
      </c>
      <c r="B95" s="249"/>
      <c r="C95" s="243" t="s">
        <v>48</v>
      </c>
      <c r="D95" s="243"/>
      <c r="E95" s="243"/>
      <c r="F95" s="243"/>
      <c r="G95" s="243"/>
      <c r="H95" s="243"/>
      <c r="I95" s="243"/>
      <c r="J95" s="243"/>
      <c r="K95" s="243"/>
      <c r="L95" s="243"/>
      <c r="M95" s="244"/>
      <c r="P95" s="79"/>
      <c r="Q95" s="79"/>
      <c r="R95" s="79"/>
      <c r="S95" s="79"/>
      <c r="T95" s="79"/>
      <c r="U95" s="79"/>
      <c r="V95" s="79"/>
      <c r="W95" s="79"/>
      <c r="X95" s="79"/>
      <c r="Y95" s="79"/>
      <c r="AG95" s="130"/>
    </row>
    <row r="96" spans="1:33" ht="14.25" thickBot="1">
      <c r="A96" s="250" t="s">
        <v>16</v>
      </c>
      <c r="B96" s="251"/>
      <c r="C96" s="267" t="s">
        <v>22</v>
      </c>
      <c r="D96" s="267"/>
      <c r="E96" s="267"/>
      <c r="F96" s="267"/>
      <c r="G96" s="267"/>
      <c r="H96" s="267"/>
      <c r="I96" s="267"/>
      <c r="J96" s="267"/>
      <c r="K96" s="267"/>
      <c r="L96" s="267"/>
      <c r="M96" s="268"/>
      <c r="N96" s="11" t="s">
        <v>18</v>
      </c>
      <c r="P96" s="79"/>
      <c r="Q96" s="79"/>
      <c r="R96" s="79"/>
      <c r="S96" s="79"/>
      <c r="T96" s="79"/>
      <c r="U96" s="79"/>
      <c r="V96" s="79"/>
      <c r="W96" s="79"/>
      <c r="X96" s="79"/>
      <c r="Y96" s="79"/>
      <c r="AG96" s="130"/>
    </row>
    <row r="97" spans="1:33" ht="13.5">
      <c r="A97" s="33"/>
      <c r="B97" s="34"/>
      <c r="C97" s="6"/>
      <c r="D97" s="6"/>
      <c r="E97" s="6"/>
      <c r="F97" s="6"/>
      <c r="G97" s="6"/>
      <c r="H97" s="6"/>
      <c r="I97" s="6"/>
      <c r="J97" s="6"/>
      <c r="K97" s="6"/>
      <c r="L97" s="6"/>
      <c r="M97" s="6"/>
      <c r="P97" s="79"/>
      <c r="Q97" s="79"/>
      <c r="R97" s="79"/>
      <c r="S97" s="79"/>
      <c r="T97" s="79"/>
      <c r="U97" s="79"/>
      <c r="V97" s="79"/>
      <c r="W97" s="79"/>
      <c r="X97" s="79"/>
      <c r="Y97" s="79"/>
      <c r="AG97" s="130"/>
    </row>
    <row r="98" spans="2:33" ht="13.5">
      <c r="B98" s="104"/>
      <c r="C98" s="104"/>
      <c r="D98" s="104"/>
      <c r="E98" s="104"/>
      <c r="F98" s="104"/>
      <c r="G98" s="104"/>
      <c r="H98" s="104"/>
      <c r="I98" s="104"/>
      <c r="J98" s="104"/>
      <c r="K98" s="104"/>
      <c r="L98" s="104"/>
      <c r="M98" s="104"/>
      <c r="N98" s="104"/>
      <c r="O98" s="104"/>
      <c r="P98" s="105"/>
      <c r="Q98" s="105"/>
      <c r="R98" s="105"/>
      <c r="S98" s="105"/>
      <c r="T98" s="105"/>
      <c r="U98" s="105"/>
      <c r="V98" s="105"/>
      <c r="W98" s="105"/>
      <c r="X98" s="105"/>
      <c r="Y98" s="105"/>
      <c r="AG98" s="130"/>
    </row>
    <row r="99" spans="16:33" ht="13.5">
      <c r="P99" s="79"/>
      <c r="Q99" s="79"/>
      <c r="R99" s="79"/>
      <c r="S99" s="79"/>
      <c r="T99" s="79"/>
      <c r="U99" s="79"/>
      <c r="V99" s="79"/>
      <c r="W99" s="79"/>
      <c r="X99" s="79"/>
      <c r="Y99" s="79"/>
      <c r="AG99" s="130"/>
    </row>
    <row r="100" spans="1:33" ht="14.25" thickBot="1">
      <c r="A100" s="27" t="s">
        <v>0</v>
      </c>
      <c r="B100" s="27"/>
      <c r="C100" s="27" t="s">
        <v>49</v>
      </c>
      <c r="D100" s="27"/>
      <c r="E100" s="27"/>
      <c r="F100" s="27"/>
      <c r="G100" s="27"/>
      <c r="H100" s="27"/>
      <c r="I100" s="27"/>
      <c r="J100" s="27"/>
      <c r="K100" s="27"/>
      <c r="L100" s="27"/>
      <c r="M100" s="32"/>
      <c r="P100" s="79"/>
      <c r="Q100" s="79"/>
      <c r="R100" s="79"/>
      <c r="S100" s="79"/>
      <c r="T100" s="79"/>
      <c r="U100" s="79"/>
      <c r="V100" s="79"/>
      <c r="W100" s="79"/>
      <c r="X100" s="79"/>
      <c r="Y100" s="79"/>
      <c r="AG100" s="130"/>
    </row>
    <row r="101" spans="1:33" ht="14.25" thickBot="1">
      <c r="A101" s="256" t="s">
        <v>50</v>
      </c>
      <c r="B101" s="257"/>
      <c r="C101" s="257"/>
      <c r="D101" s="257"/>
      <c r="E101" s="257"/>
      <c r="F101" s="257"/>
      <c r="G101" s="257"/>
      <c r="H101" s="257"/>
      <c r="I101" s="257"/>
      <c r="J101" s="257"/>
      <c r="K101" s="257"/>
      <c r="L101" s="257"/>
      <c r="M101" s="258"/>
      <c r="P101" s="79"/>
      <c r="Q101" s="79"/>
      <c r="R101" s="79"/>
      <c r="S101" s="79"/>
      <c r="T101" s="79" t="s">
        <v>4</v>
      </c>
      <c r="U101" s="79"/>
      <c r="V101" s="79"/>
      <c r="W101" s="79"/>
      <c r="X101" s="79"/>
      <c r="Y101" s="79"/>
      <c r="AG101" s="130"/>
    </row>
    <row r="102" spans="1:33" ht="13.5">
      <c r="A102" s="259"/>
      <c r="B102" s="260"/>
      <c r="C102" s="260"/>
      <c r="D102" s="260"/>
      <c r="E102" s="260"/>
      <c r="F102" s="260"/>
      <c r="G102" s="260"/>
      <c r="H102" s="260"/>
      <c r="I102" s="260"/>
      <c r="J102" s="260"/>
      <c r="K102" s="260"/>
      <c r="L102" s="260"/>
      <c r="M102" s="261"/>
      <c r="N102" s="30" t="s">
        <v>5</v>
      </c>
      <c r="O102" s="9"/>
      <c r="P102" s="173" t="s">
        <v>6</v>
      </c>
      <c r="Q102" s="174"/>
      <c r="R102" s="175"/>
      <c r="S102" s="173" t="s">
        <v>7</v>
      </c>
      <c r="T102" s="174"/>
      <c r="U102" s="175"/>
      <c r="V102" s="173" t="s">
        <v>8</v>
      </c>
      <c r="W102" s="174"/>
      <c r="X102" s="175"/>
      <c r="Y102" s="60" t="s">
        <v>9</v>
      </c>
      <c r="AG102" s="130"/>
    </row>
    <row r="103" spans="1:33" ht="13.5">
      <c r="A103" s="259"/>
      <c r="B103" s="260"/>
      <c r="C103" s="260"/>
      <c r="D103" s="260"/>
      <c r="E103" s="260"/>
      <c r="F103" s="260"/>
      <c r="G103" s="260"/>
      <c r="H103" s="260"/>
      <c r="I103" s="260"/>
      <c r="J103" s="260"/>
      <c r="K103" s="260"/>
      <c r="L103" s="260"/>
      <c r="M103" s="261"/>
      <c r="N103" s="25" t="s">
        <v>42</v>
      </c>
      <c r="O103" s="24"/>
      <c r="P103" s="80">
        <v>4000</v>
      </c>
      <c r="Q103" s="81"/>
      <c r="R103" s="82"/>
      <c r="S103" s="80">
        <v>4000</v>
      </c>
      <c r="T103" s="81"/>
      <c r="U103" s="82"/>
      <c r="V103" s="80">
        <v>4000</v>
      </c>
      <c r="W103" s="81"/>
      <c r="X103" s="82"/>
      <c r="Y103" s="83">
        <f>SUM(P103:X103)</f>
        <v>12000</v>
      </c>
      <c r="AG103" s="130"/>
    </row>
    <row r="104" spans="1:33" ht="14.25" thickBot="1">
      <c r="A104" s="259"/>
      <c r="B104" s="260"/>
      <c r="C104" s="260"/>
      <c r="D104" s="260"/>
      <c r="E104" s="260"/>
      <c r="F104" s="260"/>
      <c r="G104" s="260"/>
      <c r="H104" s="260"/>
      <c r="I104" s="260"/>
      <c r="J104" s="260"/>
      <c r="K104" s="260"/>
      <c r="L104" s="260"/>
      <c r="M104" s="261"/>
      <c r="N104" s="31" t="s">
        <v>11</v>
      </c>
      <c r="O104" s="16" t="s">
        <v>2</v>
      </c>
      <c r="P104" s="84">
        <v>9000</v>
      </c>
      <c r="Q104" s="85"/>
      <c r="R104" s="86"/>
      <c r="S104" s="84">
        <v>9000</v>
      </c>
      <c r="T104" s="85"/>
      <c r="U104" s="86"/>
      <c r="V104" s="84">
        <v>9000</v>
      </c>
      <c r="W104" s="85"/>
      <c r="X104" s="86"/>
      <c r="Y104" s="62">
        <f>SUM(P104:X104)</f>
        <v>27000</v>
      </c>
      <c r="AG104" s="130"/>
    </row>
    <row r="105" spans="1:33" ht="13.5">
      <c r="A105" s="259"/>
      <c r="B105" s="260"/>
      <c r="C105" s="260"/>
      <c r="D105" s="260"/>
      <c r="E105" s="260"/>
      <c r="F105" s="260"/>
      <c r="G105" s="260"/>
      <c r="H105" s="260"/>
      <c r="I105" s="260"/>
      <c r="J105" s="260"/>
      <c r="K105" s="260"/>
      <c r="L105" s="260"/>
      <c r="M105" s="261"/>
      <c r="P105" s="79"/>
      <c r="Q105" s="79"/>
      <c r="R105" s="79"/>
      <c r="S105" s="79"/>
      <c r="T105" s="79"/>
      <c r="U105" s="79"/>
      <c r="V105" s="79"/>
      <c r="W105" s="79"/>
      <c r="X105" s="79"/>
      <c r="Y105" s="79"/>
      <c r="AG105" s="130"/>
    </row>
    <row r="106" spans="1:33" ht="14.25" thickBot="1">
      <c r="A106" s="259"/>
      <c r="B106" s="260"/>
      <c r="C106" s="260"/>
      <c r="D106" s="260"/>
      <c r="E106" s="260"/>
      <c r="F106" s="260"/>
      <c r="G106" s="260"/>
      <c r="H106" s="260"/>
      <c r="I106" s="260"/>
      <c r="J106" s="260"/>
      <c r="K106" s="260"/>
      <c r="L106" s="260"/>
      <c r="M106" s="261"/>
      <c r="P106" s="79"/>
      <c r="Q106" s="79"/>
      <c r="R106" s="79"/>
      <c r="S106" s="79"/>
      <c r="T106" s="79" t="s">
        <v>12</v>
      </c>
      <c r="U106" s="79"/>
      <c r="V106" s="79"/>
      <c r="W106" s="79"/>
      <c r="X106" s="79"/>
      <c r="Y106" s="79"/>
      <c r="AG106" s="130"/>
    </row>
    <row r="107" spans="1:33" ht="14.25" thickBot="1">
      <c r="A107" s="259"/>
      <c r="B107" s="260"/>
      <c r="C107" s="260"/>
      <c r="D107" s="260"/>
      <c r="E107" s="260"/>
      <c r="F107" s="260"/>
      <c r="G107" s="260"/>
      <c r="H107" s="260"/>
      <c r="I107" s="260"/>
      <c r="J107" s="260"/>
      <c r="K107" s="260"/>
      <c r="L107" s="260"/>
      <c r="M107" s="261"/>
      <c r="N107" s="30" t="s">
        <v>5</v>
      </c>
      <c r="O107" s="9"/>
      <c r="P107" s="176" t="s">
        <v>6</v>
      </c>
      <c r="Q107" s="177"/>
      <c r="R107" s="178"/>
      <c r="S107" s="176" t="s">
        <v>7</v>
      </c>
      <c r="T107" s="177"/>
      <c r="U107" s="178"/>
      <c r="V107" s="176" t="s">
        <v>8</v>
      </c>
      <c r="W107" s="177"/>
      <c r="X107" s="178"/>
      <c r="Y107" s="61" t="s">
        <v>9</v>
      </c>
      <c r="Z107" s="19" t="s">
        <v>23</v>
      </c>
      <c r="AG107" s="130"/>
    </row>
    <row r="108" spans="1:33" ht="13.5">
      <c r="A108" s="259"/>
      <c r="B108" s="260"/>
      <c r="C108" s="260"/>
      <c r="D108" s="260"/>
      <c r="E108" s="260"/>
      <c r="F108" s="260"/>
      <c r="G108" s="260"/>
      <c r="H108" s="260"/>
      <c r="I108" s="260"/>
      <c r="J108" s="260"/>
      <c r="K108" s="260"/>
      <c r="L108" s="260"/>
      <c r="M108" s="261"/>
      <c r="N108" s="25" t="s">
        <v>42</v>
      </c>
      <c r="O108" s="24"/>
      <c r="P108" s="89">
        <v>4405</v>
      </c>
      <c r="Q108" s="90"/>
      <c r="R108" s="91"/>
      <c r="S108" s="89">
        <v>3201</v>
      </c>
      <c r="T108" s="90"/>
      <c r="U108" s="91"/>
      <c r="V108" s="89"/>
      <c r="W108" s="90"/>
      <c r="X108" s="91"/>
      <c r="Y108" s="88">
        <f>SUM(P108:X108)</f>
        <v>7606</v>
      </c>
      <c r="Z108" s="26">
        <f>Y108/Y103*100</f>
        <v>63.38333333333333</v>
      </c>
      <c r="AG108" s="130"/>
    </row>
    <row r="109" spans="1:33" ht="14.25" thickBot="1">
      <c r="A109" s="262"/>
      <c r="B109" s="263"/>
      <c r="C109" s="263"/>
      <c r="D109" s="263"/>
      <c r="E109" s="263"/>
      <c r="F109" s="263"/>
      <c r="G109" s="263"/>
      <c r="H109" s="263"/>
      <c r="I109" s="263"/>
      <c r="J109" s="263"/>
      <c r="K109" s="263"/>
      <c r="L109" s="263"/>
      <c r="M109" s="264"/>
      <c r="N109" s="31" t="s">
        <v>11</v>
      </c>
      <c r="O109" s="16" t="s">
        <v>2</v>
      </c>
      <c r="P109" s="84">
        <v>8847</v>
      </c>
      <c r="Q109" s="85"/>
      <c r="R109" s="86"/>
      <c r="S109" s="84">
        <v>8746</v>
      </c>
      <c r="T109" s="85"/>
      <c r="U109" s="86"/>
      <c r="V109" s="84"/>
      <c r="W109" s="85"/>
      <c r="X109" s="86"/>
      <c r="Y109" s="62">
        <f>SUM(P109:X109)</f>
        <v>17593</v>
      </c>
      <c r="Z109" s="29">
        <f>Y109/Y104*100</f>
        <v>65.15925925925926</v>
      </c>
      <c r="AG109" s="130"/>
    </row>
    <row r="110" spans="1:33" ht="13.5">
      <c r="A110" s="248" t="s">
        <v>14</v>
      </c>
      <c r="B110" s="249"/>
      <c r="C110" s="243"/>
      <c r="D110" s="243"/>
      <c r="E110" s="243"/>
      <c r="F110" s="243"/>
      <c r="G110" s="243"/>
      <c r="H110" s="243"/>
      <c r="I110" s="243"/>
      <c r="J110" s="243"/>
      <c r="K110" s="243"/>
      <c r="L110" s="243"/>
      <c r="M110" s="244"/>
      <c r="P110" s="79"/>
      <c r="Q110" s="79"/>
      <c r="R110" s="79"/>
      <c r="S110" s="79"/>
      <c r="T110" s="79"/>
      <c r="U110" s="79"/>
      <c r="V110" s="79"/>
      <c r="W110" s="79"/>
      <c r="X110" s="79"/>
      <c r="Y110" s="79"/>
      <c r="AG110" s="130"/>
    </row>
    <row r="111" spans="1:33" ht="14.25" thickBot="1">
      <c r="A111" s="250" t="s">
        <v>16</v>
      </c>
      <c r="B111" s="251"/>
      <c r="C111" s="267" t="s">
        <v>22</v>
      </c>
      <c r="D111" s="267"/>
      <c r="E111" s="267"/>
      <c r="F111" s="267"/>
      <c r="G111" s="267"/>
      <c r="H111" s="267"/>
      <c r="I111" s="267"/>
      <c r="J111" s="267"/>
      <c r="K111" s="267"/>
      <c r="L111" s="267"/>
      <c r="M111" s="268"/>
      <c r="N111" s="11" t="s">
        <v>18</v>
      </c>
      <c r="P111" s="79"/>
      <c r="Q111" s="79"/>
      <c r="R111" s="79"/>
      <c r="S111" s="79"/>
      <c r="T111" s="79"/>
      <c r="U111" s="79"/>
      <c r="V111" s="79"/>
      <c r="W111" s="79"/>
      <c r="X111" s="79"/>
      <c r="Y111" s="79"/>
      <c r="AG111" s="130"/>
    </row>
    <row r="112" spans="16:33" ht="13.5">
      <c r="P112" s="79"/>
      <c r="Q112" s="79"/>
      <c r="R112" s="79"/>
      <c r="S112" s="79"/>
      <c r="T112" s="79"/>
      <c r="U112" s="79"/>
      <c r="V112" s="79"/>
      <c r="W112" s="79"/>
      <c r="X112" s="79"/>
      <c r="Y112" s="79"/>
      <c r="AG112" s="130"/>
    </row>
    <row r="113" spans="2:33" ht="13.5">
      <c r="B113" s="104"/>
      <c r="C113" s="104"/>
      <c r="D113" s="104"/>
      <c r="E113" s="104"/>
      <c r="F113" s="104"/>
      <c r="G113" s="104"/>
      <c r="H113" s="104"/>
      <c r="I113" s="104"/>
      <c r="J113" s="104"/>
      <c r="K113" s="104"/>
      <c r="L113" s="104"/>
      <c r="M113" s="104"/>
      <c r="N113" s="104"/>
      <c r="O113" s="104"/>
      <c r="P113" s="105"/>
      <c r="Q113" s="105"/>
      <c r="R113" s="105"/>
      <c r="S113" s="105"/>
      <c r="T113" s="105"/>
      <c r="U113" s="105"/>
      <c r="V113" s="105"/>
      <c r="W113" s="105"/>
      <c r="X113" s="105"/>
      <c r="Y113" s="105"/>
      <c r="AG113" s="130"/>
    </row>
    <row r="114" spans="16:33" ht="13.5">
      <c r="P114" s="79"/>
      <c r="Q114" s="79"/>
      <c r="R114" s="79"/>
      <c r="S114" s="79"/>
      <c r="T114" s="79"/>
      <c r="U114" s="79"/>
      <c r="V114" s="79"/>
      <c r="W114" s="79"/>
      <c r="X114" s="79"/>
      <c r="Y114" s="79"/>
      <c r="AG114" s="130"/>
    </row>
    <row r="115" spans="1:33" ht="14.25" thickBot="1">
      <c r="A115" s="27" t="s">
        <v>0</v>
      </c>
      <c r="B115" s="27"/>
      <c r="C115" s="27" t="s">
        <v>51</v>
      </c>
      <c r="D115" s="27"/>
      <c r="E115" s="27"/>
      <c r="F115" s="27"/>
      <c r="G115" s="27"/>
      <c r="H115" s="27"/>
      <c r="I115" s="27"/>
      <c r="J115" s="27"/>
      <c r="K115" s="27"/>
      <c r="L115" s="35"/>
      <c r="M115" s="32"/>
      <c r="P115" s="79"/>
      <c r="Q115" s="79"/>
      <c r="R115" s="79"/>
      <c r="S115" s="79"/>
      <c r="T115" s="79"/>
      <c r="U115" s="79"/>
      <c r="V115" s="79"/>
      <c r="W115" s="79"/>
      <c r="X115" s="79"/>
      <c r="Y115" s="79"/>
      <c r="AG115" s="130"/>
    </row>
    <row r="116" spans="1:33" ht="14.25" thickBot="1">
      <c r="A116" s="256" t="s">
        <v>52</v>
      </c>
      <c r="B116" s="257"/>
      <c r="C116" s="257"/>
      <c r="D116" s="257"/>
      <c r="E116" s="257"/>
      <c r="F116" s="257"/>
      <c r="G116" s="257"/>
      <c r="H116" s="257"/>
      <c r="I116" s="257"/>
      <c r="J116" s="257"/>
      <c r="K116" s="257"/>
      <c r="L116" s="257"/>
      <c r="M116" s="258"/>
      <c r="P116" s="79"/>
      <c r="Q116" s="79"/>
      <c r="R116" s="79"/>
      <c r="S116" s="79"/>
      <c r="T116" s="79" t="s">
        <v>4</v>
      </c>
      <c r="U116" s="79"/>
      <c r="V116" s="79"/>
      <c r="W116" s="79"/>
      <c r="X116" s="79"/>
      <c r="Y116" s="79"/>
      <c r="AG116" s="130"/>
    </row>
    <row r="117" spans="1:33" ht="13.5">
      <c r="A117" s="259"/>
      <c r="B117" s="260"/>
      <c r="C117" s="260"/>
      <c r="D117" s="260"/>
      <c r="E117" s="260"/>
      <c r="F117" s="260"/>
      <c r="G117" s="260"/>
      <c r="H117" s="260"/>
      <c r="I117" s="260"/>
      <c r="J117" s="260"/>
      <c r="K117" s="260"/>
      <c r="L117" s="260"/>
      <c r="M117" s="261"/>
      <c r="N117" s="30" t="s">
        <v>5</v>
      </c>
      <c r="O117" s="9"/>
      <c r="P117" s="173" t="s">
        <v>6</v>
      </c>
      <c r="Q117" s="174"/>
      <c r="R117" s="175"/>
      <c r="S117" s="173" t="s">
        <v>7</v>
      </c>
      <c r="T117" s="174"/>
      <c r="U117" s="175"/>
      <c r="V117" s="173" t="s">
        <v>8</v>
      </c>
      <c r="W117" s="174"/>
      <c r="X117" s="175"/>
      <c r="Y117" s="60" t="s">
        <v>9</v>
      </c>
      <c r="AG117" s="130"/>
    </row>
    <row r="118" spans="1:33" ht="13.5">
      <c r="A118" s="259"/>
      <c r="B118" s="260"/>
      <c r="C118" s="260"/>
      <c r="D118" s="260"/>
      <c r="E118" s="260"/>
      <c r="F118" s="260"/>
      <c r="G118" s="260"/>
      <c r="H118" s="260"/>
      <c r="I118" s="260"/>
      <c r="J118" s="260"/>
      <c r="K118" s="260"/>
      <c r="L118" s="260"/>
      <c r="M118" s="261"/>
      <c r="N118" s="25" t="s">
        <v>54</v>
      </c>
      <c r="O118" s="24"/>
      <c r="P118" s="80">
        <v>6348</v>
      </c>
      <c r="Q118" s="81"/>
      <c r="R118" s="82"/>
      <c r="S118" s="80">
        <v>6571</v>
      </c>
      <c r="T118" s="81"/>
      <c r="U118" s="82"/>
      <c r="V118" s="80">
        <v>6795</v>
      </c>
      <c r="W118" s="81"/>
      <c r="X118" s="82"/>
      <c r="Y118" s="83">
        <f>SUM(P118:X118)</f>
        <v>19714</v>
      </c>
      <c r="AG118" s="130"/>
    </row>
    <row r="119" spans="1:33" ht="14.25" thickBot="1">
      <c r="A119" s="259"/>
      <c r="B119" s="260"/>
      <c r="C119" s="260"/>
      <c r="D119" s="260"/>
      <c r="E119" s="260"/>
      <c r="F119" s="260"/>
      <c r="G119" s="260"/>
      <c r="H119" s="260"/>
      <c r="I119" s="260"/>
      <c r="J119" s="260"/>
      <c r="K119" s="260"/>
      <c r="L119" s="260"/>
      <c r="M119" s="261"/>
      <c r="N119" s="31" t="s">
        <v>11</v>
      </c>
      <c r="O119" s="16" t="s">
        <v>2</v>
      </c>
      <c r="P119" s="95">
        <v>64303</v>
      </c>
      <c r="Q119" s="85"/>
      <c r="R119" s="86"/>
      <c r="S119" s="84">
        <v>66853</v>
      </c>
      <c r="T119" s="85"/>
      <c r="U119" s="86"/>
      <c r="V119" s="84">
        <v>69403</v>
      </c>
      <c r="W119" s="85"/>
      <c r="X119" s="86"/>
      <c r="Y119" s="62">
        <f>SUM(P119:X119)</f>
        <v>200559</v>
      </c>
      <c r="AB119" s="111">
        <f>SUM(P89,P104,P119)</f>
        <v>74403</v>
      </c>
      <c r="AD119" s="111">
        <f>SUM(S89,S104,S119)</f>
        <v>76953</v>
      </c>
      <c r="AF119" s="111">
        <f>SUM(V89,V104,V119)</f>
        <v>79503</v>
      </c>
      <c r="AG119" s="130"/>
    </row>
    <row r="120" spans="1:33" ht="13.5">
      <c r="A120" s="259"/>
      <c r="B120" s="260"/>
      <c r="C120" s="260"/>
      <c r="D120" s="260"/>
      <c r="E120" s="260"/>
      <c r="F120" s="260"/>
      <c r="G120" s="260"/>
      <c r="H120" s="260"/>
      <c r="I120" s="260"/>
      <c r="J120" s="260"/>
      <c r="K120" s="260"/>
      <c r="L120" s="260"/>
      <c r="M120" s="261"/>
      <c r="P120" s="79"/>
      <c r="Q120" s="79"/>
      <c r="R120" s="79"/>
      <c r="S120" s="79"/>
      <c r="T120" s="79"/>
      <c r="U120" s="79"/>
      <c r="V120" s="79"/>
      <c r="W120" s="79"/>
      <c r="X120" s="79"/>
      <c r="Y120" s="79"/>
      <c r="AG120" s="130"/>
    </row>
    <row r="121" spans="1:33" ht="14.25" thickBot="1">
      <c r="A121" s="259"/>
      <c r="B121" s="260"/>
      <c r="C121" s="260"/>
      <c r="D121" s="260"/>
      <c r="E121" s="260"/>
      <c r="F121" s="260"/>
      <c r="G121" s="260"/>
      <c r="H121" s="260"/>
      <c r="I121" s="260"/>
      <c r="J121" s="260"/>
      <c r="K121" s="260"/>
      <c r="L121" s="260"/>
      <c r="M121" s="261"/>
      <c r="P121" s="79"/>
      <c r="Q121" s="79"/>
      <c r="R121" s="79"/>
      <c r="S121" s="79"/>
      <c r="T121" s="79" t="s">
        <v>12</v>
      </c>
      <c r="U121" s="79"/>
      <c r="V121" s="79"/>
      <c r="W121" s="79"/>
      <c r="X121" s="79"/>
      <c r="Y121" s="79"/>
      <c r="AG121" s="130"/>
    </row>
    <row r="122" spans="1:33" ht="14.25" thickBot="1">
      <c r="A122" s="259"/>
      <c r="B122" s="260"/>
      <c r="C122" s="260"/>
      <c r="D122" s="260"/>
      <c r="E122" s="260"/>
      <c r="F122" s="260"/>
      <c r="G122" s="260"/>
      <c r="H122" s="260"/>
      <c r="I122" s="260"/>
      <c r="J122" s="260"/>
      <c r="K122" s="260"/>
      <c r="L122" s="260"/>
      <c r="M122" s="261"/>
      <c r="N122" s="30" t="s">
        <v>5</v>
      </c>
      <c r="O122" s="9"/>
      <c r="P122" s="176" t="s">
        <v>6</v>
      </c>
      <c r="Q122" s="177"/>
      <c r="R122" s="178"/>
      <c r="S122" s="176" t="s">
        <v>7</v>
      </c>
      <c r="T122" s="177"/>
      <c r="U122" s="178"/>
      <c r="V122" s="176" t="s">
        <v>8</v>
      </c>
      <c r="W122" s="177"/>
      <c r="X122" s="178"/>
      <c r="Y122" s="61" t="s">
        <v>9</v>
      </c>
      <c r="Z122" s="19" t="s">
        <v>23</v>
      </c>
      <c r="AG122" s="130"/>
    </row>
    <row r="123" spans="1:33" ht="13.5">
      <c r="A123" s="259"/>
      <c r="B123" s="260"/>
      <c r="C123" s="260"/>
      <c r="D123" s="260"/>
      <c r="E123" s="260"/>
      <c r="F123" s="260"/>
      <c r="G123" s="260"/>
      <c r="H123" s="260"/>
      <c r="I123" s="260"/>
      <c r="J123" s="260"/>
      <c r="K123" s="260"/>
      <c r="L123" s="260"/>
      <c r="M123" s="261"/>
      <c r="N123" s="25" t="s">
        <v>54</v>
      </c>
      <c r="O123" s="24"/>
      <c r="P123" s="89">
        <v>5936</v>
      </c>
      <c r="Q123" s="90"/>
      <c r="R123" s="91"/>
      <c r="S123" s="89">
        <v>6084</v>
      </c>
      <c r="T123" s="90"/>
      <c r="U123" s="91"/>
      <c r="V123" s="89"/>
      <c r="W123" s="90"/>
      <c r="X123" s="91"/>
      <c r="Y123" s="88">
        <f>SUM(P123:X123)</f>
        <v>12020</v>
      </c>
      <c r="Z123" s="26">
        <f>Y123/Y118*100</f>
        <v>60.971898143451355</v>
      </c>
      <c r="AG123" s="130"/>
    </row>
    <row r="124" spans="1:33" ht="14.25" thickBot="1">
      <c r="A124" s="262"/>
      <c r="B124" s="263"/>
      <c r="C124" s="263"/>
      <c r="D124" s="263"/>
      <c r="E124" s="263"/>
      <c r="F124" s="263"/>
      <c r="G124" s="263"/>
      <c r="H124" s="263"/>
      <c r="I124" s="263"/>
      <c r="J124" s="263"/>
      <c r="K124" s="263"/>
      <c r="L124" s="263"/>
      <c r="M124" s="264"/>
      <c r="N124" s="31" t="s">
        <v>11</v>
      </c>
      <c r="O124" s="16" t="s">
        <v>2</v>
      </c>
      <c r="P124" s="95">
        <v>60394</v>
      </c>
      <c r="Q124" s="85"/>
      <c r="R124" s="86"/>
      <c r="S124" s="84">
        <v>61481</v>
      </c>
      <c r="T124" s="85"/>
      <c r="U124" s="86"/>
      <c r="V124" s="84"/>
      <c r="W124" s="85"/>
      <c r="X124" s="86"/>
      <c r="Y124" s="62">
        <f>SUM(P124:X124)</f>
        <v>121875</v>
      </c>
      <c r="Z124" s="29">
        <f>Y124/Y119*100</f>
        <v>60.76765440593541</v>
      </c>
      <c r="AA124" s="111">
        <f>SUM(P94,P109,P124)</f>
        <v>70308</v>
      </c>
      <c r="AC124" s="111">
        <f>SUM(S94,S109,S124)</f>
        <v>71326</v>
      </c>
      <c r="AG124" s="130"/>
    </row>
    <row r="125" spans="1:33" ht="13.5">
      <c r="A125" s="248" t="s">
        <v>14</v>
      </c>
      <c r="B125" s="249"/>
      <c r="C125" s="242" t="s">
        <v>53</v>
      </c>
      <c r="D125" s="243"/>
      <c r="E125" s="243"/>
      <c r="F125" s="243"/>
      <c r="G125" s="243"/>
      <c r="H125" s="243"/>
      <c r="I125" s="243"/>
      <c r="J125" s="243"/>
      <c r="K125" s="243"/>
      <c r="L125" s="243"/>
      <c r="M125" s="244"/>
      <c r="P125" s="79"/>
      <c r="Q125" s="79"/>
      <c r="R125" s="79"/>
      <c r="S125" s="79"/>
      <c r="T125" s="79"/>
      <c r="U125" s="79"/>
      <c r="V125" s="79"/>
      <c r="W125" s="79"/>
      <c r="X125" s="79"/>
      <c r="Y125" s="79"/>
      <c r="AG125" s="130"/>
    </row>
    <row r="126" spans="1:33" ht="14.25" thickBot="1">
      <c r="A126" s="250" t="s">
        <v>16</v>
      </c>
      <c r="B126" s="251"/>
      <c r="C126" s="271"/>
      <c r="D126" s="271"/>
      <c r="E126" s="271"/>
      <c r="F126" s="271"/>
      <c r="G126" s="271"/>
      <c r="H126" s="271"/>
      <c r="I126" s="271"/>
      <c r="J126" s="271"/>
      <c r="K126" s="271"/>
      <c r="L126" s="271"/>
      <c r="M126" s="272"/>
      <c r="N126" t="s">
        <v>18</v>
      </c>
      <c r="P126" s="79"/>
      <c r="Q126" s="79"/>
      <c r="R126" s="79"/>
      <c r="S126" s="79"/>
      <c r="T126" s="79"/>
      <c r="U126" s="79"/>
      <c r="V126" s="79"/>
      <c r="W126" s="79"/>
      <c r="X126" s="79"/>
      <c r="Y126" s="79"/>
      <c r="AG126" s="130"/>
    </row>
    <row r="127" spans="1:33" ht="14.25" thickBot="1">
      <c r="A127" s="27" t="s">
        <v>0</v>
      </c>
      <c r="B127" s="27"/>
      <c r="C127" s="27" t="s">
        <v>55</v>
      </c>
      <c r="D127" s="27"/>
      <c r="E127" s="27"/>
      <c r="F127" s="27"/>
      <c r="G127" s="27"/>
      <c r="H127" s="27"/>
      <c r="I127" s="27"/>
      <c r="J127" s="27"/>
      <c r="K127" s="27"/>
      <c r="L127" s="27"/>
      <c r="M127" s="27"/>
      <c r="P127" s="79"/>
      <c r="Q127" s="79"/>
      <c r="R127" s="79"/>
      <c r="S127" s="79"/>
      <c r="T127" s="79"/>
      <c r="U127" s="79"/>
      <c r="V127" s="79"/>
      <c r="W127" s="79"/>
      <c r="X127" s="79"/>
      <c r="Y127" s="79"/>
      <c r="AG127" s="130"/>
    </row>
    <row r="128" spans="1:33" ht="14.25" thickBot="1">
      <c r="A128" s="256" t="s">
        <v>57</v>
      </c>
      <c r="B128" s="257"/>
      <c r="C128" s="257"/>
      <c r="D128" s="257"/>
      <c r="E128" s="257"/>
      <c r="F128" s="257"/>
      <c r="G128" s="257"/>
      <c r="H128" s="257"/>
      <c r="I128" s="257"/>
      <c r="J128" s="257"/>
      <c r="K128" s="257"/>
      <c r="L128" s="257"/>
      <c r="M128" s="258"/>
      <c r="P128" s="79"/>
      <c r="Q128" s="79"/>
      <c r="R128" s="79"/>
      <c r="S128" s="79"/>
      <c r="T128" s="79" t="s">
        <v>4</v>
      </c>
      <c r="U128" s="79"/>
      <c r="V128" s="79"/>
      <c r="W128" s="79"/>
      <c r="X128" s="79"/>
      <c r="Y128" s="79"/>
      <c r="AG128" s="130"/>
    </row>
    <row r="129" spans="1:33" ht="13.5">
      <c r="A129" s="259"/>
      <c r="B129" s="260"/>
      <c r="C129" s="260"/>
      <c r="D129" s="260"/>
      <c r="E129" s="260"/>
      <c r="F129" s="260"/>
      <c r="G129" s="260"/>
      <c r="H129" s="260"/>
      <c r="I129" s="260"/>
      <c r="J129" s="260"/>
      <c r="K129" s="260"/>
      <c r="L129" s="260"/>
      <c r="M129" s="261"/>
      <c r="N129" s="30" t="s">
        <v>5</v>
      </c>
      <c r="O129" s="9"/>
      <c r="P129" s="173" t="s">
        <v>6</v>
      </c>
      <c r="Q129" s="174"/>
      <c r="R129" s="175"/>
      <c r="S129" s="173" t="s">
        <v>7</v>
      </c>
      <c r="T129" s="174"/>
      <c r="U129" s="175"/>
      <c r="V129" s="173" t="s">
        <v>8</v>
      </c>
      <c r="W129" s="174"/>
      <c r="X129" s="175"/>
      <c r="Y129" s="60" t="s">
        <v>9</v>
      </c>
      <c r="AG129" s="130"/>
    </row>
    <row r="130" spans="1:33" ht="13.5">
      <c r="A130" s="259"/>
      <c r="B130" s="260"/>
      <c r="C130" s="260"/>
      <c r="D130" s="260"/>
      <c r="E130" s="260"/>
      <c r="F130" s="260"/>
      <c r="G130" s="260"/>
      <c r="H130" s="260"/>
      <c r="I130" s="260"/>
      <c r="J130" s="260"/>
      <c r="K130" s="260"/>
      <c r="L130" s="260"/>
      <c r="M130" s="261"/>
      <c r="N130" s="25" t="s">
        <v>61</v>
      </c>
      <c r="O130" s="24"/>
      <c r="P130" s="80">
        <v>31000</v>
      </c>
      <c r="Q130" s="81"/>
      <c r="R130" s="82"/>
      <c r="S130" s="80">
        <v>31000</v>
      </c>
      <c r="T130" s="81"/>
      <c r="U130" s="82"/>
      <c r="V130" s="80">
        <v>31000</v>
      </c>
      <c r="W130" s="81"/>
      <c r="X130" s="82"/>
      <c r="Y130" s="83">
        <f>SUM(P130:X130)</f>
        <v>93000</v>
      </c>
      <c r="AG130" s="130"/>
    </row>
    <row r="131" spans="1:33" ht="14.25" thickBot="1">
      <c r="A131" s="259"/>
      <c r="B131" s="260"/>
      <c r="C131" s="260"/>
      <c r="D131" s="260"/>
      <c r="E131" s="260"/>
      <c r="F131" s="260"/>
      <c r="G131" s="260"/>
      <c r="H131" s="260"/>
      <c r="I131" s="260"/>
      <c r="J131" s="260"/>
      <c r="K131" s="260"/>
      <c r="L131" s="260"/>
      <c r="M131" s="261"/>
      <c r="N131" s="31" t="s">
        <v>11</v>
      </c>
      <c r="O131" s="16" t="s">
        <v>2</v>
      </c>
      <c r="P131" s="84">
        <v>27010</v>
      </c>
      <c r="Q131" s="85"/>
      <c r="R131" s="86"/>
      <c r="S131" s="84">
        <v>27010</v>
      </c>
      <c r="T131" s="85"/>
      <c r="U131" s="86"/>
      <c r="V131" s="84">
        <v>27010</v>
      </c>
      <c r="W131" s="85"/>
      <c r="X131" s="86"/>
      <c r="Y131" s="62">
        <f>SUM(P131:X131)</f>
        <v>81030</v>
      </c>
      <c r="AG131" s="130"/>
    </row>
    <row r="132" spans="1:33" ht="13.5">
      <c r="A132" s="259"/>
      <c r="B132" s="260"/>
      <c r="C132" s="260"/>
      <c r="D132" s="260"/>
      <c r="E132" s="260"/>
      <c r="F132" s="260"/>
      <c r="G132" s="260"/>
      <c r="H132" s="260"/>
      <c r="I132" s="260"/>
      <c r="J132" s="260"/>
      <c r="K132" s="260"/>
      <c r="L132" s="260"/>
      <c r="M132" s="261"/>
      <c r="P132" s="79"/>
      <c r="Q132" s="79"/>
      <c r="R132" s="79"/>
      <c r="S132" s="79"/>
      <c r="T132" s="79"/>
      <c r="U132" s="79"/>
      <c r="V132" s="79"/>
      <c r="W132" s="79"/>
      <c r="X132" s="79"/>
      <c r="Y132" s="79"/>
      <c r="AG132" s="130"/>
    </row>
    <row r="133" spans="1:33" ht="14.25" thickBot="1">
      <c r="A133" s="259"/>
      <c r="B133" s="260"/>
      <c r="C133" s="260"/>
      <c r="D133" s="260"/>
      <c r="E133" s="260"/>
      <c r="F133" s="260"/>
      <c r="G133" s="260"/>
      <c r="H133" s="260"/>
      <c r="I133" s="260"/>
      <c r="J133" s="260"/>
      <c r="K133" s="260"/>
      <c r="L133" s="260"/>
      <c r="M133" s="261"/>
      <c r="P133" s="79"/>
      <c r="Q133" s="79"/>
      <c r="R133" s="79"/>
      <c r="S133" s="79"/>
      <c r="T133" s="79" t="s">
        <v>12</v>
      </c>
      <c r="U133" s="79"/>
      <c r="V133" s="79"/>
      <c r="W133" s="79"/>
      <c r="X133" s="79"/>
      <c r="Y133" s="79"/>
      <c r="AG133" s="130"/>
    </row>
    <row r="134" spans="1:33" ht="14.25" thickBot="1">
      <c r="A134" s="259"/>
      <c r="B134" s="260"/>
      <c r="C134" s="260"/>
      <c r="D134" s="260"/>
      <c r="E134" s="260"/>
      <c r="F134" s="260"/>
      <c r="G134" s="260"/>
      <c r="H134" s="260"/>
      <c r="I134" s="260"/>
      <c r="J134" s="260"/>
      <c r="K134" s="260"/>
      <c r="L134" s="260"/>
      <c r="M134" s="261"/>
      <c r="N134" s="30" t="s">
        <v>5</v>
      </c>
      <c r="O134" s="9"/>
      <c r="P134" s="273" t="s">
        <v>6</v>
      </c>
      <c r="Q134" s="274"/>
      <c r="R134" s="275"/>
      <c r="S134" s="273" t="s">
        <v>7</v>
      </c>
      <c r="T134" s="274"/>
      <c r="U134" s="275"/>
      <c r="V134" s="273" t="s">
        <v>8</v>
      </c>
      <c r="W134" s="274"/>
      <c r="X134" s="275"/>
      <c r="Y134" s="87" t="s">
        <v>9</v>
      </c>
      <c r="Z134" s="19" t="s">
        <v>23</v>
      </c>
      <c r="AG134" s="130"/>
    </row>
    <row r="135" spans="1:33" ht="13.5">
      <c r="A135" s="259"/>
      <c r="B135" s="260"/>
      <c r="C135" s="260"/>
      <c r="D135" s="260"/>
      <c r="E135" s="260"/>
      <c r="F135" s="260"/>
      <c r="G135" s="260"/>
      <c r="H135" s="260"/>
      <c r="I135" s="260"/>
      <c r="J135" s="260"/>
      <c r="K135" s="260"/>
      <c r="L135" s="260"/>
      <c r="M135" s="261"/>
      <c r="N135" s="25" t="s">
        <v>61</v>
      </c>
      <c r="O135" s="24"/>
      <c r="P135" s="89">
        <v>30879</v>
      </c>
      <c r="Q135" s="90"/>
      <c r="R135" s="91"/>
      <c r="S135" s="89">
        <v>29800</v>
      </c>
      <c r="T135" s="90"/>
      <c r="U135" s="91"/>
      <c r="V135" s="89"/>
      <c r="W135" s="90"/>
      <c r="X135" s="91"/>
      <c r="Y135" s="88">
        <f>SUM(P135:X135)</f>
        <v>60679</v>
      </c>
      <c r="Z135" s="26">
        <f>Y135/Y130*100</f>
        <v>65.24623655913977</v>
      </c>
      <c r="AG135" s="130"/>
    </row>
    <row r="136" spans="1:33" ht="14.25" thickBot="1">
      <c r="A136" s="262"/>
      <c r="B136" s="263"/>
      <c r="C136" s="263"/>
      <c r="D136" s="263"/>
      <c r="E136" s="263"/>
      <c r="F136" s="263"/>
      <c r="G136" s="263"/>
      <c r="H136" s="263"/>
      <c r="I136" s="263"/>
      <c r="J136" s="263"/>
      <c r="K136" s="263"/>
      <c r="L136" s="263"/>
      <c r="M136" s="264"/>
      <c r="N136" s="31" t="s">
        <v>11</v>
      </c>
      <c r="O136" s="16" t="s">
        <v>2</v>
      </c>
      <c r="P136" s="84">
        <v>26734</v>
      </c>
      <c r="Q136" s="85"/>
      <c r="R136" s="86"/>
      <c r="S136" s="84">
        <v>25761</v>
      </c>
      <c r="T136" s="85"/>
      <c r="U136" s="86"/>
      <c r="V136" s="84"/>
      <c r="W136" s="85"/>
      <c r="X136" s="86"/>
      <c r="Y136" s="62">
        <f>SUM(P136:X136)</f>
        <v>52495</v>
      </c>
      <c r="Z136" s="29">
        <f>Y136/Y131*100</f>
        <v>64.78464766136</v>
      </c>
      <c r="AG136" s="130"/>
    </row>
    <row r="137" spans="1:33" ht="13.5">
      <c r="A137" s="248" t="s">
        <v>14</v>
      </c>
      <c r="B137" s="249"/>
      <c r="C137" s="242" t="s">
        <v>56</v>
      </c>
      <c r="D137" s="243"/>
      <c r="E137" s="243"/>
      <c r="F137" s="243"/>
      <c r="G137" s="243"/>
      <c r="H137" s="243"/>
      <c r="I137" s="243"/>
      <c r="J137" s="243"/>
      <c r="K137" s="243"/>
      <c r="L137" s="243"/>
      <c r="M137" s="244"/>
      <c r="P137" s="79"/>
      <c r="Q137" s="79"/>
      <c r="R137" s="79"/>
      <c r="S137" s="79"/>
      <c r="T137" s="79"/>
      <c r="U137" s="79"/>
      <c r="V137" s="79"/>
      <c r="W137" s="79"/>
      <c r="X137" s="79"/>
      <c r="Y137" s="79"/>
      <c r="AG137" s="130"/>
    </row>
    <row r="138" spans="1:33" ht="14.25" thickBot="1">
      <c r="A138" s="250" t="s">
        <v>16</v>
      </c>
      <c r="B138" s="251"/>
      <c r="C138" s="271"/>
      <c r="D138" s="271"/>
      <c r="E138" s="271"/>
      <c r="F138" s="271"/>
      <c r="G138" s="271"/>
      <c r="H138" s="271"/>
      <c r="I138" s="271"/>
      <c r="J138" s="271"/>
      <c r="K138" s="271"/>
      <c r="L138" s="271"/>
      <c r="M138" s="272"/>
      <c r="N138" s="11" t="s">
        <v>18</v>
      </c>
      <c r="P138" s="79"/>
      <c r="Q138" s="79"/>
      <c r="R138" s="79"/>
      <c r="S138" s="79"/>
      <c r="T138" s="79"/>
      <c r="U138" s="79"/>
      <c r="V138" s="79"/>
      <c r="W138" s="79"/>
      <c r="X138" s="79"/>
      <c r="Y138" s="79"/>
      <c r="AG138" s="130"/>
    </row>
    <row r="139" spans="16:33" ht="13.5">
      <c r="P139" s="79"/>
      <c r="Q139" s="79"/>
      <c r="R139" s="79"/>
      <c r="S139" s="79"/>
      <c r="T139" s="79"/>
      <c r="U139" s="79"/>
      <c r="V139" s="79"/>
      <c r="W139" s="79"/>
      <c r="X139" s="79"/>
      <c r="Y139" s="79"/>
      <c r="AG139" s="130"/>
    </row>
    <row r="140" spans="2:33" ht="13.5">
      <c r="B140" s="104"/>
      <c r="C140" s="104"/>
      <c r="D140" s="104"/>
      <c r="E140" s="104"/>
      <c r="F140" s="104"/>
      <c r="G140" s="104"/>
      <c r="H140" s="104"/>
      <c r="I140" s="104"/>
      <c r="J140" s="104"/>
      <c r="K140" s="104"/>
      <c r="L140" s="104"/>
      <c r="M140" s="104"/>
      <c r="N140" s="104"/>
      <c r="O140" s="104"/>
      <c r="P140" s="105"/>
      <c r="Q140" s="105"/>
      <c r="R140" s="105"/>
      <c r="S140" s="105"/>
      <c r="T140" s="105"/>
      <c r="U140" s="105"/>
      <c r="V140" s="105"/>
      <c r="W140" s="105"/>
      <c r="X140" s="105"/>
      <c r="Y140" s="105"/>
      <c r="AG140" s="130"/>
    </row>
    <row r="141" spans="16:33" ht="13.5">
      <c r="P141" s="79"/>
      <c r="Q141" s="79"/>
      <c r="R141" s="79"/>
      <c r="S141" s="79"/>
      <c r="T141" s="79"/>
      <c r="U141" s="79"/>
      <c r="V141" s="79"/>
      <c r="W141" s="79"/>
      <c r="X141" s="79"/>
      <c r="Y141" s="79"/>
      <c r="AG141" s="130"/>
    </row>
    <row r="142" spans="1:33" ht="14.25" thickBot="1">
      <c r="A142" s="27" t="s">
        <v>0</v>
      </c>
      <c r="B142" s="27"/>
      <c r="C142" s="27" t="s">
        <v>58</v>
      </c>
      <c r="D142" s="27"/>
      <c r="E142" s="27"/>
      <c r="F142" s="27"/>
      <c r="G142" s="27"/>
      <c r="H142" s="27"/>
      <c r="I142" s="27"/>
      <c r="J142" s="27"/>
      <c r="K142" s="27"/>
      <c r="L142" s="27"/>
      <c r="M142" s="27"/>
      <c r="P142" s="79"/>
      <c r="Q142" s="79"/>
      <c r="R142" s="79"/>
      <c r="S142" s="79"/>
      <c r="T142" s="79"/>
      <c r="U142" s="79"/>
      <c r="V142" s="79"/>
      <c r="W142" s="79"/>
      <c r="X142" s="79"/>
      <c r="Y142" s="79"/>
      <c r="AG142" s="130"/>
    </row>
    <row r="143" spans="1:33" ht="14.25" thickBot="1">
      <c r="A143" s="256" t="s">
        <v>59</v>
      </c>
      <c r="B143" s="257"/>
      <c r="C143" s="257"/>
      <c r="D143" s="257"/>
      <c r="E143" s="257"/>
      <c r="F143" s="257"/>
      <c r="G143" s="257"/>
      <c r="H143" s="257"/>
      <c r="I143" s="257"/>
      <c r="J143" s="257"/>
      <c r="K143" s="257"/>
      <c r="L143" s="257"/>
      <c r="M143" s="258"/>
      <c r="P143" s="79"/>
      <c r="Q143" s="79"/>
      <c r="R143" s="79"/>
      <c r="S143" s="79"/>
      <c r="T143" s="79" t="s">
        <v>4</v>
      </c>
      <c r="U143" s="79"/>
      <c r="V143" s="79"/>
      <c r="W143" s="79"/>
      <c r="X143" s="79"/>
      <c r="Y143" s="79"/>
      <c r="AG143" s="130"/>
    </row>
    <row r="144" spans="1:33" ht="13.5">
      <c r="A144" s="259"/>
      <c r="B144" s="260"/>
      <c r="C144" s="260"/>
      <c r="D144" s="260"/>
      <c r="E144" s="260"/>
      <c r="F144" s="260"/>
      <c r="G144" s="260"/>
      <c r="H144" s="260"/>
      <c r="I144" s="260"/>
      <c r="J144" s="260"/>
      <c r="K144" s="260"/>
      <c r="L144" s="260"/>
      <c r="M144" s="261"/>
      <c r="N144" s="30" t="s">
        <v>5</v>
      </c>
      <c r="O144" s="9"/>
      <c r="P144" s="173" t="s">
        <v>6</v>
      </c>
      <c r="Q144" s="174"/>
      <c r="R144" s="175"/>
      <c r="S144" s="173" t="s">
        <v>7</v>
      </c>
      <c r="T144" s="174"/>
      <c r="U144" s="175"/>
      <c r="V144" s="173" t="s">
        <v>8</v>
      </c>
      <c r="W144" s="174"/>
      <c r="X144" s="175"/>
      <c r="Y144" s="60" t="s">
        <v>9</v>
      </c>
      <c r="AG144" s="130"/>
    </row>
    <row r="145" spans="1:33" ht="13.5">
      <c r="A145" s="259"/>
      <c r="B145" s="260"/>
      <c r="C145" s="260"/>
      <c r="D145" s="260"/>
      <c r="E145" s="260"/>
      <c r="F145" s="260"/>
      <c r="G145" s="260"/>
      <c r="H145" s="260"/>
      <c r="I145" s="260"/>
      <c r="J145" s="260"/>
      <c r="K145" s="260"/>
      <c r="L145" s="260"/>
      <c r="M145" s="261"/>
      <c r="N145" s="25" t="s">
        <v>62</v>
      </c>
      <c r="O145" s="24"/>
      <c r="P145" s="80">
        <v>140</v>
      </c>
      <c r="Q145" s="81"/>
      <c r="R145" s="82"/>
      <c r="S145" s="80">
        <v>140</v>
      </c>
      <c r="T145" s="81"/>
      <c r="U145" s="82"/>
      <c r="V145" s="80">
        <v>140</v>
      </c>
      <c r="W145" s="81"/>
      <c r="X145" s="82"/>
      <c r="Y145" s="83">
        <f>SUM(P145:X145)</f>
        <v>420</v>
      </c>
      <c r="AG145" s="130"/>
    </row>
    <row r="146" spans="1:33" ht="14.25" thickBot="1">
      <c r="A146" s="259"/>
      <c r="B146" s="260"/>
      <c r="C146" s="260"/>
      <c r="D146" s="260"/>
      <c r="E146" s="260"/>
      <c r="F146" s="260"/>
      <c r="G146" s="260"/>
      <c r="H146" s="260"/>
      <c r="I146" s="260"/>
      <c r="J146" s="260"/>
      <c r="K146" s="260"/>
      <c r="L146" s="260"/>
      <c r="M146" s="261"/>
      <c r="N146" s="31" t="s">
        <v>11</v>
      </c>
      <c r="O146" s="16" t="s">
        <v>2</v>
      </c>
      <c r="P146" s="84">
        <v>7243</v>
      </c>
      <c r="Q146" s="85"/>
      <c r="R146" s="86"/>
      <c r="S146" s="84">
        <v>7243</v>
      </c>
      <c r="T146" s="85"/>
      <c r="U146" s="86"/>
      <c r="V146" s="84">
        <v>7243</v>
      </c>
      <c r="W146" s="85"/>
      <c r="X146" s="86"/>
      <c r="Y146" s="62">
        <f>SUM(P146:X146)</f>
        <v>21729</v>
      </c>
      <c r="AG146" s="130"/>
    </row>
    <row r="147" spans="1:33" ht="13.5">
      <c r="A147" s="259"/>
      <c r="B147" s="260"/>
      <c r="C147" s="260"/>
      <c r="D147" s="260"/>
      <c r="E147" s="260"/>
      <c r="F147" s="260"/>
      <c r="G147" s="260"/>
      <c r="H147" s="260"/>
      <c r="I147" s="260"/>
      <c r="J147" s="260"/>
      <c r="K147" s="260"/>
      <c r="L147" s="260"/>
      <c r="M147" s="261"/>
      <c r="P147" s="79"/>
      <c r="Q147" s="79"/>
      <c r="R147" s="79"/>
      <c r="S147" s="79"/>
      <c r="T147" s="79"/>
      <c r="U147" s="79"/>
      <c r="V147" s="79"/>
      <c r="W147" s="79"/>
      <c r="X147" s="79"/>
      <c r="Y147" s="79"/>
      <c r="AG147" s="130"/>
    </row>
    <row r="148" spans="1:33" ht="14.25" thickBot="1">
      <c r="A148" s="259"/>
      <c r="B148" s="260"/>
      <c r="C148" s="260"/>
      <c r="D148" s="260"/>
      <c r="E148" s="260"/>
      <c r="F148" s="260"/>
      <c r="G148" s="260"/>
      <c r="H148" s="260"/>
      <c r="I148" s="260"/>
      <c r="J148" s="260"/>
      <c r="K148" s="260"/>
      <c r="L148" s="260"/>
      <c r="M148" s="261"/>
      <c r="P148" s="79"/>
      <c r="Q148" s="79"/>
      <c r="R148" s="79"/>
      <c r="S148" s="79"/>
      <c r="T148" s="79" t="s">
        <v>12</v>
      </c>
      <c r="U148" s="79"/>
      <c r="V148" s="79"/>
      <c r="W148" s="79"/>
      <c r="X148" s="79"/>
      <c r="Y148" s="79"/>
      <c r="AG148" s="130"/>
    </row>
    <row r="149" spans="1:33" ht="14.25" thickBot="1">
      <c r="A149" s="259"/>
      <c r="B149" s="260"/>
      <c r="C149" s="260"/>
      <c r="D149" s="260"/>
      <c r="E149" s="260"/>
      <c r="F149" s="260"/>
      <c r="G149" s="260"/>
      <c r="H149" s="260"/>
      <c r="I149" s="260"/>
      <c r="J149" s="260"/>
      <c r="K149" s="260"/>
      <c r="L149" s="260"/>
      <c r="M149" s="261"/>
      <c r="N149" s="30" t="s">
        <v>5</v>
      </c>
      <c r="O149" s="9"/>
      <c r="P149" s="176" t="s">
        <v>6</v>
      </c>
      <c r="Q149" s="177"/>
      <c r="R149" s="178"/>
      <c r="S149" s="176" t="s">
        <v>7</v>
      </c>
      <c r="T149" s="177"/>
      <c r="U149" s="178"/>
      <c r="V149" s="176" t="s">
        <v>8</v>
      </c>
      <c r="W149" s="177"/>
      <c r="X149" s="178"/>
      <c r="Y149" s="61" t="s">
        <v>9</v>
      </c>
      <c r="Z149" s="19" t="s">
        <v>23</v>
      </c>
      <c r="AG149" s="130"/>
    </row>
    <row r="150" spans="1:33" ht="13.5">
      <c r="A150" s="259"/>
      <c r="B150" s="260"/>
      <c r="C150" s="260"/>
      <c r="D150" s="260"/>
      <c r="E150" s="260"/>
      <c r="F150" s="260"/>
      <c r="G150" s="260"/>
      <c r="H150" s="260"/>
      <c r="I150" s="260"/>
      <c r="J150" s="260"/>
      <c r="K150" s="260"/>
      <c r="L150" s="260"/>
      <c r="M150" s="261"/>
      <c r="N150" s="25" t="s">
        <v>62</v>
      </c>
      <c r="O150" s="24"/>
      <c r="P150" s="89">
        <v>109</v>
      </c>
      <c r="Q150" s="90"/>
      <c r="R150" s="91"/>
      <c r="S150" s="89">
        <v>96</v>
      </c>
      <c r="T150" s="90"/>
      <c r="U150" s="91"/>
      <c r="V150" s="89"/>
      <c r="W150" s="90"/>
      <c r="X150" s="91"/>
      <c r="Y150" s="88">
        <f>SUM(P150:X150)</f>
        <v>205</v>
      </c>
      <c r="Z150" s="152">
        <f>Y150/Y145*100</f>
        <v>48.80952380952381</v>
      </c>
      <c r="AA150" s="52"/>
      <c r="AG150" s="130"/>
    </row>
    <row r="151" spans="1:39" ht="14.25" thickBot="1">
      <c r="A151" s="262"/>
      <c r="B151" s="263"/>
      <c r="C151" s="263"/>
      <c r="D151" s="263"/>
      <c r="E151" s="263"/>
      <c r="F151" s="263"/>
      <c r="G151" s="263"/>
      <c r="H151" s="263"/>
      <c r="I151" s="263"/>
      <c r="J151" s="263"/>
      <c r="K151" s="263"/>
      <c r="L151" s="263"/>
      <c r="M151" s="264"/>
      <c r="N151" s="31" t="s">
        <v>11</v>
      </c>
      <c r="O151" s="16" t="s">
        <v>2</v>
      </c>
      <c r="P151" s="84">
        <v>4924</v>
      </c>
      <c r="Q151" s="85"/>
      <c r="R151" s="86"/>
      <c r="S151" s="84">
        <v>4704</v>
      </c>
      <c r="T151" s="85"/>
      <c r="U151" s="86"/>
      <c r="V151" s="84"/>
      <c r="W151" s="85"/>
      <c r="X151" s="86"/>
      <c r="Y151" s="62">
        <f>SUM(P151:X151)</f>
        <v>9628</v>
      </c>
      <c r="Z151" s="147">
        <f>Y151/Y146*100</f>
        <v>44.309448202862534</v>
      </c>
      <c r="AA151" s="52"/>
      <c r="AG151" s="130"/>
      <c r="AH151" s="52"/>
      <c r="AI151" s="52"/>
      <c r="AJ151" s="52"/>
      <c r="AK151" s="52"/>
      <c r="AL151" s="52"/>
      <c r="AM151" s="52"/>
    </row>
    <row r="152" spans="1:33" ht="13.5">
      <c r="A152" s="248" t="s">
        <v>14</v>
      </c>
      <c r="B152" s="249"/>
      <c r="C152" s="242" t="s">
        <v>60</v>
      </c>
      <c r="D152" s="243"/>
      <c r="E152" s="243"/>
      <c r="F152" s="243"/>
      <c r="G152" s="243"/>
      <c r="H152" s="243"/>
      <c r="I152" s="243"/>
      <c r="J152" s="243"/>
      <c r="K152" s="243"/>
      <c r="L152" s="243"/>
      <c r="M152" s="244"/>
      <c r="P152" s="79"/>
      <c r="Q152" s="79"/>
      <c r="R152" s="79"/>
      <c r="S152" s="79"/>
      <c r="T152" s="79"/>
      <c r="U152" s="79"/>
      <c r="V152" s="79"/>
      <c r="W152" s="79"/>
      <c r="X152" s="79"/>
      <c r="Y152" s="79"/>
      <c r="Z152" s="52"/>
      <c r="AA152" s="52"/>
      <c r="AG152" s="130"/>
    </row>
    <row r="153" spans="1:33" ht="14.25" thickBot="1">
      <c r="A153" s="250" t="s">
        <v>16</v>
      </c>
      <c r="B153" s="251"/>
      <c r="C153" s="271"/>
      <c r="D153" s="271"/>
      <c r="E153" s="271"/>
      <c r="F153" s="271"/>
      <c r="G153" s="271"/>
      <c r="H153" s="271"/>
      <c r="I153" s="271"/>
      <c r="J153" s="271"/>
      <c r="K153" s="271"/>
      <c r="L153" s="271"/>
      <c r="M153" s="272"/>
      <c r="N153" s="11" t="s">
        <v>18</v>
      </c>
      <c r="P153" s="79"/>
      <c r="Q153" s="79"/>
      <c r="R153" s="79"/>
      <c r="S153" s="79"/>
      <c r="T153" s="79"/>
      <c r="U153" s="79"/>
      <c r="V153" s="79"/>
      <c r="W153" s="79"/>
      <c r="X153" s="79"/>
      <c r="Y153" s="79"/>
      <c r="Z153" s="52"/>
      <c r="AA153" s="52"/>
      <c r="AG153" s="130"/>
    </row>
    <row r="154" spans="16:33" ht="13.5">
      <c r="P154" s="79"/>
      <c r="Q154" s="79"/>
      <c r="R154" s="79"/>
      <c r="S154" s="79"/>
      <c r="T154" s="79"/>
      <c r="U154" s="79"/>
      <c r="V154" s="79"/>
      <c r="W154" s="79"/>
      <c r="X154" s="79"/>
      <c r="Y154" s="79"/>
      <c r="Z154" s="52"/>
      <c r="AA154" s="52"/>
      <c r="AG154" s="130"/>
    </row>
    <row r="155" spans="2:33" ht="13.5">
      <c r="B155" s="104"/>
      <c r="C155" s="104"/>
      <c r="D155" s="104"/>
      <c r="E155" s="104"/>
      <c r="F155" s="104"/>
      <c r="G155" s="104"/>
      <c r="H155" s="104"/>
      <c r="I155" s="104"/>
      <c r="J155" s="104"/>
      <c r="K155" s="104"/>
      <c r="L155" s="104"/>
      <c r="M155" s="104"/>
      <c r="N155" s="104"/>
      <c r="O155" s="104"/>
      <c r="P155" s="105"/>
      <c r="Q155" s="105"/>
      <c r="R155" s="105"/>
      <c r="S155" s="105"/>
      <c r="T155" s="105"/>
      <c r="U155" s="105"/>
      <c r="V155" s="105"/>
      <c r="W155" s="105"/>
      <c r="X155" s="105"/>
      <c r="Y155" s="105"/>
      <c r="Z155" s="52"/>
      <c r="AA155" s="52"/>
      <c r="AG155" s="130"/>
    </row>
    <row r="156" spans="16:33" ht="13.5">
      <c r="P156" s="79"/>
      <c r="Q156" s="79"/>
      <c r="R156" s="79"/>
      <c r="S156" s="79"/>
      <c r="T156" s="79"/>
      <c r="U156" s="79"/>
      <c r="V156" s="79"/>
      <c r="W156" s="79"/>
      <c r="X156" s="79"/>
      <c r="Y156" s="79"/>
      <c r="Z156" s="52"/>
      <c r="AA156" s="52"/>
      <c r="AG156" s="130"/>
    </row>
    <row r="157" spans="1:33" ht="14.25" thickBot="1">
      <c r="A157" s="27" t="s">
        <v>0</v>
      </c>
      <c r="B157" s="27"/>
      <c r="C157" s="27" t="s">
        <v>63</v>
      </c>
      <c r="D157" s="27"/>
      <c r="E157" s="27"/>
      <c r="F157" s="27"/>
      <c r="G157" s="27"/>
      <c r="H157" s="27"/>
      <c r="I157" s="27"/>
      <c r="J157" s="27"/>
      <c r="K157" s="27"/>
      <c r="L157" s="27"/>
      <c r="M157" s="27"/>
      <c r="P157" s="79"/>
      <c r="Q157" s="79"/>
      <c r="R157" s="79"/>
      <c r="S157" s="79"/>
      <c r="T157" s="79"/>
      <c r="U157" s="79"/>
      <c r="V157" s="79"/>
      <c r="W157" s="79"/>
      <c r="X157" s="79"/>
      <c r="Y157" s="79"/>
      <c r="Z157" s="52"/>
      <c r="AA157" s="52"/>
      <c r="AG157" s="130"/>
    </row>
    <row r="158" spans="1:33" ht="14.25" thickBot="1">
      <c r="A158" s="256" t="s">
        <v>64</v>
      </c>
      <c r="B158" s="257"/>
      <c r="C158" s="257"/>
      <c r="D158" s="257"/>
      <c r="E158" s="257"/>
      <c r="F158" s="257"/>
      <c r="G158" s="257"/>
      <c r="H158" s="257"/>
      <c r="I158" s="257"/>
      <c r="J158" s="257"/>
      <c r="K158" s="257"/>
      <c r="L158" s="257"/>
      <c r="M158" s="258"/>
      <c r="P158" s="79"/>
      <c r="Q158" s="79"/>
      <c r="R158" s="79"/>
      <c r="S158" s="79"/>
      <c r="T158" s="79" t="s">
        <v>4</v>
      </c>
      <c r="U158" s="79"/>
      <c r="V158" s="79"/>
      <c r="W158" s="79"/>
      <c r="X158" s="79"/>
      <c r="Y158" s="79"/>
      <c r="Z158" s="52"/>
      <c r="AA158" s="52"/>
      <c r="AG158" s="130"/>
    </row>
    <row r="159" spans="1:33" ht="13.5">
      <c r="A159" s="259"/>
      <c r="B159" s="260"/>
      <c r="C159" s="260"/>
      <c r="D159" s="260"/>
      <c r="E159" s="260"/>
      <c r="F159" s="260"/>
      <c r="G159" s="260"/>
      <c r="H159" s="260"/>
      <c r="I159" s="260"/>
      <c r="J159" s="260"/>
      <c r="K159" s="260"/>
      <c r="L159" s="260"/>
      <c r="M159" s="261"/>
      <c r="N159" s="30" t="s">
        <v>5</v>
      </c>
      <c r="O159" s="9"/>
      <c r="P159" s="173" t="s">
        <v>6</v>
      </c>
      <c r="Q159" s="174"/>
      <c r="R159" s="175"/>
      <c r="S159" s="173" t="s">
        <v>7</v>
      </c>
      <c r="T159" s="174"/>
      <c r="U159" s="175"/>
      <c r="V159" s="173" t="s">
        <v>8</v>
      </c>
      <c r="W159" s="174"/>
      <c r="X159" s="175"/>
      <c r="Y159" s="60" t="s">
        <v>9</v>
      </c>
      <c r="Z159" s="52"/>
      <c r="AA159" s="52"/>
      <c r="AG159" s="130"/>
    </row>
    <row r="160" spans="1:33" ht="13.5">
      <c r="A160" s="259"/>
      <c r="B160" s="260"/>
      <c r="C160" s="260"/>
      <c r="D160" s="260"/>
      <c r="E160" s="260"/>
      <c r="F160" s="260"/>
      <c r="G160" s="260"/>
      <c r="H160" s="260"/>
      <c r="I160" s="260"/>
      <c r="J160" s="260"/>
      <c r="K160" s="260"/>
      <c r="L160" s="260"/>
      <c r="M160" s="261"/>
      <c r="N160" s="25" t="s">
        <v>66</v>
      </c>
      <c r="O160" s="24"/>
      <c r="P160" s="80">
        <v>1300</v>
      </c>
      <c r="Q160" s="81"/>
      <c r="R160" s="82"/>
      <c r="S160" s="80">
        <v>1300</v>
      </c>
      <c r="T160" s="81"/>
      <c r="U160" s="82"/>
      <c r="V160" s="80">
        <v>1300</v>
      </c>
      <c r="W160" s="81"/>
      <c r="X160" s="82"/>
      <c r="Y160" s="83">
        <f>SUM(P160:X160)</f>
        <v>3900</v>
      </c>
      <c r="Z160" s="52"/>
      <c r="AA160" s="52"/>
      <c r="AG160" s="130"/>
    </row>
    <row r="161" spans="1:33" ht="14.25" thickBot="1">
      <c r="A161" s="259"/>
      <c r="B161" s="260"/>
      <c r="C161" s="260"/>
      <c r="D161" s="260"/>
      <c r="E161" s="260"/>
      <c r="F161" s="260"/>
      <c r="G161" s="260"/>
      <c r="H161" s="260"/>
      <c r="I161" s="260"/>
      <c r="J161" s="260"/>
      <c r="K161" s="260"/>
      <c r="L161" s="260"/>
      <c r="M161" s="261"/>
      <c r="N161" s="31" t="s">
        <v>11</v>
      </c>
      <c r="O161" s="16" t="s">
        <v>2</v>
      </c>
      <c r="P161" s="84">
        <v>5200</v>
      </c>
      <c r="Q161" s="85"/>
      <c r="R161" s="86"/>
      <c r="S161" s="84">
        <v>5200</v>
      </c>
      <c r="T161" s="85"/>
      <c r="U161" s="86"/>
      <c r="V161" s="84">
        <v>5200</v>
      </c>
      <c r="W161" s="85"/>
      <c r="X161" s="86"/>
      <c r="Y161" s="62">
        <f>SUM(P161:X161)</f>
        <v>15600</v>
      </c>
      <c r="Z161" s="52"/>
      <c r="AA161" s="52"/>
      <c r="AB161" s="111">
        <f>SUM(P131,P146,P161)</f>
        <v>39453</v>
      </c>
      <c r="AD161" s="111">
        <f>SUM(S131,S146,S161)</f>
        <v>39453</v>
      </c>
      <c r="AF161" s="111">
        <f>SUM(V131,V146,V161)</f>
        <v>39453</v>
      </c>
      <c r="AG161" s="130"/>
    </row>
    <row r="162" spans="1:33" ht="13.5">
      <c r="A162" s="259"/>
      <c r="B162" s="260"/>
      <c r="C162" s="260"/>
      <c r="D162" s="260"/>
      <c r="E162" s="260"/>
      <c r="F162" s="260"/>
      <c r="G162" s="260"/>
      <c r="H162" s="260"/>
      <c r="I162" s="260"/>
      <c r="J162" s="260"/>
      <c r="K162" s="260"/>
      <c r="L162" s="260"/>
      <c r="M162" s="261"/>
      <c r="P162" s="79"/>
      <c r="Q162" s="79"/>
      <c r="R162" s="79"/>
      <c r="S162" s="79"/>
      <c r="T162" s="79"/>
      <c r="U162" s="79"/>
      <c r="V162" s="79"/>
      <c r="W162" s="79"/>
      <c r="X162" s="79"/>
      <c r="Y162" s="79"/>
      <c r="Z162" s="52"/>
      <c r="AA162" s="52"/>
      <c r="AG162" s="130"/>
    </row>
    <row r="163" spans="1:33" ht="14.25" thickBot="1">
      <c r="A163" s="259"/>
      <c r="B163" s="260"/>
      <c r="C163" s="260"/>
      <c r="D163" s="260"/>
      <c r="E163" s="260"/>
      <c r="F163" s="260"/>
      <c r="G163" s="260"/>
      <c r="H163" s="260"/>
      <c r="I163" s="260"/>
      <c r="J163" s="260"/>
      <c r="K163" s="260"/>
      <c r="L163" s="260"/>
      <c r="M163" s="261"/>
      <c r="P163" s="79"/>
      <c r="Q163" s="79"/>
      <c r="R163" s="79"/>
      <c r="S163" s="79"/>
      <c r="T163" s="79" t="s">
        <v>12</v>
      </c>
      <c r="U163" s="79"/>
      <c r="V163" s="79"/>
      <c r="W163" s="79"/>
      <c r="X163" s="79"/>
      <c r="Y163" s="79"/>
      <c r="Z163" s="52"/>
      <c r="AA163" s="52"/>
      <c r="AG163" s="130"/>
    </row>
    <row r="164" spans="1:41" ht="14.25" thickBot="1">
      <c r="A164" s="259"/>
      <c r="B164" s="260"/>
      <c r="C164" s="260"/>
      <c r="D164" s="260"/>
      <c r="E164" s="260"/>
      <c r="F164" s="260"/>
      <c r="G164" s="260"/>
      <c r="H164" s="260"/>
      <c r="I164" s="260"/>
      <c r="J164" s="260"/>
      <c r="K164" s="260"/>
      <c r="L164" s="260"/>
      <c r="M164" s="261"/>
      <c r="N164" s="30" t="s">
        <v>5</v>
      </c>
      <c r="O164" s="9"/>
      <c r="P164" s="176" t="s">
        <v>6</v>
      </c>
      <c r="Q164" s="177"/>
      <c r="R164" s="178"/>
      <c r="S164" s="176" t="s">
        <v>7</v>
      </c>
      <c r="T164" s="177"/>
      <c r="U164" s="178"/>
      <c r="V164" s="176" t="s">
        <v>8</v>
      </c>
      <c r="W164" s="177"/>
      <c r="X164" s="178"/>
      <c r="Y164" s="61" t="s">
        <v>9</v>
      </c>
      <c r="Z164" s="19" t="s">
        <v>23</v>
      </c>
      <c r="AA164" s="52"/>
      <c r="AG164" s="130"/>
      <c r="AH164" s="52"/>
      <c r="AI164" s="52"/>
      <c r="AJ164" s="52"/>
      <c r="AK164" s="52"/>
      <c r="AL164" s="52"/>
      <c r="AM164" s="52"/>
      <c r="AN164" s="52"/>
      <c r="AO164" s="52"/>
    </row>
    <row r="165" spans="1:41" ht="13.5">
      <c r="A165" s="259"/>
      <c r="B165" s="260"/>
      <c r="C165" s="260"/>
      <c r="D165" s="260"/>
      <c r="E165" s="260"/>
      <c r="F165" s="260"/>
      <c r="G165" s="260"/>
      <c r="H165" s="260"/>
      <c r="I165" s="260"/>
      <c r="J165" s="260"/>
      <c r="K165" s="260"/>
      <c r="L165" s="260"/>
      <c r="M165" s="261"/>
      <c r="N165" s="25" t="s">
        <v>66</v>
      </c>
      <c r="O165" s="24"/>
      <c r="P165" s="89">
        <v>1714</v>
      </c>
      <c r="Q165" s="90"/>
      <c r="R165" s="91"/>
      <c r="S165" s="89">
        <v>1794</v>
      </c>
      <c r="T165" s="90"/>
      <c r="U165" s="91"/>
      <c r="V165" s="89"/>
      <c r="W165" s="90"/>
      <c r="X165" s="91"/>
      <c r="Y165" s="88">
        <f>SUM(P165:X165)</f>
        <v>3508</v>
      </c>
      <c r="Z165" s="152">
        <f>Y165/Y160*100</f>
        <v>89.94871794871796</v>
      </c>
      <c r="AA165" s="52"/>
      <c r="AG165" s="130"/>
      <c r="AH165" s="52"/>
      <c r="AI165" s="52"/>
      <c r="AJ165" s="52"/>
      <c r="AK165" s="52"/>
      <c r="AL165" s="52"/>
      <c r="AM165" s="52"/>
      <c r="AN165" s="52"/>
      <c r="AO165" s="52"/>
    </row>
    <row r="166" spans="1:41" ht="14.25" thickBot="1">
      <c r="A166" s="262"/>
      <c r="B166" s="263"/>
      <c r="C166" s="263"/>
      <c r="D166" s="263"/>
      <c r="E166" s="263"/>
      <c r="F166" s="263"/>
      <c r="G166" s="263"/>
      <c r="H166" s="263"/>
      <c r="I166" s="263"/>
      <c r="J166" s="263"/>
      <c r="K166" s="263"/>
      <c r="L166" s="263"/>
      <c r="M166" s="264"/>
      <c r="N166" s="31" t="s">
        <v>11</v>
      </c>
      <c r="O166" s="16" t="s">
        <v>2</v>
      </c>
      <c r="P166" s="84">
        <v>6856</v>
      </c>
      <c r="Q166" s="85"/>
      <c r="R166" s="86"/>
      <c r="S166" s="84">
        <v>7176</v>
      </c>
      <c r="T166" s="85"/>
      <c r="U166" s="86"/>
      <c r="V166" s="84"/>
      <c r="W166" s="85"/>
      <c r="X166" s="86"/>
      <c r="Y166" s="62">
        <f>SUM(P166:X166)</f>
        <v>14032</v>
      </c>
      <c r="Z166" s="147">
        <f>Y166/Y161*100</f>
        <v>89.94871794871796</v>
      </c>
      <c r="AA166" s="154">
        <f>SUM(P136,P151,P166)</f>
        <v>38514</v>
      </c>
      <c r="AC166" s="111">
        <f>SUM(S136,S151,S166)</f>
        <v>37641</v>
      </c>
      <c r="AG166" s="130"/>
      <c r="AH166" s="52"/>
      <c r="AI166" s="52"/>
      <c r="AJ166" s="52"/>
      <c r="AK166" s="52"/>
      <c r="AL166" s="52"/>
      <c r="AM166" s="52"/>
      <c r="AN166" s="52"/>
      <c r="AO166" s="52"/>
    </row>
    <row r="167" spans="1:41" ht="13.5">
      <c r="A167" s="36" t="s">
        <v>14</v>
      </c>
      <c r="B167" s="37"/>
      <c r="C167" s="242" t="s">
        <v>65</v>
      </c>
      <c r="D167" s="243"/>
      <c r="E167" s="243"/>
      <c r="F167" s="243"/>
      <c r="G167" s="243"/>
      <c r="H167" s="243"/>
      <c r="I167" s="243"/>
      <c r="J167" s="243"/>
      <c r="K167" s="243"/>
      <c r="L167" s="243"/>
      <c r="M167" s="244"/>
      <c r="P167" s="79"/>
      <c r="Q167" s="79"/>
      <c r="R167" s="79"/>
      <c r="S167" s="79"/>
      <c r="T167" s="79"/>
      <c r="U167" s="79"/>
      <c r="V167" s="79"/>
      <c r="W167" s="79"/>
      <c r="X167" s="79"/>
      <c r="Y167" s="79"/>
      <c r="AG167" s="130"/>
      <c r="AH167" s="52"/>
      <c r="AI167" s="52"/>
      <c r="AJ167" s="52"/>
      <c r="AK167" s="52"/>
      <c r="AL167" s="52"/>
      <c r="AM167" s="52"/>
      <c r="AN167" s="52"/>
      <c r="AO167" s="52"/>
    </row>
    <row r="168" spans="1:41" ht="14.25" thickBot="1">
      <c r="A168" s="39" t="s">
        <v>16</v>
      </c>
      <c r="B168" s="38"/>
      <c r="C168" s="271"/>
      <c r="D168" s="271"/>
      <c r="E168" s="271"/>
      <c r="F168" s="271"/>
      <c r="G168" s="271"/>
      <c r="H168" s="271"/>
      <c r="I168" s="271"/>
      <c r="J168" s="271"/>
      <c r="K168" s="271"/>
      <c r="L168" s="271"/>
      <c r="M168" s="272"/>
      <c r="N168" s="11" t="s">
        <v>18</v>
      </c>
      <c r="P168" s="79"/>
      <c r="Q168" s="79"/>
      <c r="R168" s="79"/>
      <c r="S168" s="79"/>
      <c r="T168" s="79"/>
      <c r="U168" s="79"/>
      <c r="V168" s="79"/>
      <c r="W168" s="79"/>
      <c r="X168" s="79"/>
      <c r="Y168" s="79"/>
      <c r="AG168" s="130"/>
      <c r="AH168" s="52"/>
      <c r="AI168" s="52"/>
      <c r="AJ168" s="52"/>
      <c r="AK168" s="52"/>
      <c r="AL168" s="52"/>
      <c r="AM168" s="52"/>
      <c r="AN168" s="52"/>
      <c r="AO168" s="52"/>
    </row>
    <row r="169" spans="1:41" ht="14.25" thickBot="1">
      <c r="A169" s="27" t="s">
        <v>0</v>
      </c>
      <c r="B169" s="27"/>
      <c r="C169" s="27" t="s">
        <v>67</v>
      </c>
      <c r="D169" s="27"/>
      <c r="E169" s="27"/>
      <c r="F169" s="27"/>
      <c r="G169" s="27"/>
      <c r="H169" s="27"/>
      <c r="I169" s="27"/>
      <c r="J169" s="27"/>
      <c r="K169" s="27"/>
      <c r="L169" s="27"/>
      <c r="M169" s="27"/>
      <c r="P169" s="79"/>
      <c r="Q169" s="79"/>
      <c r="R169" s="79"/>
      <c r="S169" s="79"/>
      <c r="T169" s="79"/>
      <c r="U169" s="79"/>
      <c r="V169" s="79"/>
      <c r="W169" s="79"/>
      <c r="X169" s="79"/>
      <c r="Y169" s="79"/>
      <c r="AG169" s="130"/>
      <c r="AH169" s="52"/>
      <c r="AI169" s="52"/>
      <c r="AJ169" s="52"/>
      <c r="AK169" s="52"/>
      <c r="AL169" s="52"/>
      <c r="AM169" s="52"/>
      <c r="AN169" s="52"/>
      <c r="AO169" s="52"/>
    </row>
    <row r="170" spans="1:33" ht="14.25" thickBot="1">
      <c r="A170" s="256" t="s">
        <v>68</v>
      </c>
      <c r="B170" s="257"/>
      <c r="C170" s="257"/>
      <c r="D170" s="257"/>
      <c r="E170" s="257"/>
      <c r="F170" s="257"/>
      <c r="G170" s="257"/>
      <c r="H170" s="257"/>
      <c r="I170" s="257"/>
      <c r="J170" s="257"/>
      <c r="K170" s="257"/>
      <c r="L170" s="257"/>
      <c r="M170" s="258"/>
      <c r="P170" s="79"/>
      <c r="Q170" s="79"/>
      <c r="R170" s="79"/>
      <c r="S170" s="79"/>
      <c r="T170" s="79" t="s">
        <v>4</v>
      </c>
      <c r="U170" s="79"/>
      <c r="V170" s="79"/>
      <c r="W170" s="79"/>
      <c r="X170" s="79"/>
      <c r="Y170" s="79"/>
      <c r="AG170" s="130"/>
    </row>
    <row r="171" spans="1:33" ht="13.5">
      <c r="A171" s="259"/>
      <c r="B171" s="260"/>
      <c r="C171" s="260"/>
      <c r="D171" s="260"/>
      <c r="E171" s="260"/>
      <c r="F171" s="260"/>
      <c r="G171" s="260"/>
      <c r="H171" s="260"/>
      <c r="I171" s="260"/>
      <c r="J171" s="260"/>
      <c r="K171" s="260"/>
      <c r="L171" s="260"/>
      <c r="M171" s="261"/>
      <c r="N171" s="30" t="s">
        <v>5</v>
      </c>
      <c r="O171" s="9"/>
      <c r="P171" s="173" t="s">
        <v>6</v>
      </c>
      <c r="Q171" s="174"/>
      <c r="R171" s="175"/>
      <c r="S171" s="173" t="s">
        <v>7</v>
      </c>
      <c r="T171" s="174"/>
      <c r="U171" s="175"/>
      <c r="V171" s="173" t="s">
        <v>8</v>
      </c>
      <c r="W171" s="174"/>
      <c r="X171" s="175"/>
      <c r="Y171" s="60" t="s">
        <v>9</v>
      </c>
      <c r="AG171" s="130"/>
    </row>
    <row r="172" spans="1:33" ht="13.5">
      <c r="A172" s="259"/>
      <c r="B172" s="260"/>
      <c r="C172" s="260"/>
      <c r="D172" s="260"/>
      <c r="E172" s="260"/>
      <c r="F172" s="260"/>
      <c r="G172" s="260"/>
      <c r="H172" s="260"/>
      <c r="I172" s="260"/>
      <c r="J172" s="260"/>
      <c r="K172" s="260"/>
      <c r="L172" s="260"/>
      <c r="M172" s="261"/>
      <c r="N172" s="25" t="s">
        <v>42</v>
      </c>
      <c r="O172" s="24"/>
      <c r="P172" s="80">
        <v>400</v>
      </c>
      <c r="Q172" s="81"/>
      <c r="R172" s="82"/>
      <c r="S172" s="80">
        <v>400</v>
      </c>
      <c r="T172" s="81"/>
      <c r="U172" s="82"/>
      <c r="V172" s="80">
        <v>400</v>
      </c>
      <c r="W172" s="81"/>
      <c r="X172" s="82"/>
      <c r="Y172" s="83">
        <f>SUM(P172:X172)</f>
        <v>1200</v>
      </c>
      <c r="AG172" s="130"/>
    </row>
    <row r="173" spans="1:33" ht="14.25" thickBot="1">
      <c r="A173" s="259"/>
      <c r="B173" s="260"/>
      <c r="C173" s="260"/>
      <c r="D173" s="260"/>
      <c r="E173" s="260"/>
      <c r="F173" s="260"/>
      <c r="G173" s="260"/>
      <c r="H173" s="260"/>
      <c r="I173" s="260"/>
      <c r="J173" s="260"/>
      <c r="K173" s="260"/>
      <c r="L173" s="260"/>
      <c r="M173" s="261"/>
      <c r="N173" s="31" t="s">
        <v>11</v>
      </c>
      <c r="O173" s="16" t="s">
        <v>2</v>
      </c>
      <c r="P173" s="84">
        <v>2089</v>
      </c>
      <c r="Q173" s="85"/>
      <c r="R173" s="86"/>
      <c r="S173" s="84">
        <v>2089</v>
      </c>
      <c r="T173" s="85"/>
      <c r="U173" s="86"/>
      <c r="V173" s="84">
        <v>2089</v>
      </c>
      <c r="W173" s="85"/>
      <c r="X173" s="86"/>
      <c r="Y173" s="62">
        <f>SUM(P173:X173)</f>
        <v>6267</v>
      </c>
      <c r="AG173" s="130"/>
    </row>
    <row r="174" spans="1:33" ht="13.5">
      <c r="A174" s="259"/>
      <c r="B174" s="260"/>
      <c r="C174" s="260"/>
      <c r="D174" s="260"/>
      <c r="E174" s="260"/>
      <c r="F174" s="260"/>
      <c r="G174" s="260"/>
      <c r="H174" s="260"/>
      <c r="I174" s="260"/>
      <c r="J174" s="260"/>
      <c r="K174" s="260"/>
      <c r="L174" s="260"/>
      <c r="M174" s="261"/>
      <c r="P174" s="79"/>
      <c r="Q174" s="79"/>
      <c r="R174" s="79"/>
      <c r="S174" s="79"/>
      <c r="T174" s="79"/>
      <c r="U174" s="79"/>
      <c r="V174" s="79"/>
      <c r="W174" s="79"/>
      <c r="X174" s="79"/>
      <c r="Y174" s="79"/>
      <c r="AG174" s="130"/>
    </row>
    <row r="175" spans="1:33" ht="14.25" thickBot="1">
      <c r="A175" s="259"/>
      <c r="B175" s="260"/>
      <c r="C175" s="260"/>
      <c r="D175" s="260"/>
      <c r="E175" s="260"/>
      <c r="F175" s="260"/>
      <c r="G175" s="260"/>
      <c r="H175" s="260"/>
      <c r="I175" s="260"/>
      <c r="J175" s="260"/>
      <c r="K175" s="260"/>
      <c r="L175" s="260"/>
      <c r="M175" s="261"/>
      <c r="P175" s="79"/>
      <c r="Q175" s="79"/>
      <c r="R175" s="79"/>
      <c r="S175" s="79"/>
      <c r="T175" s="79" t="s">
        <v>12</v>
      </c>
      <c r="U175" s="79"/>
      <c r="V175" s="79"/>
      <c r="W175" s="79"/>
      <c r="X175" s="79"/>
      <c r="Y175" s="79"/>
      <c r="AG175" s="130"/>
    </row>
    <row r="176" spans="1:33" ht="14.25" thickBot="1">
      <c r="A176" s="259"/>
      <c r="B176" s="260"/>
      <c r="C176" s="260"/>
      <c r="D176" s="260"/>
      <c r="E176" s="260"/>
      <c r="F176" s="260"/>
      <c r="G176" s="260"/>
      <c r="H176" s="260"/>
      <c r="I176" s="260"/>
      <c r="J176" s="260"/>
      <c r="K176" s="260"/>
      <c r="L176" s="260"/>
      <c r="M176" s="261"/>
      <c r="N176" s="30" t="s">
        <v>5</v>
      </c>
      <c r="O176" s="9"/>
      <c r="P176" s="176" t="s">
        <v>6</v>
      </c>
      <c r="Q176" s="177"/>
      <c r="R176" s="178"/>
      <c r="S176" s="176" t="s">
        <v>7</v>
      </c>
      <c r="T176" s="177"/>
      <c r="U176" s="178"/>
      <c r="V176" s="176" t="s">
        <v>8</v>
      </c>
      <c r="W176" s="177"/>
      <c r="X176" s="178"/>
      <c r="Y176" s="61" t="s">
        <v>9</v>
      </c>
      <c r="Z176" s="19" t="s">
        <v>23</v>
      </c>
      <c r="AG176" s="130"/>
    </row>
    <row r="177" spans="1:33" ht="13.5">
      <c r="A177" s="259"/>
      <c r="B177" s="260"/>
      <c r="C177" s="260"/>
      <c r="D177" s="260"/>
      <c r="E177" s="260"/>
      <c r="F177" s="260"/>
      <c r="G177" s="260"/>
      <c r="H177" s="260"/>
      <c r="I177" s="260"/>
      <c r="J177" s="260"/>
      <c r="K177" s="260"/>
      <c r="L177" s="260"/>
      <c r="M177" s="261"/>
      <c r="N177" s="25" t="s">
        <v>42</v>
      </c>
      <c r="O177" s="24"/>
      <c r="P177" s="89">
        <v>265</v>
      </c>
      <c r="Q177" s="90"/>
      <c r="R177" s="91"/>
      <c r="S177" s="89">
        <v>271</v>
      </c>
      <c r="T177" s="90"/>
      <c r="U177" s="91"/>
      <c r="V177" s="89"/>
      <c r="W177" s="90"/>
      <c r="X177" s="91"/>
      <c r="Y177" s="88">
        <f>SUM(P177:X177)</f>
        <v>536</v>
      </c>
      <c r="Z177" s="26">
        <f>Y177/Y172*100</f>
        <v>44.666666666666664</v>
      </c>
      <c r="AG177" s="130"/>
    </row>
    <row r="178" spans="1:33" ht="14.25" thickBot="1">
      <c r="A178" s="262"/>
      <c r="B178" s="263"/>
      <c r="C178" s="263"/>
      <c r="D178" s="263"/>
      <c r="E178" s="263"/>
      <c r="F178" s="263"/>
      <c r="G178" s="263"/>
      <c r="H178" s="263"/>
      <c r="I178" s="263"/>
      <c r="J178" s="263"/>
      <c r="K178" s="263"/>
      <c r="L178" s="263"/>
      <c r="M178" s="264"/>
      <c r="N178" s="31" t="s">
        <v>11</v>
      </c>
      <c r="O178" s="16" t="s">
        <v>2</v>
      </c>
      <c r="P178" s="84">
        <v>1855</v>
      </c>
      <c r="Q178" s="85"/>
      <c r="R178" s="86"/>
      <c r="S178" s="84">
        <v>1809</v>
      </c>
      <c r="T178" s="85"/>
      <c r="U178" s="86"/>
      <c r="V178" s="84"/>
      <c r="W178" s="85"/>
      <c r="X178" s="86"/>
      <c r="Y178" s="62">
        <f>SUM(P178:X178)</f>
        <v>3664</v>
      </c>
      <c r="Z178" s="29">
        <f>Y178/Y173*100</f>
        <v>58.464975267273026</v>
      </c>
      <c r="AG178" s="130"/>
    </row>
    <row r="179" spans="1:33" ht="13.5">
      <c r="A179" s="36" t="s">
        <v>14</v>
      </c>
      <c r="B179" s="37"/>
      <c r="C179" s="243" t="s">
        <v>48</v>
      </c>
      <c r="D179" s="243"/>
      <c r="E179" s="243"/>
      <c r="F179" s="243"/>
      <c r="G179" s="243"/>
      <c r="H179" s="243"/>
      <c r="I179" s="243"/>
      <c r="J179" s="243"/>
      <c r="K179" s="243"/>
      <c r="L179" s="243"/>
      <c r="M179" s="244"/>
      <c r="P179" s="79"/>
      <c r="Q179" s="79"/>
      <c r="R179" s="79"/>
      <c r="S179" s="79"/>
      <c r="T179" s="79"/>
      <c r="U179" s="79"/>
      <c r="V179" s="79"/>
      <c r="W179" s="79"/>
      <c r="X179" s="79"/>
      <c r="Y179" s="79"/>
      <c r="AG179" s="130"/>
    </row>
    <row r="180" spans="1:33" ht="14.25" thickBot="1">
      <c r="A180" s="39" t="s">
        <v>16</v>
      </c>
      <c r="B180" s="38"/>
      <c r="C180" s="267" t="s">
        <v>22</v>
      </c>
      <c r="D180" s="267"/>
      <c r="E180" s="267"/>
      <c r="F180" s="267"/>
      <c r="G180" s="267"/>
      <c r="H180" s="267"/>
      <c r="I180" s="267"/>
      <c r="J180" s="267"/>
      <c r="K180" s="267"/>
      <c r="L180" s="267"/>
      <c r="M180" s="268"/>
      <c r="N180" s="11" t="s">
        <v>18</v>
      </c>
      <c r="P180" s="79"/>
      <c r="Q180" s="79"/>
      <c r="R180" s="79"/>
      <c r="S180" s="79"/>
      <c r="T180" s="79"/>
      <c r="U180" s="79"/>
      <c r="V180" s="79"/>
      <c r="W180" s="79"/>
      <c r="X180" s="79"/>
      <c r="Y180" s="79"/>
      <c r="AG180" s="130"/>
    </row>
    <row r="181" spans="16:33" ht="13.5">
      <c r="P181" s="79"/>
      <c r="Q181" s="79"/>
      <c r="R181" s="79"/>
      <c r="S181" s="79"/>
      <c r="T181" s="79"/>
      <c r="U181" s="79"/>
      <c r="V181" s="79"/>
      <c r="W181" s="79"/>
      <c r="X181" s="79"/>
      <c r="Y181" s="79"/>
      <c r="AG181" s="130"/>
    </row>
    <row r="182" spans="2:33" ht="13.5">
      <c r="B182" s="104"/>
      <c r="C182" s="104"/>
      <c r="D182" s="104"/>
      <c r="E182" s="104"/>
      <c r="F182" s="104"/>
      <c r="G182" s="104"/>
      <c r="H182" s="104"/>
      <c r="I182" s="104"/>
      <c r="J182" s="104"/>
      <c r="K182" s="104"/>
      <c r="L182" s="104"/>
      <c r="M182" s="104"/>
      <c r="N182" s="104"/>
      <c r="O182" s="104"/>
      <c r="P182" s="105"/>
      <c r="Q182" s="105"/>
      <c r="R182" s="105"/>
      <c r="S182" s="105"/>
      <c r="T182" s="105"/>
      <c r="U182" s="105"/>
      <c r="V182" s="105"/>
      <c r="W182" s="105"/>
      <c r="X182" s="105"/>
      <c r="Y182" s="105"/>
      <c r="Z182" s="52"/>
      <c r="AG182" s="130"/>
    </row>
    <row r="183" spans="16:33" ht="13.5">
      <c r="P183" s="79"/>
      <c r="Q183" s="79"/>
      <c r="R183" s="79"/>
      <c r="S183" s="79"/>
      <c r="T183" s="79"/>
      <c r="U183" s="79"/>
      <c r="V183" s="79"/>
      <c r="W183" s="79"/>
      <c r="X183" s="79"/>
      <c r="Y183" s="79"/>
      <c r="Z183" s="52"/>
      <c r="AG183" s="130"/>
    </row>
    <row r="184" spans="1:33" ht="14.25" thickBot="1">
      <c r="A184" t="s">
        <v>0</v>
      </c>
      <c r="C184" t="s">
        <v>69</v>
      </c>
      <c r="P184" s="79"/>
      <c r="Q184" s="79"/>
      <c r="R184" s="79"/>
      <c r="S184" s="79"/>
      <c r="T184" s="79"/>
      <c r="U184" s="79"/>
      <c r="V184" s="79"/>
      <c r="W184" s="79"/>
      <c r="X184" s="79"/>
      <c r="Y184" s="79"/>
      <c r="Z184" s="52"/>
      <c r="AG184" s="130"/>
    </row>
    <row r="185" spans="1:33" ht="14.25" thickBot="1">
      <c r="A185" s="179" t="s">
        <v>70</v>
      </c>
      <c r="B185" s="194"/>
      <c r="C185" s="194"/>
      <c r="D185" s="194"/>
      <c r="E185" s="194"/>
      <c r="F185" s="194"/>
      <c r="G185" s="194"/>
      <c r="H185" s="194"/>
      <c r="I185" s="194"/>
      <c r="J185" s="194"/>
      <c r="K185" s="194"/>
      <c r="L185" s="194"/>
      <c r="M185" s="195"/>
      <c r="P185" s="79"/>
      <c r="Q185" s="79"/>
      <c r="R185" s="79"/>
      <c r="S185" s="79"/>
      <c r="T185" s="79" t="s">
        <v>4</v>
      </c>
      <c r="U185" s="79"/>
      <c r="V185" s="79"/>
      <c r="W185" s="79"/>
      <c r="X185" s="79"/>
      <c r="Y185" s="79"/>
      <c r="Z185" s="52"/>
      <c r="AG185" s="130"/>
    </row>
    <row r="186" spans="1:33" ht="13.5">
      <c r="A186" s="196"/>
      <c r="B186" s="197"/>
      <c r="C186" s="197"/>
      <c r="D186" s="197"/>
      <c r="E186" s="197"/>
      <c r="F186" s="197"/>
      <c r="G186" s="197"/>
      <c r="H186" s="197"/>
      <c r="I186" s="197"/>
      <c r="J186" s="197"/>
      <c r="K186" s="197"/>
      <c r="L186" s="197"/>
      <c r="M186" s="198"/>
      <c r="N186" s="30" t="s">
        <v>5</v>
      </c>
      <c r="O186" s="9"/>
      <c r="P186" s="173" t="s">
        <v>6</v>
      </c>
      <c r="Q186" s="174"/>
      <c r="R186" s="175"/>
      <c r="S186" s="173" t="s">
        <v>7</v>
      </c>
      <c r="T186" s="174"/>
      <c r="U186" s="175"/>
      <c r="V186" s="173" t="s">
        <v>8</v>
      </c>
      <c r="W186" s="174"/>
      <c r="X186" s="175"/>
      <c r="Y186" s="60" t="s">
        <v>9</v>
      </c>
      <c r="Z186" s="52"/>
      <c r="AG186" s="130"/>
    </row>
    <row r="187" spans="1:33" ht="13.5">
      <c r="A187" s="196"/>
      <c r="B187" s="197"/>
      <c r="C187" s="197"/>
      <c r="D187" s="197"/>
      <c r="E187" s="197"/>
      <c r="F187" s="197"/>
      <c r="G187" s="197"/>
      <c r="H187" s="197"/>
      <c r="I187" s="197"/>
      <c r="J187" s="197"/>
      <c r="K187" s="197"/>
      <c r="L187" s="197"/>
      <c r="M187" s="198"/>
      <c r="N187" s="25" t="s">
        <v>73</v>
      </c>
      <c r="O187" s="24"/>
      <c r="P187" s="80">
        <v>51000</v>
      </c>
      <c r="Q187" s="81"/>
      <c r="R187" s="82"/>
      <c r="S187" s="80">
        <v>52800</v>
      </c>
      <c r="T187" s="81"/>
      <c r="U187" s="82"/>
      <c r="V187" s="80">
        <v>54600</v>
      </c>
      <c r="W187" s="81"/>
      <c r="X187" s="82"/>
      <c r="Y187" s="83">
        <f>SUM(P187:X187)</f>
        <v>158400</v>
      </c>
      <c r="Z187" s="52"/>
      <c r="AG187" s="130"/>
    </row>
    <row r="188" spans="1:33" ht="14.25" thickBot="1">
      <c r="A188" s="196"/>
      <c r="B188" s="197"/>
      <c r="C188" s="197"/>
      <c r="D188" s="197"/>
      <c r="E188" s="197"/>
      <c r="F188" s="197"/>
      <c r="G188" s="197"/>
      <c r="H188" s="197"/>
      <c r="I188" s="197"/>
      <c r="J188" s="197"/>
      <c r="K188" s="197"/>
      <c r="L188" s="197"/>
      <c r="M188" s="198"/>
      <c r="N188" s="31" t="s">
        <v>11</v>
      </c>
      <c r="O188" s="16" t="s">
        <v>2</v>
      </c>
      <c r="P188" s="84">
        <v>87057</v>
      </c>
      <c r="Q188" s="85"/>
      <c r="R188" s="86"/>
      <c r="S188" s="84">
        <v>90130</v>
      </c>
      <c r="T188" s="85"/>
      <c r="U188" s="86"/>
      <c r="V188" s="84">
        <v>93203</v>
      </c>
      <c r="W188" s="85"/>
      <c r="X188" s="86"/>
      <c r="Y188" s="62">
        <f>SUM(P188:X188)</f>
        <v>270390</v>
      </c>
      <c r="Z188" s="52"/>
      <c r="AG188" s="130"/>
    </row>
    <row r="189" spans="1:33" ht="13.5">
      <c r="A189" s="196"/>
      <c r="B189" s="197"/>
      <c r="C189" s="197"/>
      <c r="D189" s="197"/>
      <c r="E189" s="197"/>
      <c r="F189" s="197"/>
      <c r="G189" s="197"/>
      <c r="H189" s="197"/>
      <c r="I189" s="197"/>
      <c r="J189" s="197"/>
      <c r="K189" s="197"/>
      <c r="L189" s="197"/>
      <c r="M189" s="198"/>
      <c r="P189" s="79"/>
      <c r="Q189" s="79"/>
      <c r="R189" s="79"/>
      <c r="S189" s="79"/>
      <c r="T189" s="79"/>
      <c r="U189" s="79"/>
      <c r="V189" s="79"/>
      <c r="W189" s="79"/>
      <c r="X189" s="79"/>
      <c r="Y189" s="79"/>
      <c r="Z189" s="52"/>
      <c r="AG189" s="130"/>
    </row>
    <row r="190" spans="1:33" ht="14.25" thickBot="1">
      <c r="A190" s="196"/>
      <c r="B190" s="197"/>
      <c r="C190" s="197"/>
      <c r="D190" s="197"/>
      <c r="E190" s="197"/>
      <c r="F190" s="197"/>
      <c r="G190" s="197"/>
      <c r="H190" s="197"/>
      <c r="I190" s="197"/>
      <c r="J190" s="197"/>
      <c r="K190" s="197"/>
      <c r="L190" s="197"/>
      <c r="M190" s="198"/>
      <c r="P190" s="79"/>
      <c r="Q190" s="79"/>
      <c r="R190" s="79"/>
      <c r="S190" s="79"/>
      <c r="T190" s="79" t="s">
        <v>12</v>
      </c>
      <c r="U190" s="79"/>
      <c r="V190" s="79"/>
      <c r="W190" s="79"/>
      <c r="X190" s="79"/>
      <c r="Y190" s="79"/>
      <c r="Z190" s="52"/>
      <c r="AG190" s="130"/>
    </row>
    <row r="191" spans="1:33" ht="14.25" thickBot="1">
      <c r="A191" s="196"/>
      <c r="B191" s="197"/>
      <c r="C191" s="197"/>
      <c r="D191" s="197"/>
      <c r="E191" s="197"/>
      <c r="F191" s="197"/>
      <c r="G191" s="197"/>
      <c r="H191" s="197"/>
      <c r="I191" s="197"/>
      <c r="J191" s="197"/>
      <c r="K191" s="197"/>
      <c r="L191" s="197"/>
      <c r="M191" s="198"/>
      <c r="N191" s="30" t="s">
        <v>5</v>
      </c>
      <c r="O191" s="9"/>
      <c r="P191" s="176" t="s">
        <v>6</v>
      </c>
      <c r="Q191" s="177"/>
      <c r="R191" s="178"/>
      <c r="S191" s="176" t="s">
        <v>7</v>
      </c>
      <c r="T191" s="177"/>
      <c r="U191" s="178"/>
      <c r="V191" s="176" t="s">
        <v>8</v>
      </c>
      <c r="W191" s="177"/>
      <c r="X191" s="178"/>
      <c r="Y191" s="61" t="s">
        <v>9</v>
      </c>
      <c r="Z191" s="19" t="s">
        <v>23</v>
      </c>
      <c r="AG191" s="130"/>
    </row>
    <row r="192" spans="1:50" ht="13.5">
      <c r="A192" s="196"/>
      <c r="B192" s="197"/>
      <c r="C192" s="197"/>
      <c r="D192" s="197"/>
      <c r="E192" s="197"/>
      <c r="F192" s="197"/>
      <c r="G192" s="197"/>
      <c r="H192" s="197"/>
      <c r="I192" s="197"/>
      <c r="J192" s="197"/>
      <c r="K192" s="197"/>
      <c r="L192" s="197"/>
      <c r="M192" s="198"/>
      <c r="N192" s="25" t="s">
        <v>73</v>
      </c>
      <c r="O192" s="24"/>
      <c r="P192" s="89">
        <v>33892</v>
      </c>
      <c r="Q192" s="90"/>
      <c r="R192" s="91"/>
      <c r="S192" s="89">
        <v>27986</v>
      </c>
      <c r="T192" s="90"/>
      <c r="U192" s="91"/>
      <c r="V192" s="89"/>
      <c r="W192" s="90"/>
      <c r="X192" s="91"/>
      <c r="Y192" s="88">
        <f>SUM(P192:X192)</f>
        <v>61878</v>
      </c>
      <c r="Z192" s="152">
        <f>Y192/Y187*100</f>
        <v>39.06439393939394</v>
      </c>
      <c r="AG192" s="130"/>
      <c r="AH192" s="52"/>
      <c r="AI192" s="52"/>
      <c r="AJ192" s="52"/>
      <c r="AK192" s="52"/>
      <c r="AL192" s="52"/>
      <c r="AM192" s="52"/>
      <c r="AN192" s="52"/>
      <c r="AO192" s="52"/>
      <c r="AP192" s="52"/>
      <c r="AQ192" s="52"/>
      <c r="AR192" s="52"/>
      <c r="AS192" s="52"/>
      <c r="AT192" s="52"/>
      <c r="AU192" s="52"/>
      <c r="AV192" s="52"/>
      <c r="AW192" s="52"/>
      <c r="AX192" s="52"/>
    </row>
    <row r="193" spans="1:50" ht="14.25" thickBot="1">
      <c r="A193" s="199"/>
      <c r="B193" s="200"/>
      <c r="C193" s="200"/>
      <c r="D193" s="200"/>
      <c r="E193" s="200"/>
      <c r="F193" s="200"/>
      <c r="G193" s="200"/>
      <c r="H193" s="200"/>
      <c r="I193" s="200"/>
      <c r="J193" s="200"/>
      <c r="K193" s="200"/>
      <c r="L193" s="200"/>
      <c r="M193" s="201"/>
      <c r="N193" s="31" t="s">
        <v>11</v>
      </c>
      <c r="O193" s="16" t="s">
        <v>2</v>
      </c>
      <c r="P193" s="84">
        <v>57853</v>
      </c>
      <c r="Q193" s="85"/>
      <c r="R193" s="86"/>
      <c r="S193" s="84">
        <v>47772</v>
      </c>
      <c r="T193" s="85"/>
      <c r="U193" s="86"/>
      <c r="V193" s="84"/>
      <c r="W193" s="85"/>
      <c r="X193" s="86"/>
      <c r="Y193" s="62">
        <f>SUM(P193:X193)</f>
        <v>105625</v>
      </c>
      <c r="Z193" s="147">
        <f>Y193/Y188*100</f>
        <v>39.063944672510075</v>
      </c>
      <c r="AG193" s="130"/>
      <c r="AH193" s="52"/>
      <c r="AI193" s="52"/>
      <c r="AJ193" s="52"/>
      <c r="AK193" s="52"/>
      <c r="AL193" s="52"/>
      <c r="AM193" s="52"/>
      <c r="AN193" s="52"/>
      <c r="AO193" s="52"/>
      <c r="AP193" s="52"/>
      <c r="AQ193" s="52"/>
      <c r="AR193" s="52"/>
      <c r="AS193" s="52"/>
      <c r="AT193" s="52"/>
      <c r="AU193" s="52"/>
      <c r="AV193" s="52"/>
      <c r="AW193" s="52"/>
      <c r="AX193" s="52"/>
    </row>
    <row r="194" spans="1:50" ht="13.5">
      <c r="A194" s="40" t="s">
        <v>14</v>
      </c>
      <c r="B194" s="41"/>
      <c r="C194" s="188" t="s">
        <v>71</v>
      </c>
      <c r="D194" s="189"/>
      <c r="E194" s="189"/>
      <c r="F194" s="189"/>
      <c r="G194" s="189"/>
      <c r="H194" s="189"/>
      <c r="I194" s="189"/>
      <c r="J194" s="189"/>
      <c r="K194" s="189"/>
      <c r="L194" s="189"/>
      <c r="M194" s="190"/>
      <c r="P194" s="79"/>
      <c r="Q194" s="79"/>
      <c r="R194" s="79"/>
      <c r="S194" s="79"/>
      <c r="T194" s="79"/>
      <c r="U194" s="79"/>
      <c r="V194" s="79"/>
      <c r="W194" s="79"/>
      <c r="X194" s="79"/>
      <c r="Y194" s="79"/>
      <c r="Z194" s="52"/>
      <c r="AG194" s="130"/>
      <c r="AH194" s="52"/>
      <c r="AI194" s="52"/>
      <c r="AJ194" s="52"/>
      <c r="AK194" s="52"/>
      <c r="AL194" s="52"/>
      <c r="AM194" s="52"/>
      <c r="AN194" s="52"/>
      <c r="AO194" s="52"/>
      <c r="AP194" s="52"/>
      <c r="AQ194" s="52"/>
      <c r="AR194" s="52"/>
      <c r="AS194" s="52"/>
      <c r="AT194" s="52"/>
      <c r="AU194" s="52"/>
      <c r="AV194" s="52"/>
      <c r="AW194" s="52"/>
      <c r="AX194" s="52"/>
    </row>
    <row r="195" spans="1:50" ht="14.25" thickBot="1">
      <c r="A195" s="43" t="s">
        <v>16</v>
      </c>
      <c r="B195" s="42"/>
      <c r="C195" s="221" t="s">
        <v>72</v>
      </c>
      <c r="D195" s="222"/>
      <c r="E195" s="222"/>
      <c r="F195" s="222"/>
      <c r="G195" s="222"/>
      <c r="H195" s="222"/>
      <c r="I195" s="222"/>
      <c r="J195" s="222"/>
      <c r="K195" s="222"/>
      <c r="L195" s="222"/>
      <c r="M195" s="223"/>
      <c r="N195" s="11" t="s">
        <v>18</v>
      </c>
      <c r="P195" s="79"/>
      <c r="Q195" s="79"/>
      <c r="R195" s="79"/>
      <c r="S195" s="79"/>
      <c r="T195" s="79"/>
      <c r="U195" s="79"/>
      <c r="V195" s="79"/>
      <c r="W195" s="79"/>
      <c r="X195" s="79"/>
      <c r="Y195" s="79"/>
      <c r="Z195" s="52"/>
      <c r="AG195" s="130"/>
      <c r="AH195" s="52"/>
      <c r="AI195" s="52"/>
      <c r="AJ195" s="52"/>
      <c r="AK195" s="52"/>
      <c r="AL195" s="52"/>
      <c r="AM195" s="52"/>
      <c r="AN195" s="52"/>
      <c r="AO195" s="52"/>
      <c r="AP195" s="52"/>
      <c r="AQ195" s="52"/>
      <c r="AR195" s="52"/>
      <c r="AS195" s="52"/>
      <c r="AT195" s="52"/>
      <c r="AU195" s="52"/>
      <c r="AV195" s="52"/>
      <c r="AW195" s="52"/>
      <c r="AX195" s="52"/>
    </row>
    <row r="196" spans="16:50" ht="13.5">
      <c r="P196" s="79"/>
      <c r="Q196" s="79"/>
      <c r="R196" s="79"/>
      <c r="S196" s="79"/>
      <c r="T196" s="79"/>
      <c r="U196" s="79"/>
      <c r="V196" s="79"/>
      <c r="W196" s="79"/>
      <c r="X196" s="79"/>
      <c r="Y196" s="79"/>
      <c r="Z196" s="52"/>
      <c r="AG196" s="130"/>
      <c r="AH196" s="52"/>
      <c r="AI196" s="52"/>
      <c r="AJ196" s="52"/>
      <c r="AK196" s="52"/>
      <c r="AL196" s="52"/>
      <c r="AM196" s="52"/>
      <c r="AN196" s="52"/>
      <c r="AO196" s="52"/>
      <c r="AP196" s="52"/>
      <c r="AQ196" s="52"/>
      <c r="AR196" s="52"/>
      <c r="AS196" s="52"/>
      <c r="AT196" s="52"/>
      <c r="AU196" s="52"/>
      <c r="AV196" s="52"/>
      <c r="AW196" s="52"/>
      <c r="AX196" s="52"/>
    </row>
    <row r="197" spans="2:33" ht="13.5">
      <c r="B197" s="104"/>
      <c r="C197" s="104"/>
      <c r="D197" s="104"/>
      <c r="E197" s="104"/>
      <c r="F197" s="104"/>
      <c r="G197" s="104"/>
      <c r="H197" s="104"/>
      <c r="I197" s="104"/>
      <c r="J197" s="104"/>
      <c r="K197" s="104"/>
      <c r="L197" s="104"/>
      <c r="M197" s="104"/>
      <c r="N197" s="104"/>
      <c r="O197" s="104"/>
      <c r="P197" s="105"/>
      <c r="Q197" s="105"/>
      <c r="R197" s="105"/>
      <c r="S197" s="105"/>
      <c r="T197" s="105"/>
      <c r="U197" s="105"/>
      <c r="V197" s="105"/>
      <c r="W197" s="105"/>
      <c r="X197" s="105"/>
      <c r="Y197" s="105"/>
      <c r="Z197" s="52"/>
      <c r="AG197" s="130"/>
    </row>
    <row r="198" spans="16:33" ht="13.5">
      <c r="P198" s="79"/>
      <c r="Q198" s="79"/>
      <c r="R198" s="79"/>
      <c r="S198" s="79"/>
      <c r="T198" s="79"/>
      <c r="U198" s="79"/>
      <c r="V198" s="79"/>
      <c r="W198" s="79"/>
      <c r="X198" s="79"/>
      <c r="Y198" s="79"/>
      <c r="AG198" s="130"/>
    </row>
    <row r="199" spans="1:33" ht="14.25" thickBot="1">
      <c r="A199" t="s">
        <v>0</v>
      </c>
      <c r="C199" t="s">
        <v>74</v>
      </c>
      <c r="P199" s="79"/>
      <c r="Q199" s="79"/>
      <c r="R199" s="79"/>
      <c r="S199" s="79"/>
      <c r="T199" s="79"/>
      <c r="U199" s="79"/>
      <c r="V199" s="79"/>
      <c r="W199" s="79"/>
      <c r="X199" s="79"/>
      <c r="Y199" s="79"/>
      <c r="AG199" s="130"/>
    </row>
    <row r="200" spans="1:33" ht="14.25" thickBot="1">
      <c r="A200" s="179" t="s">
        <v>75</v>
      </c>
      <c r="B200" s="194"/>
      <c r="C200" s="194"/>
      <c r="D200" s="194"/>
      <c r="E200" s="194"/>
      <c r="F200" s="194"/>
      <c r="G200" s="194"/>
      <c r="H200" s="194"/>
      <c r="I200" s="194"/>
      <c r="J200" s="194"/>
      <c r="K200" s="194"/>
      <c r="L200" s="194"/>
      <c r="M200" s="195"/>
      <c r="P200" s="79"/>
      <c r="Q200" s="79"/>
      <c r="R200" s="79"/>
      <c r="S200" s="79"/>
      <c r="T200" s="79" t="s">
        <v>4</v>
      </c>
      <c r="U200" s="79"/>
      <c r="V200" s="79"/>
      <c r="W200" s="79"/>
      <c r="X200" s="79"/>
      <c r="Y200" s="79"/>
      <c r="AG200" s="130"/>
    </row>
    <row r="201" spans="1:33" ht="13.5">
      <c r="A201" s="196"/>
      <c r="B201" s="197"/>
      <c r="C201" s="197"/>
      <c r="D201" s="197"/>
      <c r="E201" s="197"/>
      <c r="F201" s="197"/>
      <c r="G201" s="197"/>
      <c r="H201" s="197"/>
      <c r="I201" s="197"/>
      <c r="J201" s="197"/>
      <c r="K201" s="197"/>
      <c r="L201" s="197"/>
      <c r="M201" s="198"/>
      <c r="N201" s="30" t="s">
        <v>5</v>
      </c>
      <c r="O201" s="9"/>
      <c r="P201" s="173" t="s">
        <v>6</v>
      </c>
      <c r="Q201" s="174"/>
      <c r="R201" s="175"/>
      <c r="S201" s="173" t="s">
        <v>7</v>
      </c>
      <c r="T201" s="174"/>
      <c r="U201" s="175"/>
      <c r="V201" s="173" t="s">
        <v>8</v>
      </c>
      <c r="W201" s="174"/>
      <c r="X201" s="175"/>
      <c r="Y201" s="60" t="s">
        <v>9</v>
      </c>
      <c r="AG201" s="130"/>
    </row>
    <row r="202" spans="1:33" ht="13.5">
      <c r="A202" s="196"/>
      <c r="B202" s="197"/>
      <c r="C202" s="197"/>
      <c r="D202" s="197"/>
      <c r="E202" s="197"/>
      <c r="F202" s="197"/>
      <c r="G202" s="197"/>
      <c r="H202" s="197"/>
      <c r="I202" s="197"/>
      <c r="J202" s="197"/>
      <c r="K202" s="197"/>
      <c r="L202" s="197"/>
      <c r="M202" s="198"/>
      <c r="N202" s="25" t="s">
        <v>73</v>
      </c>
      <c r="O202" s="24"/>
      <c r="P202" s="80">
        <v>1650</v>
      </c>
      <c r="Q202" s="81"/>
      <c r="R202" s="82"/>
      <c r="S202" s="80">
        <v>1700</v>
      </c>
      <c r="T202" s="81"/>
      <c r="U202" s="82"/>
      <c r="V202" s="80">
        <v>1750</v>
      </c>
      <c r="W202" s="81"/>
      <c r="X202" s="82"/>
      <c r="Y202" s="83">
        <f>SUM(P202:X202)</f>
        <v>5100</v>
      </c>
      <c r="Z202" s="52"/>
      <c r="AG202" s="130"/>
    </row>
    <row r="203" spans="1:33" ht="14.25" thickBot="1">
      <c r="A203" s="196"/>
      <c r="B203" s="197"/>
      <c r="C203" s="197"/>
      <c r="D203" s="197"/>
      <c r="E203" s="197"/>
      <c r="F203" s="197"/>
      <c r="G203" s="197"/>
      <c r="H203" s="197"/>
      <c r="I203" s="197"/>
      <c r="J203" s="197"/>
      <c r="K203" s="197"/>
      <c r="L203" s="197"/>
      <c r="M203" s="198"/>
      <c r="N203" s="31" t="s">
        <v>11</v>
      </c>
      <c r="O203" s="16" t="s">
        <v>2</v>
      </c>
      <c r="P203" s="84">
        <v>32817</v>
      </c>
      <c r="Q203" s="85"/>
      <c r="R203" s="86"/>
      <c r="S203" s="84">
        <v>33766</v>
      </c>
      <c r="T203" s="85"/>
      <c r="U203" s="86"/>
      <c r="V203" s="84">
        <v>34715</v>
      </c>
      <c r="W203" s="85"/>
      <c r="X203" s="86"/>
      <c r="Y203" s="62">
        <f>SUM(P203:X203)</f>
        <v>101298</v>
      </c>
      <c r="Z203" s="52"/>
      <c r="AB203" s="111">
        <f>SUM(P173,P188,P203)</f>
        <v>121963</v>
      </c>
      <c r="AD203" s="111">
        <f>SUM(S173,S188,S203)</f>
        <v>125985</v>
      </c>
      <c r="AF203" s="111">
        <f>SUM(V173,V188,V203)</f>
        <v>130007</v>
      </c>
      <c r="AG203" s="130"/>
    </row>
    <row r="204" spans="1:33" ht="13.5">
      <c r="A204" s="196"/>
      <c r="B204" s="197"/>
      <c r="C204" s="197"/>
      <c r="D204" s="197"/>
      <c r="E204" s="197"/>
      <c r="F204" s="197"/>
      <c r="G204" s="197"/>
      <c r="H204" s="197"/>
      <c r="I204" s="197"/>
      <c r="J204" s="197"/>
      <c r="K204" s="197"/>
      <c r="L204" s="197"/>
      <c r="M204" s="198"/>
      <c r="P204" s="79"/>
      <c r="Q204" s="79"/>
      <c r="R204" s="79"/>
      <c r="S204" s="79"/>
      <c r="T204" s="79"/>
      <c r="U204" s="79"/>
      <c r="V204" s="79"/>
      <c r="W204" s="79"/>
      <c r="X204" s="79"/>
      <c r="Y204" s="79"/>
      <c r="Z204" s="52"/>
      <c r="AG204" s="130"/>
    </row>
    <row r="205" spans="1:33" ht="14.25" thickBot="1">
      <c r="A205" s="196"/>
      <c r="B205" s="197"/>
      <c r="C205" s="197"/>
      <c r="D205" s="197"/>
      <c r="E205" s="197"/>
      <c r="F205" s="197"/>
      <c r="G205" s="197"/>
      <c r="H205" s="197"/>
      <c r="I205" s="197"/>
      <c r="J205" s="197"/>
      <c r="K205" s="197"/>
      <c r="L205" s="197"/>
      <c r="M205" s="198"/>
      <c r="P205" s="79"/>
      <c r="Q205" s="79"/>
      <c r="R205" s="79"/>
      <c r="S205" s="79"/>
      <c r="T205" s="79" t="s">
        <v>12</v>
      </c>
      <c r="U205" s="79"/>
      <c r="V205" s="79"/>
      <c r="W205" s="79"/>
      <c r="X205" s="79"/>
      <c r="Y205" s="79"/>
      <c r="Z205" s="52"/>
      <c r="AG205" s="130"/>
    </row>
    <row r="206" spans="1:41" ht="14.25" thickBot="1">
      <c r="A206" s="196"/>
      <c r="B206" s="197"/>
      <c r="C206" s="197"/>
      <c r="D206" s="197"/>
      <c r="E206" s="197"/>
      <c r="F206" s="197"/>
      <c r="G206" s="197"/>
      <c r="H206" s="197"/>
      <c r="I206" s="197"/>
      <c r="J206" s="197"/>
      <c r="K206" s="197"/>
      <c r="L206" s="197"/>
      <c r="M206" s="198"/>
      <c r="N206" s="30" t="s">
        <v>5</v>
      </c>
      <c r="O206" s="9"/>
      <c r="P206" s="176" t="s">
        <v>6</v>
      </c>
      <c r="Q206" s="177"/>
      <c r="R206" s="178"/>
      <c r="S206" s="176" t="s">
        <v>7</v>
      </c>
      <c r="T206" s="177"/>
      <c r="U206" s="178"/>
      <c r="V206" s="176" t="s">
        <v>8</v>
      </c>
      <c r="W206" s="177"/>
      <c r="X206" s="178"/>
      <c r="Y206" s="61" t="s">
        <v>9</v>
      </c>
      <c r="Z206" s="19" t="s">
        <v>23</v>
      </c>
      <c r="AG206" s="130"/>
      <c r="AH206" s="52"/>
      <c r="AI206" s="52"/>
      <c r="AJ206" s="52"/>
      <c r="AK206" s="52"/>
      <c r="AL206" s="52"/>
      <c r="AM206" s="52"/>
      <c r="AN206" s="52"/>
      <c r="AO206" s="52"/>
    </row>
    <row r="207" spans="1:41" ht="13.5">
      <c r="A207" s="196"/>
      <c r="B207" s="197"/>
      <c r="C207" s="197"/>
      <c r="D207" s="197"/>
      <c r="E207" s="197"/>
      <c r="F207" s="197"/>
      <c r="G207" s="197"/>
      <c r="H207" s="197"/>
      <c r="I207" s="197"/>
      <c r="J207" s="197"/>
      <c r="K207" s="197"/>
      <c r="L207" s="197"/>
      <c r="M207" s="198"/>
      <c r="N207" s="25" t="s">
        <v>73</v>
      </c>
      <c r="O207" s="24"/>
      <c r="P207" s="89">
        <v>1440</v>
      </c>
      <c r="Q207" s="90"/>
      <c r="R207" s="91"/>
      <c r="S207" s="89">
        <v>1138</v>
      </c>
      <c r="T207" s="90"/>
      <c r="U207" s="91"/>
      <c r="V207" s="89"/>
      <c r="W207" s="90"/>
      <c r="X207" s="91"/>
      <c r="Y207" s="88">
        <f>SUM(P207:X207)</f>
        <v>2578</v>
      </c>
      <c r="Z207" s="152">
        <f>Y207/Y202*100</f>
        <v>50.549019607843135</v>
      </c>
      <c r="AG207" s="130"/>
      <c r="AH207" s="52"/>
      <c r="AI207" s="52"/>
      <c r="AJ207" s="52"/>
      <c r="AK207" s="52"/>
      <c r="AL207" s="52"/>
      <c r="AM207" s="52"/>
      <c r="AN207" s="52"/>
      <c r="AO207" s="52"/>
    </row>
    <row r="208" spans="1:41" ht="14.25" thickBot="1">
      <c r="A208" s="199"/>
      <c r="B208" s="200"/>
      <c r="C208" s="200"/>
      <c r="D208" s="200"/>
      <c r="E208" s="200"/>
      <c r="F208" s="200"/>
      <c r="G208" s="200"/>
      <c r="H208" s="200"/>
      <c r="I208" s="200"/>
      <c r="J208" s="200"/>
      <c r="K208" s="200"/>
      <c r="L208" s="200"/>
      <c r="M208" s="201"/>
      <c r="N208" s="31" t="s">
        <v>11</v>
      </c>
      <c r="O208" s="16" t="s">
        <v>2</v>
      </c>
      <c r="P208" s="84">
        <v>18375</v>
      </c>
      <c r="Q208" s="85"/>
      <c r="R208" s="86"/>
      <c r="S208" s="84">
        <v>12718</v>
      </c>
      <c r="T208" s="85"/>
      <c r="U208" s="86"/>
      <c r="V208" s="84"/>
      <c r="W208" s="85"/>
      <c r="X208" s="86"/>
      <c r="Y208" s="62">
        <f>SUM(P208:X208)</f>
        <v>31093</v>
      </c>
      <c r="Z208" s="147">
        <f>Y208/Y203*100</f>
        <v>30.69458429584</v>
      </c>
      <c r="AA208" s="111">
        <f>SUM(P178,P193,P208)</f>
        <v>78083</v>
      </c>
      <c r="AC208" s="111">
        <f>SUM(S178,S193,S208)</f>
        <v>62299</v>
      </c>
      <c r="AG208" s="130"/>
      <c r="AH208" s="52"/>
      <c r="AI208" s="52"/>
      <c r="AJ208" s="52"/>
      <c r="AK208" s="52"/>
      <c r="AL208" s="52"/>
      <c r="AM208" s="52"/>
      <c r="AN208" s="52"/>
      <c r="AO208" s="52"/>
    </row>
    <row r="209" spans="1:41" ht="13.5">
      <c r="A209" s="40" t="s">
        <v>14</v>
      </c>
      <c r="B209" s="41"/>
      <c r="C209" s="188" t="s">
        <v>76</v>
      </c>
      <c r="D209" s="189"/>
      <c r="E209" s="189"/>
      <c r="F209" s="189"/>
      <c r="G209" s="189"/>
      <c r="H209" s="189"/>
      <c r="I209" s="189"/>
      <c r="J209" s="189"/>
      <c r="K209" s="189"/>
      <c r="L209" s="189"/>
      <c r="M209" s="190"/>
      <c r="P209" s="79"/>
      <c r="Q209" s="79"/>
      <c r="R209" s="79"/>
      <c r="S209" s="79"/>
      <c r="T209" s="79"/>
      <c r="U209" s="79"/>
      <c r="V209" s="79"/>
      <c r="W209" s="79"/>
      <c r="X209" s="79"/>
      <c r="Y209" s="79"/>
      <c r="Z209" s="52"/>
      <c r="AG209" s="130"/>
      <c r="AH209" s="52"/>
      <c r="AI209" s="52"/>
      <c r="AJ209" s="52"/>
      <c r="AK209" s="52"/>
      <c r="AL209" s="52"/>
      <c r="AM209" s="52"/>
      <c r="AN209" s="52"/>
      <c r="AO209" s="52"/>
    </row>
    <row r="210" spans="1:41" ht="14.25" thickBot="1">
      <c r="A210" s="43" t="s">
        <v>16</v>
      </c>
      <c r="B210" s="42"/>
      <c r="C210" s="191" t="s">
        <v>77</v>
      </c>
      <c r="D210" s="192"/>
      <c r="E210" s="192"/>
      <c r="F210" s="192"/>
      <c r="G210" s="192"/>
      <c r="H210" s="192"/>
      <c r="I210" s="192"/>
      <c r="J210" s="192"/>
      <c r="K210" s="192"/>
      <c r="L210" s="192"/>
      <c r="M210" s="193"/>
      <c r="N210" s="11" t="s">
        <v>18</v>
      </c>
      <c r="P210" s="79"/>
      <c r="Q210" s="79"/>
      <c r="R210" s="79"/>
      <c r="S210" s="79"/>
      <c r="T210" s="79"/>
      <c r="U210" s="79"/>
      <c r="V210" s="79"/>
      <c r="W210" s="79"/>
      <c r="X210" s="79"/>
      <c r="Y210" s="79"/>
      <c r="Z210" s="52"/>
      <c r="AG210" s="130"/>
      <c r="AH210" s="52"/>
      <c r="AI210" s="52"/>
      <c r="AJ210" s="52"/>
      <c r="AK210" s="52"/>
      <c r="AL210" s="52"/>
      <c r="AM210" s="52"/>
      <c r="AN210" s="52"/>
      <c r="AO210" s="52"/>
    </row>
    <row r="211" spans="1:33" ht="14.25" thickBot="1">
      <c r="A211" s="44" t="s">
        <v>0</v>
      </c>
      <c r="B211" s="45"/>
      <c r="C211" s="46" t="s">
        <v>78</v>
      </c>
      <c r="D211" s="46"/>
      <c r="P211" s="79"/>
      <c r="Q211" s="79"/>
      <c r="R211" s="79"/>
      <c r="S211" s="79"/>
      <c r="T211" s="79"/>
      <c r="U211" s="79"/>
      <c r="V211" s="79"/>
      <c r="W211" s="79"/>
      <c r="X211" s="79"/>
      <c r="Y211" s="79"/>
      <c r="Z211" s="52"/>
      <c r="AG211" s="130"/>
    </row>
    <row r="212" spans="1:33" ht="14.25" thickBot="1">
      <c r="A212" s="179" t="s">
        <v>79</v>
      </c>
      <c r="B212" s="194"/>
      <c r="C212" s="194"/>
      <c r="D212" s="194"/>
      <c r="E212" s="194"/>
      <c r="F212" s="194"/>
      <c r="G212" s="194"/>
      <c r="H212" s="194"/>
      <c r="I212" s="194"/>
      <c r="J212" s="194"/>
      <c r="K212" s="194"/>
      <c r="L212" s="194"/>
      <c r="M212" s="195"/>
      <c r="P212" s="79"/>
      <c r="Q212" s="79"/>
      <c r="R212" s="79"/>
      <c r="S212" s="79"/>
      <c r="T212" s="79" t="s">
        <v>4</v>
      </c>
      <c r="U212" s="79"/>
      <c r="V212" s="79"/>
      <c r="W212" s="79"/>
      <c r="X212" s="79"/>
      <c r="Y212" s="79"/>
      <c r="AG212" s="130"/>
    </row>
    <row r="213" spans="1:33" ht="13.5">
      <c r="A213" s="196"/>
      <c r="B213" s="197"/>
      <c r="C213" s="197"/>
      <c r="D213" s="197"/>
      <c r="E213" s="197"/>
      <c r="F213" s="197"/>
      <c r="G213" s="197"/>
      <c r="H213" s="197"/>
      <c r="I213" s="197"/>
      <c r="J213" s="197"/>
      <c r="K213" s="197"/>
      <c r="L213" s="197"/>
      <c r="M213" s="198"/>
      <c r="N213" s="30" t="s">
        <v>5</v>
      </c>
      <c r="O213" s="9"/>
      <c r="P213" s="173" t="s">
        <v>6</v>
      </c>
      <c r="Q213" s="174"/>
      <c r="R213" s="175"/>
      <c r="S213" s="173" t="s">
        <v>7</v>
      </c>
      <c r="T213" s="174"/>
      <c r="U213" s="175"/>
      <c r="V213" s="173" t="s">
        <v>8</v>
      </c>
      <c r="W213" s="174"/>
      <c r="X213" s="175"/>
      <c r="Y213" s="60" t="s">
        <v>9</v>
      </c>
      <c r="AG213" s="130"/>
    </row>
    <row r="214" spans="1:33" ht="13.5">
      <c r="A214" s="196"/>
      <c r="B214" s="197"/>
      <c r="C214" s="197"/>
      <c r="D214" s="197"/>
      <c r="E214" s="197"/>
      <c r="F214" s="197"/>
      <c r="G214" s="197"/>
      <c r="H214" s="197"/>
      <c r="I214" s="197"/>
      <c r="J214" s="197"/>
      <c r="K214" s="197"/>
      <c r="L214" s="197"/>
      <c r="M214" s="198"/>
      <c r="N214" s="25" t="s">
        <v>83</v>
      </c>
      <c r="O214" s="24"/>
      <c r="P214" s="236" t="s">
        <v>82</v>
      </c>
      <c r="Q214" s="237"/>
      <c r="R214" s="238"/>
      <c r="S214" s="236" t="s">
        <v>82</v>
      </c>
      <c r="T214" s="237"/>
      <c r="U214" s="238"/>
      <c r="V214" s="236" t="s">
        <v>82</v>
      </c>
      <c r="W214" s="237"/>
      <c r="X214" s="238"/>
      <c r="Y214" s="83">
        <f>SUM(P214:X214)</f>
        <v>0</v>
      </c>
      <c r="AG214" s="130"/>
    </row>
    <row r="215" spans="1:33" ht="14.25" thickBot="1">
      <c r="A215" s="196"/>
      <c r="B215" s="197"/>
      <c r="C215" s="197"/>
      <c r="D215" s="197"/>
      <c r="E215" s="197"/>
      <c r="F215" s="197"/>
      <c r="G215" s="197"/>
      <c r="H215" s="197"/>
      <c r="I215" s="197"/>
      <c r="J215" s="197"/>
      <c r="K215" s="197"/>
      <c r="L215" s="197"/>
      <c r="M215" s="198"/>
      <c r="N215" s="31" t="s">
        <v>11</v>
      </c>
      <c r="O215" s="16" t="s">
        <v>2</v>
      </c>
      <c r="P215" s="84">
        <v>0</v>
      </c>
      <c r="Q215" s="85"/>
      <c r="R215" s="86"/>
      <c r="S215" s="84">
        <v>0</v>
      </c>
      <c r="T215" s="85"/>
      <c r="U215" s="86"/>
      <c r="V215" s="84">
        <v>0</v>
      </c>
      <c r="W215" s="85"/>
      <c r="X215" s="86"/>
      <c r="Y215" s="62">
        <f>SUM(P215:X215)</f>
        <v>0</v>
      </c>
      <c r="AG215" s="130"/>
    </row>
    <row r="216" spans="1:33" ht="13.5">
      <c r="A216" s="196"/>
      <c r="B216" s="197"/>
      <c r="C216" s="197"/>
      <c r="D216" s="197"/>
      <c r="E216" s="197"/>
      <c r="F216" s="197"/>
      <c r="G216" s="197"/>
      <c r="H216" s="197"/>
      <c r="I216" s="197"/>
      <c r="J216" s="197"/>
      <c r="K216" s="197"/>
      <c r="L216" s="197"/>
      <c r="M216" s="198"/>
      <c r="P216" s="79"/>
      <c r="Q216" s="79"/>
      <c r="R216" s="79"/>
      <c r="S216" s="79"/>
      <c r="T216" s="79"/>
      <c r="U216" s="79"/>
      <c r="V216" s="79"/>
      <c r="W216" s="79"/>
      <c r="X216" s="79"/>
      <c r="Y216" s="79"/>
      <c r="AG216" s="130"/>
    </row>
    <row r="217" spans="1:33" ht="14.25" thickBot="1">
      <c r="A217" s="196"/>
      <c r="B217" s="197"/>
      <c r="C217" s="197"/>
      <c r="D217" s="197"/>
      <c r="E217" s="197"/>
      <c r="F217" s="197"/>
      <c r="G217" s="197"/>
      <c r="H217" s="197"/>
      <c r="I217" s="197"/>
      <c r="J217" s="197"/>
      <c r="K217" s="197"/>
      <c r="L217" s="197"/>
      <c r="M217" s="198"/>
      <c r="P217" s="79"/>
      <c r="Q217" s="79"/>
      <c r="R217" s="79"/>
      <c r="S217" s="79"/>
      <c r="T217" s="79" t="s">
        <v>12</v>
      </c>
      <c r="U217" s="79"/>
      <c r="V217" s="79"/>
      <c r="W217" s="79"/>
      <c r="X217" s="79"/>
      <c r="Y217" s="79"/>
      <c r="AG217" s="130"/>
    </row>
    <row r="218" spans="1:33" ht="14.25" thickBot="1">
      <c r="A218" s="196"/>
      <c r="B218" s="197"/>
      <c r="C218" s="197"/>
      <c r="D218" s="197"/>
      <c r="E218" s="197"/>
      <c r="F218" s="197"/>
      <c r="G218" s="197"/>
      <c r="H218" s="197"/>
      <c r="I218" s="197"/>
      <c r="J218" s="197"/>
      <c r="K218" s="197"/>
      <c r="L218" s="197"/>
      <c r="M218" s="198"/>
      <c r="N218" s="30" t="s">
        <v>5</v>
      </c>
      <c r="O218" s="9"/>
      <c r="P218" s="176" t="s">
        <v>6</v>
      </c>
      <c r="Q218" s="177"/>
      <c r="R218" s="178"/>
      <c r="S218" s="176" t="s">
        <v>7</v>
      </c>
      <c r="T218" s="177"/>
      <c r="U218" s="178"/>
      <c r="V218" s="176" t="s">
        <v>8</v>
      </c>
      <c r="W218" s="177"/>
      <c r="X218" s="178"/>
      <c r="Y218" s="61" t="s">
        <v>9</v>
      </c>
      <c r="Z218" s="19" t="s">
        <v>23</v>
      </c>
      <c r="AG218" s="130"/>
    </row>
    <row r="219" spans="1:33" ht="13.5">
      <c r="A219" s="199"/>
      <c r="B219" s="200"/>
      <c r="C219" s="200"/>
      <c r="D219" s="200"/>
      <c r="E219" s="200"/>
      <c r="F219" s="200"/>
      <c r="G219" s="200"/>
      <c r="H219" s="200"/>
      <c r="I219" s="200"/>
      <c r="J219" s="200"/>
      <c r="K219" s="200"/>
      <c r="L219" s="200"/>
      <c r="M219" s="201"/>
      <c r="N219" s="25" t="s">
        <v>83</v>
      </c>
      <c r="O219" s="24"/>
      <c r="P219" s="89">
        <v>392</v>
      </c>
      <c r="Q219" s="90"/>
      <c r="R219" s="91"/>
      <c r="S219" s="89">
        <v>633</v>
      </c>
      <c r="T219" s="90"/>
      <c r="U219" s="91"/>
      <c r="V219" s="89"/>
      <c r="W219" s="90"/>
      <c r="X219" s="91"/>
      <c r="Y219" s="88">
        <f>SUM(P219:X219)</f>
        <v>1025</v>
      </c>
      <c r="Z219" s="26">
        <v>0</v>
      </c>
      <c r="AG219" s="130"/>
    </row>
    <row r="220" spans="1:33" ht="14.25" thickBot="1">
      <c r="A220" s="40" t="s">
        <v>14</v>
      </c>
      <c r="B220" s="41"/>
      <c r="C220" s="230" t="s">
        <v>80</v>
      </c>
      <c r="D220" s="231"/>
      <c r="E220" s="231"/>
      <c r="F220" s="231"/>
      <c r="G220" s="231"/>
      <c r="H220" s="231"/>
      <c r="I220" s="231"/>
      <c r="J220" s="231"/>
      <c r="K220" s="231"/>
      <c r="L220" s="231"/>
      <c r="M220" s="232"/>
      <c r="N220" s="31" t="s">
        <v>11</v>
      </c>
      <c r="O220" s="16" t="s">
        <v>2</v>
      </c>
      <c r="P220" s="95">
        <v>118576</v>
      </c>
      <c r="Q220" s="85"/>
      <c r="R220" s="86"/>
      <c r="S220" s="95">
        <v>109702</v>
      </c>
      <c r="T220" s="85"/>
      <c r="U220" s="86"/>
      <c r="V220" s="84"/>
      <c r="W220" s="85"/>
      <c r="X220" s="86"/>
      <c r="Y220" s="62">
        <f>SUM(P220:X220)</f>
        <v>228278</v>
      </c>
      <c r="Z220" s="29">
        <v>0</v>
      </c>
      <c r="AG220" s="130"/>
    </row>
    <row r="221" spans="1:33" ht="14.25" thickBot="1">
      <c r="A221" s="47" t="s">
        <v>16</v>
      </c>
      <c r="B221" s="42"/>
      <c r="C221" s="233" t="s">
        <v>81</v>
      </c>
      <c r="D221" s="234"/>
      <c r="E221" s="234"/>
      <c r="F221" s="234"/>
      <c r="G221" s="234"/>
      <c r="H221" s="234"/>
      <c r="I221" s="234"/>
      <c r="J221" s="234"/>
      <c r="K221" s="234"/>
      <c r="L221" s="234"/>
      <c r="M221" s="235"/>
      <c r="P221" s="79"/>
      <c r="Q221" s="79"/>
      <c r="R221" s="79"/>
      <c r="S221" s="79"/>
      <c r="T221" s="79"/>
      <c r="U221" s="79"/>
      <c r="V221" s="79"/>
      <c r="W221" s="79"/>
      <c r="X221" s="79"/>
      <c r="Y221" s="79"/>
      <c r="AG221" s="130"/>
    </row>
    <row r="222" spans="14:33" ht="13.5">
      <c r="N222" s="11" t="s">
        <v>18</v>
      </c>
      <c r="P222" s="79"/>
      <c r="Q222" s="79"/>
      <c r="R222" s="79"/>
      <c r="S222" s="79"/>
      <c r="T222" s="79"/>
      <c r="U222" s="79"/>
      <c r="V222" s="79"/>
      <c r="W222" s="79"/>
      <c r="X222" s="79"/>
      <c r="Y222" s="79"/>
      <c r="AG222" s="130"/>
    </row>
    <row r="223" spans="2:33" ht="13.5">
      <c r="B223" s="104"/>
      <c r="C223" s="104"/>
      <c r="D223" s="104"/>
      <c r="E223" s="104"/>
      <c r="F223" s="104"/>
      <c r="G223" s="104"/>
      <c r="H223" s="104"/>
      <c r="I223" s="104"/>
      <c r="J223" s="104"/>
      <c r="K223" s="104"/>
      <c r="L223" s="104"/>
      <c r="M223" s="104"/>
      <c r="N223" s="104"/>
      <c r="O223" s="104"/>
      <c r="P223" s="105"/>
      <c r="Q223" s="105"/>
      <c r="R223" s="105"/>
      <c r="S223" s="105"/>
      <c r="T223" s="105"/>
      <c r="U223" s="105"/>
      <c r="V223" s="105"/>
      <c r="W223" s="105"/>
      <c r="X223" s="105"/>
      <c r="Y223" s="105"/>
      <c r="AG223" s="130"/>
    </row>
    <row r="224" spans="16:33" ht="13.5">
      <c r="P224" s="79"/>
      <c r="Q224" s="79"/>
      <c r="R224" s="79"/>
      <c r="S224" s="79"/>
      <c r="T224" s="79"/>
      <c r="U224" s="79"/>
      <c r="V224" s="79"/>
      <c r="W224" s="79"/>
      <c r="X224" s="79"/>
      <c r="Y224" s="79"/>
      <c r="AG224" s="130"/>
    </row>
    <row r="225" spans="1:33" ht="14.25" thickBot="1">
      <c r="A225" t="s">
        <v>0</v>
      </c>
      <c r="C225" t="s">
        <v>220</v>
      </c>
      <c r="P225" s="79"/>
      <c r="Q225" s="79"/>
      <c r="R225" s="79"/>
      <c r="S225" s="79"/>
      <c r="T225" s="79"/>
      <c r="U225" s="79"/>
      <c r="V225" s="79"/>
      <c r="W225" s="79"/>
      <c r="X225" s="79"/>
      <c r="Y225" s="79"/>
      <c r="AG225" s="130"/>
    </row>
    <row r="226" spans="1:33" ht="14.25" thickBot="1">
      <c r="A226" s="179" t="s">
        <v>221</v>
      </c>
      <c r="B226" s="194"/>
      <c r="C226" s="194"/>
      <c r="D226" s="194"/>
      <c r="E226" s="194"/>
      <c r="F226" s="194"/>
      <c r="G226" s="194"/>
      <c r="H226" s="194"/>
      <c r="I226" s="194"/>
      <c r="J226" s="194"/>
      <c r="K226" s="194"/>
      <c r="L226" s="194"/>
      <c r="M226" s="195"/>
      <c r="P226" s="79"/>
      <c r="Q226" s="79"/>
      <c r="R226" s="79"/>
      <c r="S226" s="79"/>
      <c r="T226" s="79" t="s">
        <v>4</v>
      </c>
      <c r="U226" s="79"/>
      <c r="V226" s="79"/>
      <c r="W226" s="79"/>
      <c r="X226" s="79"/>
      <c r="Y226" s="79"/>
      <c r="AG226" s="130"/>
    </row>
    <row r="227" spans="1:33" ht="13.5">
      <c r="A227" s="196"/>
      <c r="B227" s="197"/>
      <c r="C227" s="197"/>
      <c r="D227" s="197"/>
      <c r="E227" s="197"/>
      <c r="F227" s="197"/>
      <c r="G227" s="197"/>
      <c r="H227" s="197"/>
      <c r="I227" s="197"/>
      <c r="J227" s="197"/>
      <c r="K227" s="197"/>
      <c r="L227" s="197"/>
      <c r="M227" s="198"/>
      <c r="N227" s="30" t="s">
        <v>5</v>
      </c>
      <c r="O227" s="9"/>
      <c r="P227" s="173" t="s">
        <v>6</v>
      </c>
      <c r="Q227" s="174"/>
      <c r="R227" s="175"/>
      <c r="S227" s="173" t="s">
        <v>7</v>
      </c>
      <c r="T227" s="174"/>
      <c r="U227" s="175"/>
      <c r="V227" s="173" t="s">
        <v>8</v>
      </c>
      <c r="W227" s="174"/>
      <c r="X227" s="175"/>
      <c r="Y227" s="60" t="s">
        <v>9</v>
      </c>
      <c r="AG227" s="130"/>
    </row>
    <row r="228" spans="1:33" ht="13.5">
      <c r="A228" s="196"/>
      <c r="B228" s="197"/>
      <c r="C228" s="197"/>
      <c r="D228" s="197"/>
      <c r="E228" s="197"/>
      <c r="F228" s="197"/>
      <c r="G228" s="197"/>
      <c r="H228" s="197"/>
      <c r="I228" s="197"/>
      <c r="J228" s="197"/>
      <c r="K228" s="197"/>
      <c r="L228" s="197"/>
      <c r="M228" s="198"/>
      <c r="N228" s="25" t="s">
        <v>73</v>
      </c>
      <c r="O228" s="24"/>
      <c r="P228" s="80">
        <v>1300</v>
      </c>
      <c r="Q228" s="81"/>
      <c r="R228" s="82"/>
      <c r="S228" s="80">
        <v>1345</v>
      </c>
      <c r="T228" s="81"/>
      <c r="U228" s="82"/>
      <c r="V228" s="80">
        <v>1390</v>
      </c>
      <c r="W228" s="81"/>
      <c r="X228" s="82"/>
      <c r="Y228" s="83">
        <f>SUM(P228:X228)</f>
        <v>4035</v>
      </c>
      <c r="AG228" s="130"/>
    </row>
    <row r="229" spans="1:33" ht="14.25" thickBot="1">
      <c r="A229" s="196"/>
      <c r="B229" s="197"/>
      <c r="C229" s="197"/>
      <c r="D229" s="197"/>
      <c r="E229" s="197"/>
      <c r="F229" s="197"/>
      <c r="G229" s="197"/>
      <c r="H229" s="197"/>
      <c r="I229" s="197"/>
      <c r="J229" s="197"/>
      <c r="K229" s="197"/>
      <c r="L229" s="197"/>
      <c r="M229" s="198"/>
      <c r="N229" s="31" t="s">
        <v>11</v>
      </c>
      <c r="O229" s="16" t="s">
        <v>2</v>
      </c>
      <c r="P229" s="84">
        <v>14820</v>
      </c>
      <c r="Q229" s="85"/>
      <c r="R229" s="86"/>
      <c r="S229" s="84">
        <v>15333</v>
      </c>
      <c r="T229" s="85"/>
      <c r="U229" s="86"/>
      <c r="V229" s="84">
        <v>15846</v>
      </c>
      <c r="W229" s="85"/>
      <c r="X229" s="86"/>
      <c r="Y229" s="62">
        <f>SUM(P229:X229)</f>
        <v>45999</v>
      </c>
      <c r="AG229" s="130"/>
    </row>
    <row r="230" spans="1:33" ht="13.5">
      <c r="A230" s="196"/>
      <c r="B230" s="197"/>
      <c r="C230" s="197"/>
      <c r="D230" s="197"/>
      <c r="E230" s="197"/>
      <c r="F230" s="197"/>
      <c r="G230" s="197"/>
      <c r="H230" s="197"/>
      <c r="I230" s="197"/>
      <c r="J230" s="197"/>
      <c r="K230" s="197"/>
      <c r="L230" s="197"/>
      <c r="M230" s="198"/>
      <c r="P230" s="79"/>
      <c r="Q230" s="79"/>
      <c r="R230" s="79"/>
      <c r="S230" s="79"/>
      <c r="T230" s="79"/>
      <c r="U230" s="79"/>
      <c r="V230" s="79"/>
      <c r="W230" s="79"/>
      <c r="X230" s="79"/>
      <c r="Y230" s="79"/>
      <c r="AG230" s="130"/>
    </row>
    <row r="231" spans="1:33" ht="14.25" thickBot="1">
      <c r="A231" s="196"/>
      <c r="B231" s="197"/>
      <c r="C231" s="197"/>
      <c r="D231" s="197"/>
      <c r="E231" s="197"/>
      <c r="F231" s="197"/>
      <c r="G231" s="197"/>
      <c r="H231" s="197"/>
      <c r="I231" s="197"/>
      <c r="J231" s="197"/>
      <c r="K231" s="197"/>
      <c r="L231" s="197"/>
      <c r="M231" s="198"/>
      <c r="P231" s="79"/>
      <c r="Q231" s="79"/>
      <c r="R231" s="79"/>
      <c r="S231" s="79"/>
      <c r="T231" s="79" t="s">
        <v>12</v>
      </c>
      <c r="U231" s="79"/>
      <c r="V231" s="79"/>
      <c r="W231" s="79"/>
      <c r="X231" s="79"/>
      <c r="Y231" s="79"/>
      <c r="AG231" s="130"/>
    </row>
    <row r="232" spans="1:33" ht="14.25" thickBot="1">
      <c r="A232" s="196"/>
      <c r="B232" s="197"/>
      <c r="C232" s="197"/>
      <c r="D232" s="197"/>
      <c r="E232" s="197"/>
      <c r="F232" s="197"/>
      <c r="G232" s="197"/>
      <c r="H232" s="197"/>
      <c r="I232" s="197"/>
      <c r="J232" s="197"/>
      <c r="K232" s="197"/>
      <c r="L232" s="197"/>
      <c r="M232" s="198"/>
      <c r="N232" s="30" t="s">
        <v>5</v>
      </c>
      <c r="O232" s="9"/>
      <c r="P232" s="176" t="s">
        <v>6</v>
      </c>
      <c r="Q232" s="177"/>
      <c r="R232" s="178"/>
      <c r="S232" s="176" t="s">
        <v>7</v>
      </c>
      <c r="T232" s="177"/>
      <c r="U232" s="178"/>
      <c r="V232" s="176" t="s">
        <v>8</v>
      </c>
      <c r="W232" s="177"/>
      <c r="X232" s="178"/>
      <c r="Y232" s="61" t="s">
        <v>9</v>
      </c>
      <c r="Z232" s="19" t="s">
        <v>23</v>
      </c>
      <c r="AG232" s="130"/>
    </row>
    <row r="233" spans="1:33" ht="13.5">
      <c r="A233" s="196"/>
      <c r="B233" s="197"/>
      <c r="C233" s="197"/>
      <c r="D233" s="197"/>
      <c r="E233" s="197"/>
      <c r="F233" s="197"/>
      <c r="G233" s="197"/>
      <c r="H233" s="197"/>
      <c r="I233" s="197"/>
      <c r="J233" s="197"/>
      <c r="K233" s="197"/>
      <c r="L233" s="197"/>
      <c r="M233" s="198"/>
      <c r="N233" s="25" t="s">
        <v>73</v>
      </c>
      <c r="O233" s="24"/>
      <c r="P233" s="89">
        <v>1209</v>
      </c>
      <c r="Q233" s="90"/>
      <c r="R233" s="91"/>
      <c r="S233" s="89">
        <v>990</v>
      </c>
      <c r="T233" s="90"/>
      <c r="U233" s="91"/>
      <c r="V233" s="89"/>
      <c r="W233" s="90"/>
      <c r="X233" s="91"/>
      <c r="Y233" s="88">
        <f>SUM(P233:X233)</f>
        <v>2199</v>
      </c>
      <c r="Z233" s="26">
        <f>Y233/Y228*100</f>
        <v>54.498141263940525</v>
      </c>
      <c r="AG233" s="130"/>
    </row>
    <row r="234" spans="1:33" ht="14.25" thickBot="1">
      <c r="A234" s="199"/>
      <c r="B234" s="200"/>
      <c r="C234" s="200"/>
      <c r="D234" s="200"/>
      <c r="E234" s="200"/>
      <c r="F234" s="200"/>
      <c r="G234" s="200"/>
      <c r="H234" s="200"/>
      <c r="I234" s="200"/>
      <c r="J234" s="200"/>
      <c r="K234" s="200"/>
      <c r="L234" s="200"/>
      <c r="M234" s="201"/>
      <c r="N234" s="31" t="s">
        <v>11</v>
      </c>
      <c r="O234" s="16" t="s">
        <v>2</v>
      </c>
      <c r="P234" s="84">
        <v>13782</v>
      </c>
      <c r="Q234" s="85"/>
      <c r="R234" s="86"/>
      <c r="S234" s="84">
        <v>11286</v>
      </c>
      <c r="T234" s="85"/>
      <c r="U234" s="86"/>
      <c r="V234" s="84"/>
      <c r="W234" s="85"/>
      <c r="X234" s="86"/>
      <c r="Y234" s="62">
        <f>SUM(P234:X234)</f>
        <v>25068</v>
      </c>
      <c r="Z234" s="29">
        <f>Y234/Y229*100</f>
        <v>54.49683688775843</v>
      </c>
      <c r="AG234" s="130"/>
    </row>
    <row r="235" spans="1:33" ht="13.5">
      <c r="A235" s="40" t="s">
        <v>14</v>
      </c>
      <c r="B235" s="41"/>
      <c r="C235" s="188" t="s">
        <v>222</v>
      </c>
      <c r="D235" s="189"/>
      <c r="E235" s="189"/>
      <c r="F235" s="189"/>
      <c r="G235" s="189"/>
      <c r="H235" s="189"/>
      <c r="I235" s="189"/>
      <c r="J235" s="189"/>
      <c r="K235" s="189"/>
      <c r="L235" s="189"/>
      <c r="M235" s="190"/>
      <c r="P235" s="79"/>
      <c r="Q235" s="79"/>
      <c r="R235" s="79"/>
      <c r="S235" s="79"/>
      <c r="T235" s="79"/>
      <c r="U235" s="79"/>
      <c r="V235" s="79"/>
      <c r="W235" s="79"/>
      <c r="X235" s="79"/>
      <c r="Y235" s="79"/>
      <c r="AG235" s="130"/>
    </row>
    <row r="236" spans="1:33" ht="14.25" thickBot="1">
      <c r="A236" s="43" t="s">
        <v>16</v>
      </c>
      <c r="B236" s="42"/>
      <c r="C236" s="191" t="s">
        <v>72</v>
      </c>
      <c r="D236" s="192"/>
      <c r="E236" s="192"/>
      <c r="F236" s="192"/>
      <c r="G236" s="192"/>
      <c r="H236" s="192"/>
      <c r="I236" s="192"/>
      <c r="J236" s="192"/>
      <c r="K236" s="192"/>
      <c r="L236" s="192"/>
      <c r="M236" s="193"/>
      <c r="N236" s="11" t="s">
        <v>18</v>
      </c>
      <c r="P236" s="79"/>
      <c r="Q236" s="79"/>
      <c r="R236" s="79"/>
      <c r="S236" s="79"/>
      <c r="T236" s="79"/>
      <c r="U236" s="79"/>
      <c r="V236" s="79"/>
      <c r="W236" s="79"/>
      <c r="X236" s="79"/>
      <c r="Y236" s="79"/>
      <c r="AG236" s="130"/>
    </row>
    <row r="237" spans="16:33" ht="13.5">
      <c r="P237" s="79"/>
      <c r="Q237" s="79"/>
      <c r="R237" s="79"/>
      <c r="S237" s="79"/>
      <c r="T237" s="79"/>
      <c r="U237" s="79"/>
      <c r="V237" s="79"/>
      <c r="W237" s="79"/>
      <c r="X237" s="79"/>
      <c r="Y237" s="79"/>
      <c r="AG237" s="130"/>
    </row>
    <row r="238" spans="16:33" ht="13.5">
      <c r="P238" s="79"/>
      <c r="Q238" s="79"/>
      <c r="R238" s="79"/>
      <c r="S238" s="79"/>
      <c r="T238" s="79"/>
      <c r="U238" s="79"/>
      <c r="V238" s="79"/>
      <c r="W238" s="79"/>
      <c r="X238" s="79"/>
      <c r="Y238" s="79"/>
      <c r="AG238" s="130"/>
    </row>
    <row r="239" spans="2:33" ht="13.5">
      <c r="B239" s="104"/>
      <c r="C239" s="104"/>
      <c r="D239" s="104"/>
      <c r="E239" s="104"/>
      <c r="F239" s="104"/>
      <c r="G239" s="104"/>
      <c r="H239" s="104"/>
      <c r="I239" s="104"/>
      <c r="J239" s="104"/>
      <c r="K239" s="104"/>
      <c r="L239" s="104"/>
      <c r="M239" s="104"/>
      <c r="N239" s="104"/>
      <c r="O239" s="104"/>
      <c r="P239" s="105"/>
      <c r="Q239" s="105"/>
      <c r="R239" s="105"/>
      <c r="S239" s="105"/>
      <c r="T239" s="105"/>
      <c r="U239" s="105"/>
      <c r="V239" s="105"/>
      <c r="W239" s="105"/>
      <c r="X239" s="105"/>
      <c r="Y239" s="105"/>
      <c r="AG239" s="130"/>
    </row>
    <row r="240" spans="16:33" ht="13.5">
      <c r="P240" s="79"/>
      <c r="Q240" s="79"/>
      <c r="R240" s="79"/>
      <c r="S240" s="79"/>
      <c r="T240" s="79"/>
      <c r="U240" s="79"/>
      <c r="V240" s="79"/>
      <c r="W240" s="79"/>
      <c r="X240" s="79"/>
      <c r="Y240" s="79"/>
      <c r="AG240" s="130"/>
    </row>
    <row r="241" spans="1:33" ht="14.25" thickBot="1">
      <c r="A241" t="s">
        <v>0</v>
      </c>
      <c r="C241" t="s">
        <v>88</v>
      </c>
      <c r="P241" s="79"/>
      <c r="Q241" s="79"/>
      <c r="R241" s="79"/>
      <c r="S241" s="79"/>
      <c r="T241" s="79"/>
      <c r="U241" s="79"/>
      <c r="V241" s="79"/>
      <c r="W241" s="79"/>
      <c r="X241" s="79"/>
      <c r="Y241" s="79"/>
      <c r="AG241" s="130"/>
    </row>
    <row r="242" spans="1:33" ht="14.25" thickBot="1">
      <c r="A242" s="179" t="s">
        <v>89</v>
      </c>
      <c r="B242" s="194"/>
      <c r="C242" s="194"/>
      <c r="D242" s="194"/>
      <c r="E242" s="194"/>
      <c r="F242" s="194"/>
      <c r="G242" s="194"/>
      <c r="H242" s="194"/>
      <c r="I242" s="194"/>
      <c r="J242" s="194"/>
      <c r="K242" s="194"/>
      <c r="L242" s="194"/>
      <c r="M242" s="195"/>
      <c r="P242" s="79"/>
      <c r="Q242" s="79"/>
      <c r="R242" s="79"/>
      <c r="S242" s="79"/>
      <c r="T242" s="79" t="s">
        <v>4</v>
      </c>
      <c r="U242" s="79"/>
      <c r="V242" s="79"/>
      <c r="W242" s="79"/>
      <c r="X242" s="79"/>
      <c r="Y242" s="79"/>
      <c r="AG242" s="130"/>
    </row>
    <row r="243" spans="1:33" ht="13.5">
      <c r="A243" s="196"/>
      <c r="B243" s="197"/>
      <c r="C243" s="197"/>
      <c r="D243" s="197"/>
      <c r="E243" s="197"/>
      <c r="F243" s="197"/>
      <c r="G243" s="197"/>
      <c r="H243" s="197"/>
      <c r="I243" s="197"/>
      <c r="J243" s="197"/>
      <c r="K243" s="197"/>
      <c r="L243" s="197"/>
      <c r="M243" s="198"/>
      <c r="N243" s="30" t="s">
        <v>5</v>
      </c>
      <c r="O243" s="9"/>
      <c r="P243" s="173" t="s">
        <v>6</v>
      </c>
      <c r="Q243" s="174"/>
      <c r="R243" s="175"/>
      <c r="S243" s="173" t="s">
        <v>7</v>
      </c>
      <c r="T243" s="174"/>
      <c r="U243" s="175"/>
      <c r="V243" s="173" t="s">
        <v>8</v>
      </c>
      <c r="W243" s="174"/>
      <c r="X243" s="175"/>
      <c r="Y243" s="60" t="s">
        <v>9</v>
      </c>
      <c r="Z243" s="52"/>
      <c r="AG243" s="130"/>
    </row>
    <row r="244" spans="1:33" ht="13.5">
      <c r="A244" s="196"/>
      <c r="B244" s="197"/>
      <c r="C244" s="197"/>
      <c r="D244" s="197"/>
      <c r="E244" s="197"/>
      <c r="F244" s="197"/>
      <c r="G244" s="197"/>
      <c r="H244" s="197"/>
      <c r="I244" s="197"/>
      <c r="J244" s="197"/>
      <c r="K244" s="197"/>
      <c r="L244" s="197"/>
      <c r="M244" s="198"/>
      <c r="N244" s="25" t="s">
        <v>91</v>
      </c>
      <c r="O244" s="24"/>
      <c r="P244" s="80">
        <v>8500</v>
      </c>
      <c r="Q244" s="81"/>
      <c r="R244" s="82"/>
      <c r="S244" s="80">
        <v>8500</v>
      </c>
      <c r="T244" s="81"/>
      <c r="U244" s="82"/>
      <c r="V244" s="80">
        <v>8500</v>
      </c>
      <c r="W244" s="81"/>
      <c r="X244" s="82"/>
      <c r="Y244" s="164">
        <f>SUM(P244:X244)</f>
        <v>25500</v>
      </c>
      <c r="Z244" s="52"/>
      <c r="AG244" s="130"/>
    </row>
    <row r="245" spans="1:33" ht="14.25" thickBot="1">
      <c r="A245" s="196"/>
      <c r="B245" s="197"/>
      <c r="C245" s="197"/>
      <c r="D245" s="197"/>
      <c r="E245" s="197"/>
      <c r="F245" s="197"/>
      <c r="G245" s="197"/>
      <c r="H245" s="197"/>
      <c r="I245" s="197"/>
      <c r="J245" s="197"/>
      <c r="K245" s="197"/>
      <c r="L245" s="197"/>
      <c r="M245" s="198"/>
      <c r="N245" s="31" t="s">
        <v>11</v>
      </c>
      <c r="O245" s="16" t="s">
        <v>2</v>
      </c>
      <c r="P245" s="84">
        <v>17730</v>
      </c>
      <c r="Q245" s="85"/>
      <c r="R245" s="86"/>
      <c r="S245" s="84">
        <v>17730</v>
      </c>
      <c r="T245" s="85"/>
      <c r="U245" s="86"/>
      <c r="V245" s="84">
        <v>17730</v>
      </c>
      <c r="W245" s="85"/>
      <c r="X245" s="86"/>
      <c r="Y245" s="153">
        <f>SUM(P245:X245)</f>
        <v>53190</v>
      </c>
      <c r="Z245" s="52"/>
      <c r="AG245" s="130"/>
    </row>
    <row r="246" spans="1:33" ht="13.5">
      <c r="A246" s="196"/>
      <c r="B246" s="197"/>
      <c r="C246" s="197"/>
      <c r="D246" s="197"/>
      <c r="E246" s="197"/>
      <c r="F246" s="197"/>
      <c r="G246" s="197"/>
      <c r="H246" s="197"/>
      <c r="I246" s="197"/>
      <c r="J246" s="197"/>
      <c r="K246" s="197"/>
      <c r="L246" s="197"/>
      <c r="M246" s="198"/>
      <c r="P246" s="79"/>
      <c r="Q246" s="79"/>
      <c r="R246" s="79"/>
      <c r="S246" s="79"/>
      <c r="T246" s="79"/>
      <c r="U246" s="79"/>
      <c r="V246" s="79"/>
      <c r="W246" s="79"/>
      <c r="X246" s="79"/>
      <c r="Y246" s="132"/>
      <c r="Z246" s="52"/>
      <c r="AB246" s="111">
        <f>SUM(P215,P229,P245)</f>
        <v>32550</v>
      </c>
      <c r="AD246" s="111">
        <f>SUM(S215,S229,S245)</f>
        <v>33063</v>
      </c>
      <c r="AF246" s="111">
        <f>SUM(V215,V229,V245)</f>
        <v>33576</v>
      </c>
      <c r="AG246" s="130"/>
    </row>
    <row r="247" spans="1:33" ht="14.25" thickBot="1">
      <c r="A247" s="196"/>
      <c r="B247" s="197"/>
      <c r="C247" s="197"/>
      <c r="D247" s="197"/>
      <c r="E247" s="197"/>
      <c r="F247" s="197"/>
      <c r="G247" s="197"/>
      <c r="H247" s="197"/>
      <c r="I247" s="197"/>
      <c r="J247" s="197"/>
      <c r="K247" s="197"/>
      <c r="L247" s="197"/>
      <c r="M247" s="198"/>
      <c r="P247" s="79"/>
      <c r="Q247" s="79"/>
      <c r="R247" s="79"/>
      <c r="S247" s="79"/>
      <c r="T247" s="79" t="s">
        <v>12</v>
      </c>
      <c r="U247" s="79"/>
      <c r="V247" s="79"/>
      <c r="W247" s="79"/>
      <c r="X247" s="79"/>
      <c r="Y247" s="132"/>
      <c r="Z247" s="52"/>
      <c r="AG247" s="130"/>
    </row>
    <row r="248" spans="1:42" ht="14.25" thickBot="1">
      <c r="A248" s="196"/>
      <c r="B248" s="197"/>
      <c r="C248" s="197"/>
      <c r="D248" s="197"/>
      <c r="E248" s="197"/>
      <c r="F248" s="197"/>
      <c r="G248" s="197"/>
      <c r="H248" s="197"/>
      <c r="I248" s="197"/>
      <c r="J248" s="197"/>
      <c r="K248" s="197"/>
      <c r="L248" s="197"/>
      <c r="M248" s="198"/>
      <c r="N248" s="30" t="s">
        <v>5</v>
      </c>
      <c r="O248" s="9"/>
      <c r="P248" s="176" t="s">
        <v>6</v>
      </c>
      <c r="Q248" s="177"/>
      <c r="R248" s="178"/>
      <c r="S248" s="176" t="s">
        <v>7</v>
      </c>
      <c r="T248" s="177"/>
      <c r="U248" s="178"/>
      <c r="V248" s="176" t="s">
        <v>8</v>
      </c>
      <c r="W248" s="177"/>
      <c r="X248" s="178"/>
      <c r="Y248" s="61" t="s">
        <v>9</v>
      </c>
      <c r="Z248" s="19" t="s">
        <v>23</v>
      </c>
      <c r="AG248" s="130"/>
      <c r="AH248" s="52"/>
      <c r="AI248" s="52"/>
      <c r="AJ248" s="52"/>
      <c r="AK248" s="52"/>
      <c r="AL248" s="52"/>
      <c r="AM248" s="52"/>
      <c r="AN248" s="52"/>
      <c r="AO248" s="52"/>
      <c r="AP248" s="52"/>
    </row>
    <row r="249" spans="1:42" ht="13.5">
      <c r="A249" s="196"/>
      <c r="B249" s="197"/>
      <c r="C249" s="197"/>
      <c r="D249" s="197"/>
      <c r="E249" s="197"/>
      <c r="F249" s="197"/>
      <c r="G249" s="197"/>
      <c r="H249" s="197"/>
      <c r="I249" s="197"/>
      <c r="J249" s="197"/>
      <c r="K249" s="197"/>
      <c r="L249" s="197"/>
      <c r="M249" s="198"/>
      <c r="N249" s="25" t="s">
        <v>91</v>
      </c>
      <c r="O249" s="24"/>
      <c r="P249" s="89">
        <v>2247</v>
      </c>
      <c r="Q249" s="90"/>
      <c r="R249" s="91"/>
      <c r="S249" s="89">
        <v>1986</v>
      </c>
      <c r="T249" s="90"/>
      <c r="U249" s="91"/>
      <c r="V249" s="89"/>
      <c r="W249" s="90"/>
      <c r="X249" s="91"/>
      <c r="Y249" s="158">
        <f>SUM(P249:X249)</f>
        <v>4233</v>
      </c>
      <c r="Z249" s="152">
        <f>Y249/Y244*100</f>
        <v>16.6</v>
      </c>
      <c r="AG249" s="130"/>
      <c r="AH249" s="52"/>
      <c r="AI249" s="52"/>
      <c r="AJ249" s="52"/>
      <c r="AK249" s="52"/>
      <c r="AL249" s="52"/>
      <c r="AM249" s="52"/>
      <c r="AN249" s="52"/>
      <c r="AO249" s="52"/>
      <c r="AP249" s="52"/>
    </row>
    <row r="250" spans="1:42" ht="14.25" thickBot="1">
      <c r="A250" s="199"/>
      <c r="B250" s="200"/>
      <c r="C250" s="200"/>
      <c r="D250" s="200"/>
      <c r="E250" s="200"/>
      <c r="F250" s="200"/>
      <c r="G250" s="200"/>
      <c r="H250" s="200"/>
      <c r="I250" s="200"/>
      <c r="J250" s="200"/>
      <c r="K250" s="200"/>
      <c r="L250" s="200"/>
      <c r="M250" s="201"/>
      <c r="N250" s="31" t="s">
        <v>11</v>
      </c>
      <c r="O250" s="16" t="s">
        <v>2</v>
      </c>
      <c r="P250" s="84">
        <v>4682</v>
      </c>
      <c r="Q250" s="85"/>
      <c r="R250" s="86"/>
      <c r="S250" s="84">
        <v>4219</v>
      </c>
      <c r="T250" s="85"/>
      <c r="U250" s="86"/>
      <c r="V250" s="84"/>
      <c r="W250" s="85"/>
      <c r="X250" s="86"/>
      <c r="Y250" s="153">
        <f>SUM(P250:X250)</f>
        <v>8901</v>
      </c>
      <c r="Z250" s="147">
        <f>Y250/Y245*100</f>
        <v>16.73434856175973</v>
      </c>
      <c r="AA250" s="111">
        <f>SUM(P220,P234,P250)</f>
        <v>137040</v>
      </c>
      <c r="AC250" s="111">
        <f>SUM(S220,S234,S250)</f>
        <v>125207</v>
      </c>
      <c r="AG250" s="130"/>
      <c r="AH250" s="52"/>
      <c r="AI250" s="52"/>
      <c r="AJ250" s="52"/>
      <c r="AK250" s="52"/>
      <c r="AL250" s="52"/>
      <c r="AM250" s="52"/>
      <c r="AN250" s="52"/>
      <c r="AO250" s="52"/>
      <c r="AP250" s="52"/>
    </row>
    <row r="251" spans="1:42" ht="13.5">
      <c r="A251" s="40" t="s">
        <v>14</v>
      </c>
      <c r="B251" s="41"/>
      <c r="C251" s="188" t="s">
        <v>90</v>
      </c>
      <c r="D251" s="189"/>
      <c r="E251" s="189"/>
      <c r="F251" s="189"/>
      <c r="G251" s="189"/>
      <c r="H251" s="189"/>
      <c r="I251" s="189"/>
      <c r="J251" s="189"/>
      <c r="K251" s="189"/>
      <c r="L251" s="189"/>
      <c r="M251" s="190"/>
      <c r="P251" s="79"/>
      <c r="Q251" s="79"/>
      <c r="R251" s="79"/>
      <c r="S251" s="79"/>
      <c r="T251" s="79"/>
      <c r="U251" s="79"/>
      <c r="V251" s="79"/>
      <c r="W251" s="79"/>
      <c r="X251" s="79"/>
      <c r="Y251" s="132"/>
      <c r="Z251" s="52"/>
      <c r="AG251" s="130"/>
      <c r="AH251" s="52"/>
      <c r="AI251" s="52"/>
      <c r="AJ251" s="52"/>
      <c r="AK251" s="52"/>
      <c r="AL251" s="52"/>
      <c r="AM251" s="52"/>
      <c r="AN251" s="52"/>
      <c r="AO251" s="52"/>
      <c r="AP251" s="52"/>
    </row>
    <row r="252" spans="1:42" ht="14.25" thickBot="1">
      <c r="A252" s="43" t="s">
        <v>16</v>
      </c>
      <c r="B252" s="42"/>
      <c r="C252" s="221" t="s">
        <v>77</v>
      </c>
      <c r="D252" s="222"/>
      <c r="E252" s="222"/>
      <c r="F252" s="222"/>
      <c r="G252" s="222"/>
      <c r="H252" s="222"/>
      <c r="I252" s="222"/>
      <c r="J252" s="222"/>
      <c r="K252" s="222"/>
      <c r="L252" s="222"/>
      <c r="M252" s="223"/>
      <c r="N252" s="11" t="s">
        <v>18</v>
      </c>
      <c r="P252" s="79"/>
      <c r="Q252" s="79"/>
      <c r="R252" s="79"/>
      <c r="S252" s="79"/>
      <c r="T252" s="79"/>
      <c r="U252" s="79"/>
      <c r="V252" s="79"/>
      <c r="W252" s="79"/>
      <c r="X252" s="79"/>
      <c r="Y252" s="132"/>
      <c r="Z252" s="52"/>
      <c r="AG252" s="130"/>
      <c r="AH252" s="52"/>
      <c r="AI252" s="52"/>
      <c r="AJ252" s="52"/>
      <c r="AK252" s="52"/>
      <c r="AL252" s="52"/>
      <c r="AM252" s="52"/>
      <c r="AN252" s="52"/>
      <c r="AO252" s="52"/>
      <c r="AP252" s="52"/>
    </row>
    <row r="253" spans="1:33" ht="14.25" thickBot="1">
      <c r="A253" t="s">
        <v>0</v>
      </c>
      <c r="C253" t="s">
        <v>92</v>
      </c>
      <c r="P253" s="79"/>
      <c r="Q253" s="79"/>
      <c r="R253" s="79"/>
      <c r="S253" s="79"/>
      <c r="T253" s="79"/>
      <c r="U253" s="79"/>
      <c r="V253" s="79"/>
      <c r="W253" s="79"/>
      <c r="X253" s="79"/>
      <c r="Y253" s="132"/>
      <c r="Z253" s="52"/>
      <c r="AG253" s="130"/>
    </row>
    <row r="254" spans="1:33" ht="14.25" thickBot="1">
      <c r="A254" s="179" t="s">
        <v>93</v>
      </c>
      <c r="B254" s="194"/>
      <c r="C254" s="194"/>
      <c r="D254" s="194"/>
      <c r="E254" s="194"/>
      <c r="F254" s="194"/>
      <c r="G254" s="194"/>
      <c r="H254" s="194"/>
      <c r="I254" s="194"/>
      <c r="J254" s="194"/>
      <c r="K254" s="194"/>
      <c r="L254" s="194"/>
      <c r="M254" s="195"/>
      <c r="P254" s="79"/>
      <c r="Q254" s="79"/>
      <c r="R254" s="79"/>
      <c r="S254" s="79"/>
      <c r="T254" s="79" t="s">
        <v>4</v>
      </c>
      <c r="U254" s="79"/>
      <c r="V254" s="79"/>
      <c r="W254" s="79"/>
      <c r="X254" s="79"/>
      <c r="Y254" s="79"/>
      <c r="AG254" s="130"/>
    </row>
    <row r="255" spans="1:33" ht="13.5">
      <c r="A255" s="196"/>
      <c r="B255" s="197"/>
      <c r="C255" s="197"/>
      <c r="D255" s="197"/>
      <c r="E255" s="197"/>
      <c r="F255" s="197"/>
      <c r="G255" s="197"/>
      <c r="H255" s="197"/>
      <c r="I255" s="197"/>
      <c r="J255" s="197"/>
      <c r="K255" s="197"/>
      <c r="L255" s="197"/>
      <c r="M255" s="198"/>
      <c r="N255" s="30" t="s">
        <v>5</v>
      </c>
      <c r="O255" s="9"/>
      <c r="P255" s="173" t="s">
        <v>6</v>
      </c>
      <c r="Q255" s="174"/>
      <c r="R255" s="175"/>
      <c r="S255" s="173" t="s">
        <v>7</v>
      </c>
      <c r="T255" s="174"/>
      <c r="U255" s="175"/>
      <c r="V255" s="173" t="s">
        <v>8</v>
      </c>
      <c r="W255" s="174"/>
      <c r="X255" s="175"/>
      <c r="Y255" s="60" t="s">
        <v>9</v>
      </c>
      <c r="AG255" s="130"/>
    </row>
    <row r="256" spans="1:33" ht="13.5">
      <c r="A256" s="196"/>
      <c r="B256" s="197"/>
      <c r="C256" s="197"/>
      <c r="D256" s="197"/>
      <c r="E256" s="197"/>
      <c r="F256" s="197"/>
      <c r="G256" s="197"/>
      <c r="H256" s="197"/>
      <c r="I256" s="197"/>
      <c r="J256" s="197"/>
      <c r="K256" s="197"/>
      <c r="L256" s="197"/>
      <c r="M256" s="198"/>
      <c r="N256" s="25" t="s">
        <v>96</v>
      </c>
      <c r="O256" s="24"/>
      <c r="P256" s="80">
        <v>1758</v>
      </c>
      <c r="Q256" s="81"/>
      <c r="R256" s="82"/>
      <c r="S256" s="80">
        <v>1933</v>
      </c>
      <c r="T256" s="81"/>
      <c r="U256" s="82"/>
      <c r="V256" s="80">
        <v>2119</v>
      </c>
      <c r="W256" s="81"/>
      <c r="X256" s="82"/>
      <c r="Y256" s="83">
        <f>SUM(P256:X256)</f>
        <v>5810</v>
      </c>
      <c r="AG256" s="130"/>
    </row>
    <row r="257" spans="1:33" ht="14.25" thickBot="1">
      <c r="A257" s="196"/>
      <c r="B257" s="197"/>
      <c r="C257" s="197"/>
      <c r="D257" s="197"/>
      <c r="E257" s="197"/>
      <c r="F257" s="197"/>
      <c r="G257" s="197"/>
      <c r="H257" s="197"/>
      <c r="I257" s="197"/>
      <c r="J257" s="197"/>
      <c r="K257" s="197"/>
      <c r="L257" s="197"/>
      <c r="M257" s="198"/>
      <c r="N257" s="31" t="s">
        <v>11</v>
      </c>
      <c r="O257" s="16" t="s">
        <v>2</v>
      </c>
      <c r="P257" s="84">
        <v>6081</v>
      </c>
      <c r="Q257" s="85"/>
      <c r="R257" s="86"/>
      <c r="S257" s="84">
        <v>6686</v>
      </c>
      <c r="T257" s="85"/>
      <c r="U257" s="86"/>
      <c r="V257" s="84">
        <v>7330</v>
      </c>
      <c r="W257" s="85"/>
      <c r="X257" s="86"/>
      <c r="Y257" s="62">
        <f>SUM(P257:X257)</f>
        <v>20097</v>
      </c>
      <c r="AG257" s="130"/>
    </row>
    <row r="258" spans="1:33" ht="13.5">
      <c r="A258" s="196"/>
      <c r="B258" s="197"/>
      <c r="C258" s="197"/>
      <c r="D258" s="197"/>
      <c r="E258" s="197"/>
      <c r="F258" s="197"/>
      <c r="G258" s="197"/>
      <c r="H258" s="197"/>
      <c r="I258" s="197"/>
      <c r="J258" s="197"/>
      <c r="K258" s="197"/>
      <c r="L258" s="197"/>
      <c r="M258" s="198"/>
      <c r="P258" s="79"/>
      <c r="Q258" s="79"/>
      <c r="R258" s="79"/>
      <c r="S258" s="79"/>
      <c r="T258" s="79"/>
      <c r="U258" s="79"/>
      <c r="V258" s="79"/>
      <c r="W258" s="79"/>
      <c r="X258" s="79"/>
      <c r="Y258" s="79"/>
      <c r="AG258" s="130"/>
    </row>
    <row r="259" spans="1:33" ht="14.25" thickBot="1">
      <c r="A259" s="196"/>
      <c r="B259" s="197"/>
      <c r="C259" s="197"/>
      <c r="D259" s="197"/>
      <c r="E259" s="197"/>
      <c r="F259" s="197"/>
      <c r="G259" s="197"/>
      <c r="H259" s="197"/>
      <c r="I259" s="197"/>
      <c r="J259" s="197"/>
      <c r="K259" s="197"/>
      <c r="L259" s="197"/>
      <c r="M259" s="198"/>
      <c r="P259" s="79"/>
      <c r="Q259" s="79"/>
      <c r="R259" s="79"/>
      <c r="S259" s="79"/>
      <c r="T259" s="79" t="s">
        <v>12</v>
      </c>
      <c r="U259" s="79"/>
      <c r="V259" s="79"/>
      <c r="W259" s="79"/>
      <c r="X259" s="79"/>
      <c r="Y259" s="79"/>
      <c r="Z259" s="52"/>
      <c r="AG259" s="130"/>
    </row>
    <row r="260" spans="1:43" ht="14.25" thickBot="1">
      <c r="A260" s="196"/>
      <c r="B260" s="197"/>
      <c r="C260" s="197"/>
      <c r="D260" s="197"/>
      <c r="E260" s="197"/>
      <c r="F260" s="197"/>
      <c r="G260" s="197"/>
      <c r="H260" s="197"/>
      <c r="I260" s="197"/>
      <c r="J260" s="197"/>
      <c r="K260" s="197"/>
      <c r="L260" s="197"/>
      <c r="M260" s="198"/>
      <c r="N260" s="30" t="s">
        <v>5</v>
      </c>
      <c r="O260" s="9"/>
      <c r="P260" s="176" t="s">
        <v>6</v>
      </c>
      <c r="Q260" s="177"/>
      <c r="R260" s="178"/>
      <c r="S260" s="176" t="s">
        <v>7</v>
      </c>
      <c r="T260" s="177"/>
      <c r="U260" s="178"/>
      <c r="V260" s="176" t="s">
        <v>8</v>
      </c>
      <c r="W260" s="177"/>
      <c r="X260" s="178"/>
      <c r="Y260" s="61" t="s">
        <v>9</v>
      </c>
      <c r="Z260" s="19" t="s">
        <v>23</v>
      </c>
      <c r="AG260" s="130"/>
      <c r="AH260" s="52"/>
      <c r="AI260" s="52"/>
      <c r="AJ260" s="52"/>
      <c r="AK260" s="52"/>
      <c r="AL260" s="52"/>
      <c r="AM260" s="52"/>
      <c r="AN260" s="52"/>
      <c r="AO260" s="52"/>
      <c r="AP260" s="52"/>
      <c r="AQ260" s="52"/>
    </row>
    <row r="261" spans="1:43" ht="13.5">
      <c r="A261" s="196"/>
      <c r="B261" s="197"/>
      <c r="C261" s="197"/>
      <c r="D261" s="197"/>
      <c r="E261" s="197"/>
      <c r="F261" s="197"/>
      <c r="G261" s="197"/>
      <c r="H261" s="197"/>
      <c r="I261" s="197"/>
      <c r="J261" s="197"/>
      <c r="K261" s="197"/>
      <c r="L261" s="197"/>
      <c r="M261" s="198"/>
      <c r="N261" s="25" t="s">
        <v>96</v>
      </c>
      <c r="O261" s="24"/>
      <c r="P261" s="89">
        <v>1441</v>
      </c>
      <c r="Q261" s="90"/>
      <c r="R261" s="91"/>
      <c r="S261" s="89">
        <v>1731</v>
      </c>
      <c r="T261" s="90"/>
      <c r="U261" s="91"/>
      <c r="V261" s="89"/>
      <c r="W261" s="90"/>
      <c r="X261" s="91"/>
      <c r="Y261" s="88">
        <f>SUM(P261:X261)</f>
        <v>3172</v>
      </c>
      <c r="Z261" s="152">
        <f>Y261/Y256*100</f>
        <v>54.59552495697074</v>
      </c>
      <c r="AG261" s="130"/>
      <c r="AH261" s="52"/>
      <c r="AI261" s="52"/>
      <c r="AJ261" s="52"/>
      <c r="AK261" s="52"/>
      <c r="AL261" s="52"/>
      <c r="AM261" s="52"/>
      <c r="AN261" s="52"/>
      <c r="AO261" s="52"/>
      <c r="AP261" s="52"/>
      <c r="AQ261" s="52"/>
    </row>
    <row r="262" spans="1:43" ht="14.25" thickBot="1">
      <c r="A262" s="199"/>
      <c r="B262" s="200"/>
      <c r="C262" s="200"/>
      <c r="D262" s="200"/>
      <c r="E262" s="200"/>
      <c r="F262" s="200"/>
      <c r="G262" s="200"/>
      <c r="H262" s="200"/>
      <c r="I262" s="200"/>
      <c r="J262" s="200"/>
      <c r="K262" s="200"/>
      <c r="L262" s="200"/>
      <c r="M262" s="201"/>
      <c r="N262" s="31" t="s">
        <v>11</v>
      </c>
      <c r="O262" s="16" t="s">
        <v>2</v>
      </c>
      <c r="P262" s="84">
        <v>6807</v>
      </c>
      <c r="Q262" s="85"/>
      <c r="R262" s="86"/>
      <c r="S262" s="84">
        <v>8301</v>
      </c>
      <c r="T262" s="85"/>
      <c r="U262" s="86"/>
      <c r="V262" s="84"/>
      <c r="W262" s="85"/>
      <c r="X262" s="86"/>
      <c r="Y262" s="62">
        <f>SUM(P262:X262)</f>
        <v>15108</v>
      </c>
      <c r="Z262" s="147">
        <f>Y262/Y257*100</f>
        <v>75.17539931333035</v>
      </c>
      <c r="AG262" s="130"/>
      <c r="AH262" s="52"/>
      <c r="AI262" s="52"/>
      <c r="AJ262" s="52"/>
      <c r="AK262" s="52"/>
      <c r="AL262" s="52"/>
      <c r="AM262" s="52"/>
      <c r="AN262" s="52"/>
      <c r="AO262" s="52"/>
      <c r="AP262" s="52"/>
      <c r="AQ262" s="52"/>
    </row>
    <row r="263" spans="1:43" ht="13.5">
      <c r="A263" s="40" t="s">
        <v>14</v>
      </c>
      <c r="B263" s="41"/>
      <c r="C263" s="188" t="s">
        <v>94</v>
      </c>
      <c r="D263" s="189"/>
      <c r="E263" s="189"/>
      <c r="F263" s="189"/>
      <c r="G263" s="189"/>
      <c r="H263" s="189"/>
      <c r="I263" s="189"/>
      <c r="J263" s="189"/>
      <c r="K263" s="189"/>
      <c r="L263" s="189"/>
      <c r="M263" s="190"/>
      <c r="P263" s="79"/>
      <c r="Q263" s="79"/>
      <c r="R263" s="79"/>
      <c r="S263" s="79"/>
      <c r="T263" s="79"/>
      <c r="U263" s="79"/>
      <c r="V263" s="79"/>
      <c r="W263" s="79"/>
      <c r="X263" s="79"/>
      <c r="Y263" s="79"/>
      <c r="Z263" s="52"/>
      <c r="AG263" s="130"/>
      <c r="AH263" s="52"/>
      <c r="AI263" s="52"/>
      <c r="AJ263" s="52"/>
      <c r="AK263" s="52"/>
      <c r="AL263" s="52"/>
      <c r="AM263" s="52"/>
      <c r="AN263" s="52"/>
      <c r="AO263" s="52"/>
      <c r="AP263" s="52"/>
      <c r="AQ263" s="52"/>
    </row>
    <row r="264" spans="1:43" ht="14.25" thickBot="1">
      <c r="A264" s="43" t="s">
        <v>16</v>
      </c>
      <c r="B264" s="42"/>
      <c r="C264" s="221" t="s">
        <v>95</v>
      </c>
      <c r="D264" s="222"/>
      <c r="E264" s="222"/>
      <c r="F264" s="222"/>
      <c r="G264" s="222"/>
      <c r="H264" s="222"/>
      <c r="I264" s="222"/>
      <c r="J264" s="222"/>
      <c r="K264" s="222"/>
      <c r="L264" s="222"/>
      <c r="M264" s="223"/>
      <c r="N264" s="11" t="s">
        <v>18</v>
      </c>
      <c r="P264" s="79"/>
      <c r="Q264" s="79"/>
      <c r="R264" s="79"/>
      <c r="S264" s="79"/>
      <c r="T264" s="79"/>
      <c r="U264" s="79"/>
      <c r="V264" s="79"/>
      <c r="W264" s="79"/>
      <c r="X264" s="79"/>
      <c r="Y264" s="79"/>
      <c r="Z264" s="52"/>
      <c r="AG264" s="130"/>
      <c r="AH264" s="52"/>
      <c r="AI264" s="52"/>
      <c r="AJ264" s="52"/>
      <c r="AK264" s="52"/>
      <c r="AL264" s="52"/>
      <c r="AM264" s="52"/>
      <c r="AN264" s="52"/>
      <c r="AO264" s="52"/>
      <c r="AP264" s="52"/>
      <c r="AQ264" s="52"/>
    </row>
    <row r="265" spans="16:33" ht="13.5">
      <c r="P265" s="79"/>
      <c r="Q265" s="79"/>
      <c r="R265" s="79"/>
      <c r="S265" s="79"/>
      <c r="T265" s="79"/>
      <c r="U265" s="79"/>
      <c r="V265" s="79"/>
      <c r="W265" s="79"/>
      <c r="X265" s="79"/>
      <c r="Y265" s="79"/>
      <c r="Z265" s="52"/>
      <c r="AG265" s="130"/>
    </row>
    <row r="266" spans="2:33" ht="13.5">
      <c r="B266" s="104"/>
      <c r="C266" s="104"/>
      <c r="D266" s="104"/>
      <c r="E266" s="104"/>
      <c r="F266" s="104"/>
      <c r="G266" s="104"/>
      <c r="H266" s="104"/>
      <c r="I266" s="104"/>
      <c r="J266" s="104"/>
      <c r="K266" s="104"/>
      <c r="L266" s="104"/>
      <c r="M266" s="104"/>
      <c r="N266" s="104"/>
      <c r="O266" s="104"/>
      <c r="P266" s="105"/>
      <c r="Q266" s="105"/>
      <c r="R266" s="105"/>
      <c r="S266" s="105"/>
      <c r="T266" s="105"/>
      <c r="U266" s="105"/>
      <c r="V266" s="105"/>
      <c r="W266" s="105"/>
      <c r="X266" s="105"/>
      <c r="Y266" s="105"/>
      <c r="AG266" s="130"/>
    </row>
    <row r="267" spans="16:33" ht="13.5">
      <c r="P267" s="79"/>
      <c r="Q267" s="79"/>
      <c r="R267" s="79"/>
      <c r="S267" s="79"/>
      <c r="T267" s="79"/>
      <c r="U267" s="79"/>
      <c r="V267" s="79"/>
      <c r="W267" s="79"/>
      <c r="X267" s="79"/>
      <c r="Y267" s="79"/>
      <c r="AG267" s="130"/>
    </row>
    <row r="268" spans="1:33" ht="14.25" thickBot="1">
      <c r="A268" s="48" t="s">
        <v>0</v>
      </c>
      <c r="B268" s="49"/>
      <c r="C268" s="50" t="s">
        <v>97</v>
      </c>
      <c r="D268" s="50"/>
      <c r="E268" s="50"/>
      <c r="F268" s="50"/>
      <c r="G268" s="50"/>
      <c r="H268" s="50"/>
      <c r="I268" s="50"/>
      <c r="J268" s="51"/>
      <c r="K268" s="50"/>
      <c r="L268" s="49"/>
      <c r="M268" s="51"/>
      <c r="P268" s="79"/>
      <c r="Q268" s="79"/>
      <c r="R268" s="79"/>
      <c r="S268" s="79"/>
      <c r="T268" s="79"/>
      <c r="U268" s="79"/>
      <c r="V268" s="79"/>
      <c r="W268" s="79"/>
      <c r="X268" s="79"/>
      <c r="Y268" s="79"/>
      <c r="AG268" s="130"/>
    </row>
    <row r="269" spans="1:33" ht="14.25" thickBot="1">
      <c r="A269" s="179" t="s">
        <v>98</v>
      </c>
      <c r="B269" s="194"/>
      <c r="C269" s="194"/>
      <c r="D269" s="194"/>
      <c r="E269" s="194"/>
      <c r="F269" s="194"/>
      <c r="G269" s="194"/>
      <c r="H269" s="194"/>
      <c r="I269" s="194"/>
      <c r="J269" s="194"/>
      <c r="K269" s="194"/>
      <c r="L269" s="194"/>
      <c r="M269" s="195"/>
      <c r="P269" s="79"/>
      <c r="Q269" s="79"/>
      <c r="R269" s="79"/>
      <c r="S269" s="79"/>
      <c r="T269" s="79" t="s">
        <v>4</v>
      </c>
      <c r="U269" s="79"/>
      <c r="V269" s="79"/>
      <c r="W269" s="79"/>
      <c r="X269" s="79"/>
      <c r="Y269" s="79"/>
      <c r="AG269" s="130"/>
    </row>
    <row r="270" spans="1:33" ht="13.5">
      <c r="A270" s="196"/>
      <c r="B270" s="197"/>
      <c r="C270" s="197"/>
      <c r="D270" s="197"/>
      <c r="E270" s="197"/>
      <c r="F270" s="197"/>
      <c r="G270" s="197"/>
      <c r="H270" s="197"/>
      <c r="I270" s="197"/>
      <c r="J270" s="197"/>
      <c r="K270" s="197"/>
      <c r="L270" s="197"/>
      <c r="M270" s="198"/>
      <c r="N270" s="30" t="s">
        <v>5</v>
      </c>
      <c r="O270" s="9"/>
      <c r="P270" s="173" t="s">
        <v>6</v>
      </c>
      <c r="Q270" s="174"/>
      <c r="R270" s="175"/>
      <c r="S270" s="173" t="s">
        <v>7</v>
      </c>
      <c r="T270" s="174"/>
      <c r="U270" s="175"/>
      <c r="V270" s="173" t="s">
        <v>8</v>
      </c>
      <c r="W270" s="174"/>
      <c r="X270" s="175"/>
      <c r="Y270" s="60" t="s">
        <v>9</v>
      </c>
      <c r="AG270" s="130"/>
    </row>
    <row r="271" spans="1:33" ht="13.5">
      <c r="A271" s="196"/>
      <c r="B271" s="197"/>
      <c r="C271" s="197"/>
      <c r="D271" s="197"/>
      <c r="E271" s="197"/>
      <c r="F271" s="197"/>
      <c r="G271" s="197"/>
      <c r="H271" s="197"/>
      <c r="I271" s="197"/>
      <c r="J271" s="197"/>
      <c r="K271" s="197"/>
      <c r="L271" s="197"/>
      <c r="M271" s="198"/>
      <c r="N271" s="25" t="s">
        <v>103</v>
      </c>
      <c r="O271" s="24"/>
      <c r="P271" s="80">
        <v>1200</v>
      </c>
      <c r="Q271" s="81"/>
      <c r="R271" s="82"/>
      <c r="S271" s="80">
        <v>1200</v>
      </c>
      <c r="T271" s="81"/>
      <c r="U271" s="82"/>
      <c r="V271" s="80">
        <v>1200</v>
      </c>
      <c r="W271" s="81"/>
      <c r="X271" s="82"/>
      <c r="Y271" s="83">
        <f>SUM(P271:X271)</f>
        <v>3600</v>
      </c>
      <c r="AG271" s="130"/>
    </row>
    <row r="272" spans="1:33" ht="14.25" thickBot="1">
      <c r="A272" s="196"/>
      <c r="B272" s="197"/>
      <c r="C272" s="197"/>
      <c r="D272" s="197"/>
      <c r="E272" s="197"/>
      <c r="F272" s="197"/>
      <c r="G272" s="197"/>
      <c r="H272" s="197"/>
      <c r="I272" s="197"/>
      <c r="J272" s="197"/>
      <c r="K272" s="197"/>
      <c r="L272" s="197"/>
      <c r="M272" s="198"/>
      <c r="N272" s="31" t="s">
        <v>11</v>
      </c>
      <c r="O272" s="16" t="s">
        <v>2</v>
      </c>
      <c r="P272" s="84">
        <v>6416</v>
      </c>
      <c r="Q272" s="85"/>
      <c r="R272" s="86"/>
      <c r="S272" s="84">
        <v>6416</v>
      </c>
      <c r="T272" s="85"/>
      <c r="U272" s="86"/>
      <c r="V272" s="84">
        <v>6416</v>
      </c>
      <c r="W272" s="85"/>
      <c r="X272" s="86"/>
      <c r="Y272" s="62">
        <f>SUM(P272:X272)</f>
        <v>19248</v>
      </c>
      <c r="AG272" s="130"/>
    </row>
    <row r="273" spans="1:33" ht="13.5">
      <c r="A273" s="196"/>
      <c r="B273" s="197"/>
      <c r="C273" s="197"/>
      <c r="D273" s="197"/>
      <c r="E273" s="197"/>
      <c r="F273" s="197"/>
      <c r="G273" s="197"/>
      <c r="H273" s="197"/>
      <c r="I273" s="197"/>
      <c r="J273" s="197"/>
      <c r="K273" s="197"/>
      <c r="L273" s="197"/>
      <c r="M273" s="198"/>
      <c r="P273" s="79"/>
      <c r="Q273" s="79"/>
      <c r="R273" s="79"/>
      <c r="S273" s="79"/>
      <c r="T273" s="79"/>
      <c r="U273" s="79"/>
      <c r="V273" s="79"/>
      <c r="W273" s="79"/>
      <c r="X273" s="79"/>
      <c r="Y273" s="79"/>
      <c r="AG273" s="130"/>
    </row>
    <row r="274" spans="1:33" ht="14.25" thickBot="1">
      <c r="A274" s="196"/>
      <c r="B274" s="197"/>
      <c r="C274" s="197"/>
      <c r="D274" s="197"/>
      <c r="E274" s="197"/>
      <c r="F274" s="197"/>
      <c r="G274" s="197"/>
      <c r="H274" s="197"/>
      <c r="I274" s="197"/>
      <c r="J274" s="197"/>
      <c r="K274" s="197"/>
      <c r="L274" s="197"/>
      <c r="M274" s="198"/>
      <c r="N274" s="52"/>
      <c r="O274" s="52"/>
      <c r="P274" s="132"/>
      <c r="Q274" s="132"/>
      <c r="R274" s="132"/>
      <c r="S274" s="132"/>
      <c r="T274" s="132" t="s">
        <v>12</v>
      </c>
      <c r="U274" s="132"/>
      <c r="V274" s="132"/>
      <c r="W274" s="132"/>
      <c r="X274" s="132"/>
      <c r="Y274" s="132"/>
      <c r="Z274" s="52"/>
      <c r="AG274" s="130"/>
    </row>
    <row r="275" spans="1:42" ht="14.25" thickBot="1">
      <c r="A275" s="196"/>
      <c r="B275" s="197"/>
      <c r="C275" s="197"/>
      <c r="D275" s="197"/>
      <c r="E275" s="197"/>
      <c r="F275" s="197"/>
      <c r="G275" s="197"/>
      <c r="H275" s="197"/>
      <c r="I275" s="197"/>
      <c r="J275" s="197"/>
      <c r="K275" s="197"/>
      <c r="L275" s="197"/>
      <c r="M275" s="198"/>
      <c r="N275" s="30" t="s">
        <v>5</v>
      </c>
      <c r="O275" s="9"/>
      <c r="P275" s="176" t="s">
        <v>6</v>
      </c>
      <c r="Q275" s="215"/>
      <c r="R275" s="216"/>
      <c r="S275" s="176" t="s">
        <v>7</v>
      </c>
      <c r="T275" s="215"/>
      <c r="U275" s="216"/>
      <c r="V275" s="176" t="s">
        <v>8</v>
      </c>
      <c r="W275" s="215"/>
      <c r="X275" s="216"/>
      <c r="Y275" s="61" t="s">
        <v>9</v>
      </c>
      <c r="Z275" s="19" t="s">
        <v>23</v>
      </c>
      <c r="AG275" s="130"/>
      <c r="AH275" s="52"/>
      <c r="AI275" s="52"/>
      <c r="AJ275" s="52"/>
      <c r="AK275" s="52"/>
      <c r="AL275" s="52"/>
      <c r="AM275" s="52"/>
      <c r="AN275" s="52"/>
      <c r="AO275" s="52"/>
      <c r="AP275" s="52"/>
    </row>
    <row r="276" spans="1:42" ht="13.5">
      <c r="A276" s="196"/>
      <c r="B276" s="197"/>
      <c r="C276" s="197"/>
      <c r="D276" s="197"/>
      <c r="E276" s="197"/>
      <c r="F276" s="197"/>
      <c r="G276" s="197"/>
      <c r="H276" s="197"/>
      <c r="I276" s="197"/>
      <c r="J276" s="197"/>
      <c r="K276" s="197"/>
      <c r="L276" s="197"/>
      <c r="M276" s="198"/>
      <c r="N276" s="135" t="s">
        <v>103</v>
      </c>
      <c r="O276" s="136"/>
      <c r="P276" s="155">
        <v>1699</v>
      </c>
      <c r="Q276" s="156"/>
      <c r="R276" s="157"/>
      <c r="S276" s="155">
        <v>1966</v>
      </c>
      <c r="T276" s="156"/>
      <c r="U276" s="157"/>
      <c r="V276" s="155"/>
      <c r="W276" s="156"/>
      <c r="X276" s="157"/>
      <c r="Y276" s="158">
        <f>SUM(P276:X276)</f>
        <v>3665</v>
      </c>
      <c r="Z276" s="152">
        <f>Y276/Y271*100</f>
        <v>101.80555555555554</v>
      </c>
      <c r="AG276" s="130"/>
      <c r="AH276" s="52"/>
      <c r="AI276" s="52"/>
      <c r="AJ276" s="52"/>
      <c r="AK276" s="52"/>
      <c r="AL276" s="52"/>
      <c r="AM276" s="52"/>
      <c r="AN276" s="52"/>
      <c r="AO276" s="52"/>
      <c r="AP276" s="52"/>
    </row>
    <row r="277" spans="1:42" ht="14.25" thickBot="1">
      <c r="A277" s="199"/>
      <c r="B277" s="200"/>
      <c r="C277" s="200"/>
      <c r="D277" s="200"/>
      <c r="E277" s="200"/>
      <c r="F277" s="200"/>
      <c r="G277" s="200"/>
      <c r="H277" s="200"/>
      <c r="I277" s="200"/>
      <c r="J277" s="200"/>
      <c r="K277" s="200"/>
      <c r="L277" s="200"/>
      <c r="M277" s="201"/>
      <c r="N277" s="31" t="s">
        <v>11</v>
      </c>
      <c r="O277" s="16" t="s">
        <v>2</v>
      </c>
      <c r="P277" s="159">
        <v>9062</v>
      </c>
      <c r="Q277" s="160"/>
      <c r="R277" s="161"/>
      <c r="S277" s="159">
        <v>10476</v>
      </c>
      <c r="T277" s="160"/>
      <c r="U277" s="161"/>
      <c r="V277" s="159"/>
      <c r="W277" s="160"/>
      <c r="X277" s="161"/>
      <c r="Y277" s="153">
        <f>SUM(P277:X277)</f>
        <v>19538</v>
      </c>
      <c r="Z277" s="147">
        <f>Y277/Y272*100</f>
        <v>101.50665004156276</v>
      </c>
      <c r="AG277" s="130"/>
      <c r="AH277" s="52"/>
      <c r="AI277" s="52"/>
      <c r="AJ277" s="52"/>
      <c r="AK277" s="52"/>
      <c r="AL277" s="52"/>
      <c r="AM277" s="52"/>
      <c r="AN277" s="52"/>
      <c r="AO277" s="52"/>
      <c r="AP277" s="52"/>
    </row>
    <row r="278" spans="1:42" ht="13.5">
      <c r="A278" s="217" t="s">
        <v>14</v>
      </c>
      <c r="B278" s="218"/>
      <c r="C278" s="227" t="s">
        <v>99</v>
      </c>
      <c r="D278" s="228"/>
      <c r="E278" s="228"/>
      <c r="F278" s="228"/>
      <c r="G278" s="228"/>
      <c r="H278" s="228"/>
      <c r="I278" s="228"/>
      <c r="J278" s="228"/>
      <c r="K278" s="228"/>
      <c r="L278" s="228"/>
      <c r="M278" s="229"/>
      <c r="N278" s="52"/>
      <c r="O278" s="52"/>
      <c r="P278" s="132"/>
      <c r="Q278" s="132"/>
      <c r="R278" s="132"/>
      <c r="S278" s="132"/>
      <c r="T278" s="132"/>
      <c r="U278" s="132"/>
      <c r="V278" s="132"/>
      <c r="W278" s="132"/>
      <c r="X278" s="132"/>
      <c r="Y278" s="132"/>
      <c r="Z278" s="52"/>
      <c r="AG278" s="130"/>
      <c r="AH278" s="52"/>
      <c r="AI278" s="52"/>
      <c r="AJ278" s="52"/>
      <c r="AK278" s="52"/>
      <c r="AL278" s="52"/>
      <c r="AM278" s="52"/>
      <c r="AN278" s="52"/>
      <c r="AO278" s="52"/>
      <c r="AP278" s="52"/>
    </row>
    <row r="279" spans="1:42" ht="14.25" thickBot="1">
      <c r="A279" s="219" t="s">
        <v>16</v>
      </c>
      <c r="B279" s="220"/>
      <c r="C279" s="221" t="s">
        <v>77</v>
      </c>
      <c r="D279" s="222"/>
      <c r="E279" s="222"/>
      <c r="F279" s="222"/>
      <c r="G279" s="222"/>
      <c r="H279" s="222"/>
      <c r="I279" s="222"/>
      <c r="J279" s="222"/>
      <c r="K279" s="222"/>
      <c r="L279" s="222"/>
      <c r="M279" s="223"/>
      <c r="N279" s="11" t="s">
        <v>18</v>
      </c>
      <c r="O279" s="52"/>
      <c r="P279" s="132"/>
      <c r="Q279" s="132"/>
      <c r="R279" s="132"/>
      <c r="S279" s="132"/>
      <c r="T279" s="132"/>
      <c r="U279" s="132"/>
      <c r="V279" s="132"/>
      <c r="W279" s="132"/>
      <c r="X279" s="132"/>
      <c r="Y279" s="132"/>
      <c r="Z279" s="52"/>
      <c r="AG279" s="130"/>
      <c r="AH279" s="52"/>
      <c r="AI279" s="52"/>
      <c r="AJ279" s="52"/>
      <c r="AK279" s="52"/>
      <c r="AL279" s="52"/>
      <c r="AM279" s="52"/>
      <c r="AN279" s="52"/>
      <c r="AO279" s="52"/>
      <c r="AP279" s="52"/>
    </row>
    <row r="280" spans="14:33" ht="13.5">
      <c r="N280" s="52"/>
      <c r="O280" s="52"/>
      <c r="P280" s="132"/>
      <c r="Q280" s="132"/>
      <c r="R280" s="132"/>
      <c r="S280" s="132"/>
      <c r="T280" s="132"/>
      <c r="U280" s="132"/>
      <c r="V280" s="132"/>
      <c r="W280" s="132"/>
      <c r="X280" s="132"/>
      <c r="Y280" s="132"/>
      <c r="Z280" s="52"/>
      <c r="AG280" s="130"/>
    </row>
    <row r="281" spans="2:33" ht="13.5">
      <c r="B281" s="104"/>
      <c r="C281" s="104"/>
      <c r="D281" s="104"/>
      <c r="E281" s="104"/>
      <c r="F281" s="104"/>
      <c r="G281" s="104"/>
      <c r="H281" s="104"/>
      <c r="I281" s="104"/>
      <c r="J281" s="104"/>
      <c r="K281" s="104"/>
      <c r="L281" s="104"/>
      <c r="M281" s="104"/>
      <c r="N281" s="133"/>
      <c r="O281" s="133"/>
      <c r="P281" s="134"/>
      <c r="Q281" s="134"/>
      <c r="R281" s="134"/>
      <c r="S281" s="134"/>
      <c r="T281" s="134"/>
      <c r="U281" s="134"/>
      <c r="V281" s="134"/>
      <c r="W281" s="134"/>
      <c r="X281" s="134"/>
      <c r="Y281" s="134"/>
      <c r="Z281" s="52"/>
      <c r="AG281" s="130"/>
    </row>
    <row r="282" spans="14:33" ht="13.5">
      <c r="N282" s="52"/>
      <c r="O282" s="52"/>
      <c r="P282" s="132"/>
      <c r="Q282" s="132"/>
      <c r="R282" s="132"/>
      <c r="S282" s="132"/>
      <c r="T282" s="132"/>
      <c r="U282" s="132"/>
      <c r="V282" s="132"/>
      <c r="W282" s="132"/>
      <c r="X282" s="132"/>
      <c r="Y282" s="132"/>
      <c r="Z282" s="52"/>
      <c r="AG282" s="130"/>
    </row>
    <row r="283" spans="1:33" ht="14.25" thickBot="1">
      <c r="A283" t="s">
        <v>0</v>
      </c>
      <c r="C283" t="s">
        <v>100</v>
      </c>
      <c r="N283" s="52"/>
      <c r="O283" s="52"/>
      <c r="P283" s="132"/>
      <c r="Q283" s="132"/>
      <c r="R283" s="132"/>
      <c r="S283" s="132"/>
      <c r="T283" s="132"/>
      <c r="U283" s="132"/>
      <c r="V283" s="132"/>
      <c r="W283" s="132"/>
      <c r="X283" s="132"/>
      <c r="Y283" s="132"/>
      <c r="Z283" s="52"/>
      <c r="AG283" s="130"/>
    </row>
    <row r="284" spans="1:33" ht="14.25" thickBot="1">
      <c r="A284" s="179" t="s">
        <v>224</v>
      </c>
      <c r="B284" s="194"/>
      <c r="C284" s="194"/>
      <c r="D284" s="194"/>
      <c r="E284" s="194"/>
      <c r="F284" s="194"/>
      <c r="G284" s="194"/>
      <c r="H284" s="194"/>
      <c r="I284" s="194"/>
      <c r="J284" s="194"/>
      <c r="K284" s="194"/>
      <c r="L284" s="194"/>
      <c r="M284" s="195"/>
      <c r="N284" s="52"/>
      <c r="O284" s="52"/>
      <c r="P284" s="132"/>
      <c r="Q284" s="132"/>
      <c r="R284" s="132"/>
      <c r="S284" s="132"/>
      <c r="T284" s="132" t="s">
        <v>4</v>
      </c>
      <c r="U284" s="132"/>
      <c r="V284" s="132"/>
      <c r="W284" s="132"/>
      <c r="X284" s="132"/>
      <c r="Y284" s="132"/>
      <c r="Z284" s="52"/>
      <c r="AG284" s="130"/>
    </row>
    <row r="285" spans="1:33" ht="13.5">
      <c r="A285" s="196"/>
      <c r="B285" s="197"/>
      <c r="C285" s="197"/>
      <c r="D285" s="197"/>
      <c r="E285" s="197"/>
      <c r="F285" s="197"/>
      <c r="G285" s="197"/>
      <c r="H285" s="197"/>
      <c r="I285" s="197"/>
      <c r="J285" s="197"/>
      <c r="K285" s="197"/>
      <c r="L285" s="197"/>
      <c r="M285" s="198"/>
      <c r="N285" s="30" t="s">
        <v>5</v>
      </c>
      <c r="O285" s="9"/>
      <c r="P285" s="173" t="s">
        <v>6</v>
      </c>
      <c r="Q285" s="213"/>
      <c r="R285" s="214"/>
      <c r="S285" s="173" t="s">
        <v>7</v>
      </c>
      <c r="T285" s="213"/>
      <c r="U285" s="214"/>
      <c r="V285" s="173" t="s">
        <v>8</v>
      </c>
      <c r="W285" s="213"/>
      <c r="X285" s="214"/>
      <c r="Y285" s="60" t="s">
        <v>9</v>
      </c>
      <c r="Z285" s="52"/>
      <c r="AG285" s="130"/>
    </row>
    <row r="286" spans="1:33" ht="13.5">
      <c r="A286" s="196"/>
      <c r="B286" s="197"/>
      <c r="C286" s="197"/>
      <c r="D286" s="197"/>
      <c r="E286" s="197"/>
      <c r="F286" s="197"/>
      <c r="G286" s="197"/>
      <c r="H286" s="197"/>
      <c r="I286" s="197"/>
      <c r="J286" s="197"/>
      <c r="K286" s="197"/>
      <c r="L286" s="197"/>
      <c r="M286" s="198"/>
      <c r="N286" s="135" t="s">
        <v>104</v>
      </c>
      <c r="O286" s="136"/>
      <c r="P286" s="162">
        <v>257</v>
      </c>
      <c r="Q286" s="138"/>
      <c r="R286" s="139"/>
      <c r="S286" s="162">
        <v>279</v>
      </c>
      <c r="T286" s="138"/>
      <c r="U286" s="139"/>
      <c r="V286" s="162">
        <v>303</v>
      </c>
      <c r="W286" s="138"/>
      <c r="X286" s="139"/>
      <c r="Y286" s="164">
        <f>SUM(P286:X286)</f>
        <v>839</v>
      </c>
      <c r="Z286" s="52"/>
      <c r="AG286" s="130"/>
    </row>
    <row r="287" spans="1:33" ht="14.25" thickBot="1">
      <c r="A287" s="196"/>
      <c r="B287" s="197"/>
      <c r="C287" s="197"/>
      <c r="D287" s="197"/>
      <c r="E287" s="197"/>
      <c r="F287" s="197"/>
      <c r="G287" s="197"/>
      <c r="H287" s="197"/>
      <c r="I287" s="197"/>
      <c r="J287" s="197"/>
      <c r="K287" s="197"/>
      <c r="L287" s="197"/>
      <c r="M287" s="198"/>
      <c r="N287" s="31" t="s">
        <v>11</v>
      </c>
      <c r="O287" s="16" t="s">
        <v>2</v>
      </c>
      <c r="P287" s="159">
        <v>2201</v>
      </c>
      <c r="Q287" s="160"/>
      <c r="R287" s="161"/>
      <c r="S287" s="159">
        <v>2389</v>
      </c>
      <c r="T287" s="160"/>
      <c r="U287" s="161"/>
      <c r="V287" s="159">
        <v>2594</v>
      </c>
      <c r="W287" s="160"/>
      <c r="X287" s="161"/>
      <c r="Y287" s="153">
        <f>SUM(P287:X287)</f>
        <v>7184</v>
      </c>
      <c r="Z287" s="52"/>
      <c r="AB287" s="111">
        <f>SUM(P257,P272,P287)</f>
        <v>14698</v>
      </c>
      <c r="AD287" s="111">
        <f>SUM(S257,S272,S287)</f>
        <v>15491</v>
      </c>
      <c r="AF287" s="111">
        <f>SUM(V257,V272,V287)</f>
        <v>16340</v>
      </c>
      <c r="AG287" s="130"/>
    </row>
    <row r="288" spans="1:33" ht="13.5">
      <c r="A288" s="196"/>
      <c r="B288" s="197"/>
      <c r="C288" s="197"/>
      <c r="D288" s="197"/>
      <c r="E288" s="197"/>
      <c r="F288" s="197"/>
      <c r="G288" s="197"/>
      <c r="H288" s="197"/>
      <c r="I288" s="197"/>
      <c r="J288" s="197"/>
      <c r="K288" s="197"/>
      <c r="L288" s="197"/>
      <c r="M288" s="198"/>
      <c r="N288" s="52"/>
      <c r="O288" s="52"/>
      <c r="P288" s="132"/>
      <c r="Q288" s="132"/>
      <c r="R288" s="132"/>
      <c r="S288" s="132"/>
      <c r="T288" s="132"/>
      <c r="U288" s="132"/>
      <c r="V288" s="132"/>
      <c r="W288" s="132"/>
      <c r="X288" s="132"/>
      <c r="Y288" s="132"/>
      <c r="Z288" s="52"/>
      <c r="AG288" s="130"/>
    </row>
    <row r="289" spans="1:33" ht="14.25" thickBot="1">
      <c r="A289" s="196"/>
      <c r="B289" s="197"/>
      <c r="C289" s="197"/>
      <c r="D289" s="197"/>
      <c r="E289" s="197"/>
      <c r="F289" s="197"/>
      <c r="G289" s="197"/>
      <c r="H289" s="197"/>
      <c r="I289" s="197"/>
      <c r="J289" s="197"/>
      <c r="K289" s="197"/>
      <c r="L289" s="197"/>
      <c r="M289" s="198"/>
      <c r="N289" s="52"/>
      <c r="O289" s="52"/>
      <c r="P289" s="132"/>
      <c r="Q289" s="132"/>
      <c r="R289" s="132"/>
      <c r="S289" s="132"/>
      <c r="T289" s="132" t="s">
        <v>12</v>
      </c>
      <c r="U289" s="132"/>
      <c r="V289" s="132"/>
      <c r="W289" s="132"/>
      <c r="X289" s="132"/>
      <c r="Y289" s="132"/>
      <c r="Z289" s="52"/>
      <c r="AG289" s="130"/>
    </row>
    <row r="290" spans="1:33" ht="14.25" thickBot="1">
      <c r="A290" s="196"/>
      <c r="B290" s="197"/>
      <c r="C290" s="197"/>
      <c r="D290" s="197"/>
      <c r="E290" s="197"/>
      <c r="F290" s="197"/>
      <c r="G290" s="197"/>
      <c r="H290" s="197"/>
      <c r="I290" s="197"/>
      <c r="J290" s="197"/>
      <c r="K290" s="197"/>
      <c r="L290" s="197"/>
      <c r="M290" s="198"/>
      <c r="N290" s="30" t="s">
        <v>5</v>
      </c>
      <c r="O290" s="9"/>
      <c r="P290" s="176" t="s">
        <v>6</v>
      </c>
      <c r="Q290" s="215"/>
      <c r="R290" s="216"/>
      <c r="S290" s="176" t="s">
        <v>7</v>
      </c>
      <c r="T290" s="215"/>
      <c r="U290" s="216"/>
      <c r="V290" s="176" t="s">
        <v>8</v>
      </c>
      <c r="W290" s="215"/>
      <c r="X290" s="216"/>
      <c r="Y290" s="61" t="s">
        <v>9</v>
      </c>
      <c r="Z290" s="19" t="s">
        <v>23</v>
      </c>
      <c r="AG290" s="130"/>
    </row>
    <row r="291" spans="1:33" ht="13.5">
      <c r="A291" s="196"/>
      <c r="B291" s="197"/>
      <c r="C291" s="197"/>
      <c r="D291" s="197"/>
      <c r="E291" s="197"/>
      <c r="F291" s="197"/>
      <c r="G291" s="197"/>
      <c r="H291" s="197"/>
      <c r="I291" s="197"/>
      <c r="J291" s="197"/>
      <c r="K291" s="197"/>
      <c r="L291" s="197"/>
      <c r="M291" s="198"/>
      <c r="N291" s="135" t="s">
        <v>104</v>
      </c>
      <c r="O291" s="136"/>
      <c r="P291" s="155">
        <v>446</v>
      </c>
      <c r="Q291" s="156"/>
      <c r="R291" s="157"/>
      <c r="S291" s="155">
        <v>605</v>
      </c>
      <c r="T291" s="156"/>
      <c r="U291" s="157"/>
      <c r="V291" s="155"/>
      <c r="W291" s="156"/>
      <c r="X291" s="157"/>
      <c r="Y291" s="158">
        <f>SUM(P291:X291)</f>
        <v>1051</v>
      </c>
      <c r="Z291" s="152">
        <f>Y291/Y286*100</f>
        <v>125.26817640047676</v>
      </c>
      <c r="AG291" s="130"/>
    </row>
    <row r="292" spans="1:33" ht="14.25" thickBot="1">
      <c r="A292" s="199"/>
      <c r="B292" s="200"/>
      <c r="C292" s="200"/>
      <c r="D292" s="200"/>
      <c r="E292" s="200"/>
      <c r="F292" s="200"/>
      <c r="G292" s="200"/>
      <c r="H292" s="200"/>
      <c r="I292" s="200"/>
      <c r="J292" s="200"/>
      <c r="K292" s="200"/>
      <c r="L292" s="200"/>
      <c r="M292" s="201"/>
      <c r="N292" s="31" t="s">
        <v>11</v>
      </c>
      <c r="O292" s="16" t="s">
        <v>2</v>
      </c>
      <c r="P292" s="159">
        <v>1563</v>
      </c>
      <c r="Q292" s="160"/>
      <c r="R292" s="161"/>
      <c r="S292" s="159">
        <v>6837</v>
      </c>
      <c r="T292" s="160"/>
      <c r="U292" s="161"/>
      <c r="V292" s="159"/>
      <c r="W292" s="160"/>
      <c r="X292" s="161"/>
      <c r="Y292" s="153">
        <f>SUM(P292:X292)</f>
        <v>8400</v>
      </c>
      <c r="Z292" s="147">
        <f>Y292/Y287*100</f>
        <v>116.92650334075725</v>
      </c>
      <c r="AA292" s="111">
        <f>SUM(P262,P277,P292)</f>
        <v>17432</v>
      </c>
      <c r="AC292" s="111">
        <f>SUM(S262,S277,S292)</f>
        <v>25614</v>
      </c>
      <c r="AG292" s="130"/>
    </row>
    <row r="293" spans="1:33" ht="13.5">
      <c r="A293" s="40" t="s">
        <v>14</v>
      </c>
      <c r="B293" s="41"/>
      <c r="C293" s="188" t="s">
        <v>101</v>
      </c>
      <c r="D293" s="189"/>
      <c r="E293" s="189"/>
      <c r="F293" s="189"/>
      <c r="G293" s="189"/>
      <c r="H293" s="189"/>
      <c r="I293" s="189"/>
      <c r="J293" s="189"/>
      <c r="K293" s="189"/>
      <c r="L293" s="189"/>
      <c r="M293" s="190"/>
      <c r="N293" s="163" t="s">
        <v>106</v>
      </c>
      <c r="O293" s="52"/>
      <c r="P293" s="132"/>
      <c r="Q293" s="132"/>
      <c r="R293" s="132"/>
      <c r="S293" s="132"/>
      <c r="T293" s="132"/>
      <c r="U293" s="132"/>
      <c r="V293" s="132"/>
      <c r="W293" s="132"/>
      <c r="X293" s="132"/>
      <c r="Y293" s="132"/>
      <c r="Z293" s="52"/>
      <c r="AG293" s="130"/>
    </row>
    <row r="294" spans="1:33" ht="14.25" thickBot="1">
      <c r="A294" s="43" t="s">
        <v>16</v>
      </c>
      <c r="B294" s="42"/>
      <c r="C294" s="221" t="s">
        <v>102</v>
      </c>
      <c r="D294" s="222"/>
      <c r="E294" s="222"/>
      <c r="F294" s="222"/>
      <c r="G294" s="222"/>
      <c r="H294" s="222"/>
      <c r="I294" s="222"/>
      <c r="J294" s="222"/>
      <c r="K294" s="222"/>
      <c r="L294" s="222"/>
      <c r="M294" s="223"/>
      <c r="N294" s="11" t="s">
        <v>105</v>
      </c>
      <c r="O294" s="52"/>
      <c r="P294" s="132"/>
      <c r="Q294" s="132"/>
      <c r="R294" s="132"/>
      <c r="S294" s="132"/>
      <c r="T294" s="132"/>
      <c r="U294" s="132"/>
      <c r="V294" s="132"/>
      <c r="W294" s="132"/>
      <c r="X294" s="132"/>
      <c r="Y294" s="132"/>
      <c r="Z294" s="52"/>
      <c r="AG294" s="130"/>
    </row>
    <row r="295" spans="1:33" ht="14.25" thickBot="1">
      <c r="A295" t="s">
        <v>0</v>
      </c>
      <c r="C295" t="s">
        <v>107</v>
      </c>
      <c r="N295" s="52"/>
      <c r="O295" s="52"/>
      <c r="P295" s="132"/>
      <c r="Q295" s="132"/>
      <c r="R295" s="132"/>
      <c r="S295" s="132"/>
      <c r="T295" s="132"/>
      <c r="U295" s="132"/>
      <c r="V295" s="132"/>
      <c r="W295" s="132"/>
      <c r="X295" s="132"/>
      <c r="Y295" s="132"/>
      <c r="Z295" s="52"/>
      <c r="AG295" s="130"/>
    </row>
    <row r="296" spans="1:33" ht="14.25" thickBot="1">
      <c r="A296" s="179" t="s">
        <v>108</v>
      </c>
      <c r="B296" s="194"/>
      <c r="C296" s="194"/>
      <c r="D296" s="194"/>
      <c r="E296" s="194"/>
      <c r="F296" s="194"/>
      <c r="G296" s="194"/>
      <c r="H296" s="194"/>
      <c r="I296" s="194"/>
      <c r="J296" s="194"/>
      <c r="K296" s="194"/>
      <c r="L296" s="194"/>
      <c r="M296" s="195"/>
      <c r="N296" s="52"/>
      <c r="O296" s="52"/>
      <c r="P296" s="132"/>
      <c r="Q296" s="132"/>
      <c r="R296" s="132"/>
      <c r="S296" s="132"/>
      <c r="T296" s="132" t="s">
        <v>4</v>
      </c>
      <c r="U296" s="132"/>
      <c r="V296" s="132"/>
      <c r="W296" s="132"/>
      <c r="X296" s="132"/>
      <c r="Y296" s="132"/>
      <c r="Z296" s="52"/>
      <c r="AG296" s="130"/>
    </row>
    <row r="297" spans="1:33" ht="13.5">
      <c r="A297" s="196"/>
      <c r="B297" s="197"/>
      <c r="C297" s="197"/>
      <c r="D297" s="197"/>
      <c r="E297" s="197"/>
      <c r="F297" s="197"/>
      <c r="G297" s="197"/>
      <c r="H297" s="197"/>
      <c r="I297" s="197"/>
      <c r="J297" s="197"/>
      <c r="K297" s="197"/>
      <c r="L297" s="197"/>
      <c r="M297" s="198"/>
      <c r="N297" s="30" t="s">
        <v>5</v>
      </c>
      <c r="O297" s="9"/>
      <c r="P297" s="173" t="s">
        <v>6</v>
      </c>
      <c r="Q297" s="213"/>
      <c r="R297" s="214"/>
      <c r="S297" s="173" t="s">
        <v>7</v>
      </c>
      <c r="T297" s="213"/>
      <c r="U297" s="214"/>
      <c r="V297" s="173" t="s">
        <v>8</v>
      </c>
      <c r="W297" s="213"/>
      <c r="X297" s="214"/>
      <c r="Y297" s="60" t="s">
        <v>9</v>
      </c>
      <c r="AG297" s="130"/>
    </row>
    <row r="298" spans="1:33" ht="13.5">
      <c r="A298" s="196"/>
      <c r="B298" s="197"/>
      <c r="C298" s="197"/>
      <c r="D298" s="197"/>
      <c r="E298" s="197"/>
      <c r="F298" s="197"/>
      <c r="G298" s="197"/>
      <c r="H298" s="197"/>
      <c r="I298" s="197"/>
      <c r="J298" s="197"/>
      <c r="K298" s="197"/>
      <c r="L298" s="197"/>
      <c r="M298" s="198"/>
      <c r="N298" s="25" t="s">
        <v>110</v>
      </c>
      <c r="O298" s="24"/>
      <c r="P298" s="94">
        <v>817251</v>
      </c>
      <c r="Q298" s="81"/>
      <c r="R298" s="82"/>
      <c r="S298" s="94">
        <v>898169</v>
      </c>
      <c r="T298" s="96"/>
      <c r="U298" s="97"/>
      <c r="V298" s="94">
        <v>984283</v>
      </c>
      <c r="W298" s="81"/>
      <c r="X298" s="82"/>
      <c r="Y298" s="98">
        <f>SUM(P298:X298)</f>
        <v>2699703</v>
      </c>
      <c r="Z298" s="52"/>
      <c r="AG298" s="130"/>
    </row>
    <row r="299" spans="1:33" ht="14.25" thickBot="1">
      <c r="A299" s="196"/>
      <c r="B299" s="197"/>
      <c r="C299" s="197"/>
      <c r="D299" s="197"/>
      <c r="E299" s="197"/>
      <c r="F299" s="197"/>
      <c r="G299" s="197"/>
      <c r="H299" s="197"/>
      <c r="I299" s="197"/>
      <c r="J299" s="197"/>
      <c r="K299" s="197"/>
      <c r="L299" s="197"/>
      <c r="M299" s="198"/>
      <c r="N299" s="31" t="s">
        <v>11</v>
      </c>
      <c r="O299" s="16" t="s">
        <v>2</v>
      </c>
      <c r="P299" s="84">
        <v>57096</v>
      </c>
      <c r="Q299" s="85"/>
      <c r="R299" s="86"/>
      <c r="S299" s="84">
        <v>60604</v>
      </c>
      <c r="T299" s="85"/>
      <c r="U299" s="86"/>
      <c r="V299" s="84">
        <v>64217</v>
      </c>
      <c r="W299" s="85"/>
      <c r="X299" s="86"/>
      <c r="Y299" s="62">
        <f>SUM(P299:X299)</f>
        <v>181917</v>
      </c>
      <c r="Z299" s="52"/>
      <c r="AG299" s="130"/>
    </row>
    <row r="300" spans="1:33" ht="13.5">
      <c r="A300" s="196"/>
      <c r="B300" s="197"/>
      <c r="C300" s="197"/>
      <c r="D300" s="197"/>
      <c r="E300" s="197"/>
      <c r="F300" s="197"/>
      <c r="G300" s="197"/>
      <c r="H300" s="197"/>
      <c r="I300" s="197"/>
      <c r="J300" s="197"/>
      <c r="K300" s="197"/>
      <c r="L300" s="197"/>
      <c r="M300" s="198"/>
      <c r="P300" s="79"/>
      <c r="Q300" s="79"/>
      <c r="R300" s="79"/>
      <c r="S300" s="79"/>
      <c r="T300" s="79"/>
      <c r="U300" s="79"/>
      <c r="V300" s="79"/>
      <c r="W300" s="79"/>
      <c r="X300" s="79"/>
      <c r="Y300" s="79"/>
      <c r="Z300" s="52"/>
      <c r="AG300" s="130"/>
    </row>
    <row r="301" spans="1:33" ht="14.25" thickBot="1">
      <c r="A301" s="196"/>
      <c r="B301" s="197"/>
      <c r="C301" s="197"/>
      <c r="D301" s="197"/>
      <c r="E301" s="197"/>
      <c r="F301" s="197"/>
      <c r="G301" s="197"/>
      <c r="H301" s="197"/>
      <c r="I301" s="197"/>
      <c r="J301" s="197"/>
      <c r="K301" s="197"/>
      <c r="L301" s="197"/>
      <c r="M301" s="198"/>
      <c r="P301" s="79"/>
      <c r="Q301" s="79"/>
      <c r="R301" s="79"/>
      <c r="S301" s="79"/>
      <c r="T301" s="79" t="s">
        <v>12</v>
      </c>
      <c r="U301" s="79"/>
      <c r="V301" s="79"/>
      <c r="W301" s="79"/>
      <c r="X301" s="79"/>
      <c r="Y301" s="79"/>
      <c r="Z301" s="52"/>
      <c r="AG301" s="130"/>
    </row>
    <row r="302" spans="1:48" ht="14.25" thickBot="1">
      <c r="A302" s="196"/>
      <c r="B302" s="197"/>
      <c r="C302" s="197"/>
      <c r="D302" s="197"/>
      <c r="E302" s="197"/>
      <c r="F302" s="197"/>
      <c r="G302" s="197"/>
      <c r="H302" s="197"/>
      <c r="I302" s="197"/>
      <c r="J302" s="197"/>
      <c r="K302" s="197"/>
      <c r="L302" s="197"/>
      <c r="M302" s="198"/>
      <c r="N302" s="30" t="s">
        <v>5</v>
      </c>
      <c r="O302" s="9"/>
      <c r="P302" s="176" t="s">
        <v>6</v>
      </c>
      <c r="Q302" s="177"/>
      <c r="R302" s="178"/>
      <c r="S302" s="176" t="s">
        <v>7</v>
      </c>
      <c r="T302" s="177"/>
      <c r="U302" s="178"/>
      <c r="V302" s="176" t="s">
        <v>8</v>
      </c>
      <c r="W302" s="177"/>
      <c r="X302" s="178"/>
      <c r="Y302" s="61" t="s">
        <v>9</v>
      </c>
      <c r="Z302" s="19" t="s">
        <v>23</v>
      </c>
      <c r="AG302" s="130"/>
      <c r="AH302" s="52"/>
      <c r="AI302" s="52"/>
      <c r="AJ302" s="52"/>
      <c r="AK302" s="52"/>
      <c r="AL302" s="52"/>
      <c r="AM302" s="52"/>
      <c r="AN302" s="52"/>
      <c r="AO302" s="52"/>
      <c r="AP302" s="52"/>
      <c r="AQ302" s="52"/>
      <c r="AR302" s="52"/>
      <c r="AS302" s="52"/>
      <c r="AT302" s="52"/>
      <c r="AU302" s="52"/>
      <c r="AV302" s="52"/>
    </row>
    <row r="303" spans="1:48" ht="13.5">
      <c r="A303" s="196"/>
      <c r="B303" s="197"/>
      <c r="C303" s="197"/>
      <c r="D303" s="197"/>
      <c r="E303" s="197"/>
      <c r="F303" s="197"/>
      <c r="G303" s="197"/>
      <c r="H303" s="197"/>
      <c r="I303" s="197"/>
      <c r="J303" s="197"/>
      <c r="K303" s="197"/>
      <c r="L303" s="197"/>
      <c r="M303" s="198"/>
      <c r="N303" s="25" t="s">
        <v>110</v>
      </c>
      <c r="O303" s="24"/>
      <c r="P303" s="99">
        <v>1020445</v>
      </c>
      <c r="Q303" s="92"/>
      <c r="R303" s="93"/>
      <c r="S303" s="99">
        <v>1139714</v>
      </c>
      <c r="T303" s="92"/>
      <c r="U303" s="93"/>
      <c r="V303" s="99"/>
      <c r="W303" s="92"/>
      <c r="X303" s="93"/>
      <c r="Y303" s="100">
        <f>SUM(P303:X303)</f>
        <v>2160159</v>
      </c>
      <c r="Z303" s="152">
        <f>Y303/Y298*100</f>
        <v>80.01469050484442</v>
      </c>
      <c r="AG303" s="130"/>
      <c r="AH303" s="52"/>
      <c r="AI303" s="52"/>
      <c r="AJ303" s="52"/>
      <c r="AK303" s="52"/>
      <c r="AL303" s="52"/>
      <c r="AM303" s="52"/>
      <c r="AN303" s="52"/>
      <c r="AO303" s="52"/>
      <c r="AP303" s="52"/>
      <c r="AQ303" s="52"/>
      <c r="AR303" s="52"/>
      <c r="AS303" s="52"/>
      <c r="AT303" s="52"/>
      <c r="AU303" s="52"/>
      <c r="AV303" s="52"/>
    </row>
    <row r="304" spans="1:48" ht="14.25" thickBot="1">
      <c r="A304" s="199"/>
      <c r="B304" s="200"/>
      <c r="C304" s="200"/>
      <c r="D304" s="200"/>
      <c r="E304" s="200"/>
      <c r="F304" s="200"/>
      <c r="G304" s="200"/>
      <c r="H304" s="200"/>
      <c r="I304" s="200"/>
      <c r="J304" s="200"/>
      <c r="K304" s="200"/>
      <c r="L304" s="200"/>
      <c r="M304" s="201"/>
      <c r="N304" s="31" t="s">
        <v>11</v>
      </c>
      <c r="O304" s="16" t="s">
        <v>2</v>
      </c>
      <c r="P304" s="84">
        <v>59852</v>
      </c>
      <c r="Q304" s="85"/>
      <c r="R304" s="86"/>
      <c r="S304" s="84">
        <v>67627</v>
      </c>
      <c r="T304" s="85"/>
      <c r="U304" s="86"/>
      <c r="V304" s="84"/>
      <c r="W304" s="85"/>
      <c r="X304" s="86"/>
      <c r="Y304" s="62">
        <f>SUM(P304:X304)</f>
        <v>127479</v>
      </c>
      <c r="Z304" s="147">
        <f>Y304/Y299*100</f>
        <v>70.07536403964446</v>
      </c>
      <c r="AG304" s="130"/>
      <c r="AH304" s="52"/>
      <c r="AI304" s="52"/>
      <c r="AJ304" s="52"/>
      <c r="AK304" s="52"/>
      <c r="AL304" s="52"/>
      <c r="AM304" s="52"/>
      <c r="AN304" s="52"/>
      <c r="AO304" s="52"/>
      <c r="AP304" s="52"/>
      <c r="AQ304" s="52"/>
      <c r="AR304" s="52"/>
      <c r="AS304" s="52"/>
      <c r="AT304" s="52"/>
      <c r="AU304" s="52"/>
      <c r="AV304" s="52"/>
    </row>
    <row r="305" spans="1:48" ht="13.5">
      <c r="A305" s="40" t="s">
        <v>14</v>
      </c>
      <c r="B305" s="41"/>
      <c r="C305" s="188" t="s">
        <v>109</v>
      </c>
      <c r="D305" s="189"/>
      <c r="E305" s="189"/>
      <c r="F305" s="189"/>
      <c r="G305" s="189"/>
      <c r="H305" s="189"/>
      <c r="I305" s="189"/>
      <c r="J305" s="189"/>
      <c r="K305" s="189"/>
      <c r="L305" s="189"/>
      <c r="M305" s="190"/>
      <c r="P305" s="79"/>
      <c r="Q305" s="79"/>
      <c r="R305" s="79"/>
      <c r="S305" s="79"/>
      <c r="T305" s="79"/>
      <c r="U305" s="79"/>
      <c r="V305" s="79"/>
      <c r="W305" s="79"/>
      <c r="X305" s="79"/>
      <c r="Y305" s="79"/>
      <c r="Z305" s="52"/>
      <c r="AG305" s="130"/>
      <c r="AH305" s="52"/>
      <c r="AI305" s="52"/>
      <c r="AJ305" s="52"/>
      <c r="AK305" s="52"/>
      <c r="AL305" s="52"/>
      <c r="AM305" s="52"/>
      <c r="AN305" s="52"/>
      <c r="AO305" s="52"/>
      <c r="AP305" s="52"/>
      <c r="AQ305" s="52"/>
      <c r="AR305" s="52"/>
      <c r="AS305" s="52"/>
      <c r="AT305" s="52"/>
      <c r="AU305" s="52"/>
      <c r="AV305" s="52"/>
    </row>
    <row r="306" spans="1:48" ht="14.25" thickBot="1">
      <c r="A306" s="43" t="s">
        <v>16</v>
      </c>
      <c r="B306" s="42"/>
      <c r="C306" s="221"/>
      <c r="D306" s="222"/>
      <c r="E306" s="222"/>
      <c r="F306" s="222"/>
      <c r="G306" s="222"/>
      <c r="H306" s="222"/>
      <c r="I306" s="222"/>
      <c r="J306" s="222"/>
      <c r="K306" s="222"/>
      <c r="L306" s="222"/>
      <c r="M306" s="223"/>
      <c r="N306" s="11" t="s">
        <v>111</v>
      </c>
      <c r="P306" s="79"/>
      <c r="Q306" s="79"/>
      <c r="R306" s="79"/>
      <c r="S306" s="79"/>
      <c r="T306" s="79"/>
      <c r="U306" s="79"/>
      <c r="V306" s="79"/>
      <c r="W306" s="79"/>
      <c r="X306" s="79"/>
      <c r="Y306" s="79"/>
      <c r="Z306" s="52"/>
      <c r="AG306" s="130"/>
      <c r="AH306" s="52"/>
      <c r="AI306" s="52"/>
      <c r="AJ306" s="52"/>
      <c r="AK306" s="52"/>
      <c r="AL306" s="52"/>
      <c r="AM306" s="52"/>
      <c r="AN306" s="52"/>
      <c r="AO306" s="52"/>
      <c r="AP306" s="52"/>
      <c r="AQ306" s="52"/>
      <c r="AR306" s="52"/>
      <c r="AS306" s="52"/>
      <c r="AT306" s="52"/>
      <c r="AU306" s="52"/>
      <c r="AV306" s="52"/>
    </row>
    <row r="307" spans="16:33" ht="13.5">
      <c r="P307" s="79"/>
      <c r="Q307" s="79"/>
      <c r="R307" s="79"/>
      <c r="S307" s="79"/>
      <c r="T307" s="79"/>
      <c r="U307" s="79"/>
      <c r="V307" s="79"/>
      <c r="W307" s="79"/>
      <c r="X307" s="79"/>
      <c r="Y307" s="79"/>
      <c r="Z307" s="52"/>
      <c r="AG307" s="130"/>
    </row>
    <row r="308" spans="2:33" ht="13.5">
      <c r="B308" s="104"/>
      <c r="C308" s="104"/>
      <c r="D308" s="104"/>
      <c r="E308" s="104"/>
      <c r="F308" s="104"/>
      <c r="G308" s="104"/>
      <c r="H308" s="104"/>
      <c r="I308" s="104"/>
      <c r="J308" s="104"/>
      <c r="K308" s="104"/>
      <c r="L308" s="104"/>
      <c r="M308" s="104"/>
      <c r="N308" s="104"/>
      <c r="O308" s="104"/>
      <c r="P308" s="105"/>
      <c r="Q308" s="105"/>
      <c r="R308" s="105"/>
      <c r="S308" s="105"/>
      <c r="T308" s="105"/>
      <c r="U308" s="105"/>
      <c r="V308" s="105"/>
      <c r="W308" s="105"/>
      <c r="X308" s="105"/>
      <c r="Y308" s="105"/>
      <c r="AG308" s="130"/>
    </row>
    <row r="309" spans="16:33" ht="13.5">
      <c r="P309" s="79"/>
      <c r="Q309" s="79"/>
      <c r="R309" s="79"/>
      <c r="S309" s="79"/>
      <c r="T309" s="79"/>
      <c r="U309" s="79"/>
      <c r="V309" s="79"/>
      <c r="W309" s="79"/>
      <c r="X309" s="79"/>
      <c r="Y309" s="79"/>
      <c r="AG309" s="130"/>
    </row>
    <row r="310" spans="1:33" ht="14.25" thickBot="1">
      <c r="A310" t="s">
        <v>0</v>
      </c>
      <c r="C310" t="s">
        <v>112</v>
      </c>
      <c r="P310" s="79"/>
      <c r="Q310" s="79"/>
      <c r="R310" s="79"/>
      <c r="S310" s="79"/>
      <c r="T310" s="79"/>
      <c r="U310" s="79"/>
      <c r="V310" s="79"/>
      <c r="W310" s="79"/>
      <c r="X310" s="79"/>
      <c r="Y310" s="79"/>
      <c r="AG310" s="130"/>
    </row>
    <row r="311" spans="1:33" ht="14.25" thickBot="1">
      <c r="A311" s="179" t="s">
        <v>113</v>
      </c>
      <c r="B311" s="194"/>
      <c r="C311" s="194"/>
      <c r="D311" s="194"/>
      <c r="E311" s="194"/>
      <c r="F311" s="194"/>
      <c r="G311" s="194"/>
      <c r="H311" s="194"/>
      <c r="I311" s="194"/>
      <c r="J311" s="194"/>
      <c r="K311" s="194"/>
      <c r="L311" s="194"/>
      <c r="M311" s="195"/>
      <c r="P311" s="79"/>
      <c r="Q311" s="79"/>
      <c r="R311" s="79"/>
      <c r="S311" s="79"/>
      <c r="T311" s="79" t="s">
        <v>4</v>
      </c>
      <c r="U311" s="79"/>
      <c r="V311" s="79"/>
      <c r="W311" s="79"/>
      <c r="X311" s="79"/>
      <c r="Y311" s="79"/>
      <c r="AG311" s="130"/>
    </row>
    <row r="312" spans="1:33" ht="13.5">
      <c r="A312" s="196"/>
      <c r="B312" s="197"/>
      <c r="C312" s="197"/>
      <c r="D312" s="197"/>
      <c r="E312" s="197"/>
      <c r="F312" s="197"/>
      <c r="G312" s="197"/>
      <c r="H312" s="197"/>
      <c r="I312" s="197"/>
      <c r="J312" s="197"/>
      <c r="K312" s="197"/>
      <c r="L312" s="197"/>
      <c r="M312" s="198"/>
      <c r="N312" s="30" t="s">
        <v>5</v>
      </c>
      <c r="O312" s="9"/>
      <c r="P312" s="173" t="s">
        <v>6</v>
      </c>
      <c r="Q312" s="174"/>
      <c r="R312" s="175"/>
      <c r="S312" s="173" t="s">
        <v>7</v>
      </c>
      <c r="T312" s="174"/>
      <c r="U312" s="175"/>
      <c r="V312" s="173" t="s">
        <v>8</v>
      </c>
      <c r="W312" s="174"/>
      <c r="X312" s="175"/>
      <c r="Y312" s="60" t="s">
        <v>9</v>
      </c>
      <c r="AG312" s="130"/>
    </row>
    <row r="313" spans="1:33" ht="13.5">
      <c r="A313" s="196"/>
      <c r="B313" s="197"/>
      <c r="C313" s="197"/>
      <c r="D313" s="197"/>
      <c r="E313" s="197"/>
      <c r="F313" s="197"/>
      <c r="G313" s="197"/>
      <c r="H313" s="197"/>
      <c r="I313" s="197"/>
      <c r="J313" s="197"/>
      <c r="K313" s="197"/>
      <c r="L313" s="197"/>
      <c r="M313" s="198"/>
      <c r="N313" s="25" t="s">
        <v>54</v>
      </c>
      <c r="O313" s="24"/>
      <c r="P313" s="94">
        <v>50</v>
      </c>
      <c r="Q313" s="81"/>
      <c r="R313" s="82"/>
      <c r="S313" s="94">
        <v>50</v>
      </c>
      <c r="T313" s="96"/>
      <c r="U313" s="97"/>
      <c r="V313" s="94">
        <v>50</v>
      </c>
      <c r="W313" s="81"/>
      <c r="X313" s="82"/>
      <c r="Y313" s="98">
        <f>SUM(P313:X313)</f>
        <v>150</v>
      </c>
      <c r="AG313" s="130"/>
    </row>
    <row r="314" spans="1:33" ht="14.25" thickBot="1">
      <c r="A314" s="196"/>
      <c r="B314" s="197"/>
      <c r="C314" s="197"/>
      <c r="D314" s="197"/>
      <c r="E314" s="197"/>
      <c r="F314" s="197"/>
      <c r="G314" s="197"/>
      <c r="H314" s="197"/>
      <c r="I314" s="197"/>
      <c r="J314" s="197"/>
      <c r="K314" s="197"/>
      <c r="L314" s="197"/>
      <c r="M314" s="198"/>
      <c r="N314" s="31" t="s">
        <v>11</v>
      </c>
      <c r="O314" s="16" t="s">
        <v>2</v>
      </c>
      <c r="P314" s="84">
        <v>442</v>
      </c>
      <c r="Q314" s="85"/>
      <c r="R314" s="86"/>
      <c r="S314" s="84">
        <v>442</v>
      </c>
      <c r="T314" s="85"/>
      <c r="U314" s="86"/>
      <c r="V314" s="84">
        <v>442</v>
      </c>
      <c r="W314" s="85"/>
      <c r="X314" s="86"/>
      <c r="Y314" s="62">
        <f>SUM(P314:X314)</f>
        <v>1326</v>
      </c>
      <c r="AG314" s="130"/>
    </row>
    <row r="315" spans="1:33" ht="13.5">
      <c r="A315" s="196"/>
      <c r="B315" s="197"/>
      <c r="C315" s="197"/>
      <c r="D315" s="197"/>
      <c r="E315" s="197"/>
      <c r="F315" s="197"/>
      <c r="G315" s="197"/>
      <c r="H315" s="197"/>
      <c r="I315" s="197"/>
      <c r="J315" s="197"/>
      <c r="K315" s="197"/>
      <c r="L315" s="197"/>
      <c r="M315" s="198"/>
      <c r="P315" s="79"/>
      <c r="Q315" s="79"/>
      <c r="R315" s="79"/>
      <c r="S315" s="79"/>
      <c r="T315" s="79"/>
      <c r="U315" s="79"/>
      <c r="V315" s="79"/>
      <c r="W315" s="79"/>
      <c r="X315" s="79"/>
      <c r="Y315" s="79"/>
      <c r="AG315" s="130"/>
    </row>
    <row r="316" spans="1:33" ht="14.25" thickBot="1">
      <c r="A316" s="196"/>
      <c r="B316" s="197"/>
      <c r="C316" s="197"/>
      <c r="D316" s="197"/>
      <c r="E316" s="197"/>
      <c r="F316" s="197"/>
      <c r="G316" s="197"/>
      <c r="H316" s="197"/>
      <c r="I316" s="197"/>
      <c r="J316" s="197"/>
      <c r="K316" s="197"/>
      <c r="L316" s="197"/>
      <c r="M316" s="198"/>
      <c r="P316" s="79"/>
      <c r="Q316" s="79"/>
      <c r="R316" s="79"/>
      <c r="S316" s="79"/>
      <c r="T316" s="79" t="s">
        <v>12</v>
      </c>
      <c r="U316" s="79"/>
      <c r="V316" s="79"/>
      <c r="W316" s="79"/>
      <c r="X316" s="79"/>
      <c r="Y316" s="79"/>
      <c r="AG316" s="130"/>
    </row>
    <row r="317" spans="1:33" ht="14.25" thickBot="1">
      <c r="A317" s="196"/>
      <c r="B317" s="197"/>
      <c r="C317" s="197"/>
      <c r="D317" s="197"/>
      <c r="E317" s="197"/>
      <c r="F317" s="197"/>
      <c r="G317" s="197"/>
      <c r="H317" s="197"/>
      <c r="I317" s="197"/>
      <c r="J317" s="197"/>
      <c r="K317" s="197"/>
      <c r="L317" s="197"/>
      <c r="M317" s="198"/>
      <c r="N317" s="30" t="s">
        <v>5</v>
      </c>
      <c r="O317" s="9"/>
      <c r="P317" s="176" t="s">
        <v>6</v>
      </c>
      <c r="Q317" s="177"/>
      <c r="R317" s="178"/>
      <c r="S317" s="176" t="s">
        <v>7</v>
      </c>
      <c r="T317" s="177"/>
      <c r="U317" s="178"/>
      <c r="V317" s="176" t="s">
        <v>8</v>
      </c>
      <c r="W317" s="177"/>
      <c r="X317" s="178"/>
      <c r="Y317" s="61" t="s">
        <v>9</v>
      </c>
      <c r="Z317" s="19" t="s">
        <v>23</v>
      </c>
      <c r="AG317" s="130"/>
    </row>
    <row r="318" spans="1:33" ht="13.5">
      <c r="A318" s="196"/>
      <c r="B318" s="197"/>
      <c r="C318" s="197"/>
      <c r="D318" s="197"/>
      <c r="E318" s="197"/>
      <c r="F318" s="197"/>
      <c r="G318" s="197"/>
      <c r="H318" s="197"/>
      <c r="I318" s="197"/>
      <c r="J318" s="197"/>
      <c r="K318" s="197"/>
      <c r="L318" s="197"/>
      <c r="M318" s="198"/>
      <c r="N318" s="25" t="s">
        <v>54</v>
      </c>
      <c r="O318" s="24"/>
      <c r="P318" s="99">
        <v>43</v>
      </c>
      <c r="Q318" s="92"/>
      <c r="R318" s="93"/>
      <c r="S318" s="99">
        <v>57</v>
      </c>
      <c r="T318" s="92"/>
      <c r="U318" s="93"/>
      <c r="V318" s="99"/>
      <c r="W318" s="92"/>
      <c r="X318" s="93"/>
      <c r="Y318" s="100">
        <f>SUM(P318:X318)</f>
        <v>100</v>
      </c>
      <c r="Z318" s="26">
        <f>Y318/Y313*100</f>
        <v>66.66666666666666</v>
      </c>
      <c r="AG318" s="130"/>
    </row>
    <row r="319" spans="1:33" ht="14.25" thickBot="1">
      <c r="A319" s="199"/>
      <c r="B319" s="200"/>
      <c r="C319" s="200"/>
      <c r="D319" s="200"/>
      <c r="E319" s="200"/>
      <c r="F319" s="200"/>
      <c r="G319" s="200"/>
      <c r="H319" s="200"/>
      <c r="I319" s="200"/>
      <c r="J319" s="200"/>
      <c r="K319" s="200"/>
      <c r="L319" s="200"/>
      <c r="M319" s="201"/>
      <c r="N319" s="31" t="s">
        <v>11</v>
      </c>
      <c r="O319" s="16" t="s">
        <v>2</v>
      </c>
      <c r="P319" s="84">
        <v>427</v>
      </c>
      <c r="Q319" s="85"/>
      <c r="R319" s="86"/>
      <c r="S319" s="84">
        <v>684</v>
      </c>
      <c r="T319" s="85"/>
      <c r="U319" s="86"/>
      <c r="V319" s="84"/>
      <c r="W319" s="85"/>
      <c r="X319" s="86"/>
      <c r="Y319" s="62">
        <f>SUM(P319:X319)</f>
        <v>1111</v>
      </c>
      <c r="Z319" s="29">
        <f>Y319/Y314*100</f>
        <v>83.78582202111615</v>
      </c>
      <c r="AG319" s="130"/>
    </row>
    <row r="320" spans="1:33" ht="13.5">
      <c r="A320" s="40" t="s">
        <v>14</v>
      </c>
      <c r="B320" s="41"/>
      <c r="C320" s="188" t="s">
        <v>114</v>
      </c>
      <c r="D320" s="189"/>
      <c r="E320" s="189"/>
      <c r="F320" s="189"/>
      <c r="G320" s="189"/>
      <c r="H320" s="189"/>
      <c r="I320" s="189"/>
      <c r="J320" s="189"/>
      <c r="K320" s="189"/>
      <c r="L320" s="189"/>
      <c r="M320" s="190"/>
      <c r="P320" s="79"/>
      <c r="Q320" s="79"/>
      <c r="R320" s="79"/>
      <c r="S320" s="79"/>
      <c r="T320" s="79"/>
      <c r="U320" s="79"/>
      <c r="V320" s="79"/>
      <c r="W320" s="79"/>
      <c r="X320" s="79"/>
      <c r="Y320" s="79"/>
      <c r="AG320" s="130"/>
    </row>
    <row r="321" spans="1:33" ht="14.25" thickBot="1">
      <c r="A321" s="43" t="s">
        <v>16</v>
      </c>
      <c r="B321" s="42"/>
      <c r="C321" s="221" t="s">
        <v>77</v>
      </c>
      <c r="D321" s="222"/>
      <c r="E321" s="222"/>
      <c r="F321" s="222"/>
      <c r="G321" s="222"/>
      <c r="H321" s="222"/>
      <c r="I321" s="222"/>
      <c r="J321" s="222"/>
      <c r="K321" s="222"/>
      <c r="L321" s="222"/>
      <c r="M321" s="223"/>
      <c r="N321" s="11" t="s">
        <v>111</v>
      </c>
      <c r="P321" s="79"/>
      <c r="Q321" s="79"/>
      <c r="R321" s="79"/>
      <c r="S321" s="79"/>
      <c r="T321" s="79"/>
      <c r="U321" s="79"/>
      <c r="V321" s="79"/>
      <c r="W321" s="79"/>
      <c r="X321" s="79"/>
      <c r="Y321" s="79"/>
      <c r="AG321" s="130"/>
    </row>
    <row r="322" spans="16:33" ht="13.5">
      <c r="P322" s="79"/>
      <c r="Q322" s="79"/>
      <c r="R322" s="79"/>
      <c r="S322" s="79"/>
      <c r="T322" s="79"/>
      <c r="U322" s="79"/>
      <c r="V322" s="79"/>
      <c r="W322" s="79"/>
      <c r="X322" s="79"/>
      <c r="Y322" s="79"/>
      <c r="AG322" s="130"/>
    </row>
    <row r="323" spans="2:33" ht="13.5">
      <c r="B323" s="104"/>
      <c r="C323" s="104"/>
      <c r="D323" s="104"/>
      <c r="E323" s="104"/>
      <c r="F323" s="104"/>
      <c r="G323" s="104"/>
      <c r="H323" s="104"/>
      <c r="I323" s="104"/>
      <c r="J323" s="104"/>
      <c r="K323" s="104"/>
      <c r="L323" s="104"/>
      <c r="M323" s="104"/>
      <c r="N323" s="104"/>
      <c r="O323" s="104"/>
      <c r="P323" s="105"/>
      <c r="Q323" s="105"/>
      <c r="R323" s="105"/>
      <c r="S323" s="105"/>
      <c r="T323" s="105"/>
      <c r="U323" s="105"/>
      <c r="V323" s="105"/>
      <c r="W323" s="105"/>
      <c r="X323" s="105"/>
      <c r="Y323" s="105"/>
      <c r="AG323" s="130"/>
    </row>
    <row r="324" spans="16:33" ht="13.5">
      <c r="P324" s="79"/>
      <c r="Q324" s="79"/>
      <c r="R324" s="79"/>
      <c r="S324" s="79"/>
      <c r="T324" s="79"/>
      <c r="U324" s="79"/>
      <c r="V324" s="79"/>
      <c r="W324" s="79"/>
      <c r="X324" s="79"/>
      <c r="Y324" s="79"/>
      <c r="AG324" s="130"/>
    </row>
    <row r="325" spans="1:33" ht="14.25" thickBot="1">
      <c r="A325" t="s">
        <v>0</v>
      </c>
      <c r="C325" t="s">
        <v>115</v>
      </c>
      <c r="P325" s="79"/>
      <c r="Q325" s="79"/>
      <c r="R325" s="79"/>
      <c r="S325" s="79"/>
      <c r="T325" s="79"/>
      <c r="U325" s="79"/>
      <c r="V325" s="79"/>
      <c r="W325" s="79"/>
      <c r="X325" s="79"/>
      <c r="Y325" s="79"/>
      <c r="AG325" s="130"/>
    </row>
    <row r="326" spans="1:33" ht="14.25" thickBot="1">
      <c r="A326" s="179" t="s">
        <v>116</v>
      </c>
      <c r="B326" s="194"/>
      <c r="C326" s="194"/>
      <c r="D326" s="194"/>
      <c r="E326" s="194"/>
      <c r="F326" s="194"/>
      <c r="G326" s="194"/>
      <c r="H326" s="194"/>
      <c r="I326" s="194"/>
      <c r="J326" s="194"/>
      <c r="K326" s="194"/>
      <c r="L326" s="194"/>
      <c r="M326" s="195"/>
      <c r="P326" s="79"/>
      <c r="Q326" s="79"/>
      <c r="R326" s="79"/>
      <c r="S326" s="79"/>
      <c r="T326" s="79" t="s">
        <v>4</v>
      </c>
      <c r="U326" s="79"/>
      <c r="V326" s="79"/>
      <c r="W326" s="79"/>
      <c r="X326" s="79"/>
      <c r="Y326" s="79"/>
      <c r="AG326" s="130"/>
    </row>
    <row r="327" spans="1:33" ht="13.5">
      <c r="A327" s="196"/>
      <c r="B327" s="197"/>
      <c r="C327" s="197"/>
      <c r="D327" s="197"/>
      <c r="E327" s="197"/>
      <c r="F327" s="197"/>
      <c r="G327" s="197"/>
      <c r="H327" s="197"/>
      <c r="I327" s="197"/>
      <c r="J327" s="197"/>
      <c r="K327" s="197"/>
      <c r="L327" s="197"/>
      <c r="M327" s="198"/>
      <c r="N327" s="30" t="s">
        <v>5</v>
      </c>
      <c r="O327" s="9"/>
      <c r="P327" s="173" t="s">
        <v>6</v>
      </c>
      <c r="Q327" s="174"/>
      <c r="R327" s="175"/>
      <c r="S327" s="173" t="s">
        <v>7</v>
      </c>
      <c r="T327" s="174"/>
      <c r="U327" s="175"/>
      <c r="V327" s="173" t="s">
        <v>8</v>
      </c>
      <c r="W327" s="174"/>
      <c r="X327" s="175"/>
      <c r="Y327" s="60" t="s">
        <v>9</v>
      </c>
      <c r="AG327" s="130"/>
    </row>
    <row r="328" spans="1:33" ht="13.5">
      <c r="A328" s="196"/>
      <c r="B328" s="197"/>
      <c r="C328" s="197"/>
      <c r="D328" s="197"/>
      <c r="E328" s="197"/>
      <c r="F328" s="197"/>
      <c r="G328" s="197"/>
      <c r="H328" s="197"/>
      <c r="I328" s="197"/>
      <c r="J328" s="197"/>
      <c r="K328" s="197"/>
      <c r="L328" s="197"/>
      <c r="M328" s="198"/>
      <c r="N328" s="25" t="s">
        <v>73</v>
      </c>
      <c r="O328" s="24"/>
      <c r="P328" s="94">
        <v>9268</v>
      </c>
      <c r="Q328" s="81"/>
      <c r="R328" s="82"/>
      <c r="S328" s="94">
        <v>10188</v>
      </c>
      <c r="T328" s="96"/>
      <c r="U328" s="97"/>
      <c r="V328" s="94">
        <v>11167</v>
      </c>
      <c r="W328" s="81"/>
      <c r="X328" s="82"/>
      <c r="Y328" s="98">
        <f>SUM(P328:X328)</f>
        <v>30623</v>
      </c>
      <c r="AG328" s="130"/>
    </row>
    <row r="329" spans="1:33" ht="14.25" thickBot="1">
      <c r="A329" s="196"/>
      <c r="B329" s="197"/>
      <c r="C329" s="197"/>
      <c r="D329" s="197"/>
      <c r="E329" s="197"/>
      <c r="F329" s="197"/>
      <c r="G329" s="197"/>
      <c r="H329" s="197"/>
      <c r="I329" s="197"/>
      <c r="J329" s="197"/>
      <c r="K329" s="197"/>
      <c r="L329" s="197"/>
      <c r="M329" s="198"/>
      <c r="N329" s="31" t="s">
        <v>11</v>
      </c>
      <c r="O329" s="16" t="s">
        <v>2</v>
      </c>
      <c r="P329" s="95">
        <v>101346</v>
      </c>
      <c r="Q329" s="101"/>
      <c r="R329" s="102"/>
      <c r="S329" s="95">
        <v>111406</v>
      </c>
      <c r="T329" s="101"/>
      <c r="U329" s="102"/>
      <c r="V329" s="95">
        <v>122111</v>
      </c>
      <c r="W329" s="101"/>
      <c r="X329" s="102"/>
      <c r="Y329" s="103">
        <f>SUM(P329:X329)</f>
        <v>334863</v>
      </c>
      <c r="AB329" s="111">
        <f>SUM(P299,P314,P329)</f>
        <v>158884</v>
      </c>
      <c r="AD329" s="111">
        <f>SUM(S299,S314,S329)</f>
        <v>172452</v>
      </c>
      <c r="AF329" s="111">
        <f>SUM(V299,V314,V329)</f>
        <v>186770</v>
      </c>
      <c r="AG329" s="130"/>
    </row>
    <row r="330" spans="1:33" ht="13.5">
      <c r="A330" s="196"/>
      <c r="B330" s="197"/>
      <c r="C330" s="197"/>
      <c r="D330" s="197"/>
      <c r="E330" s="197"/>
      <c r="F330" s="197"/>
      <c r="G330" s="197"/>
      <c r="H330" s="197"/>
      <c r="I330" s="197"/>
      <c r="J330" s="197"/>
      <c r="K330" s="197"/>
      <c r="L330" s="197"/>
      <c r="M330" s="198"/>
      <c r="P330" s="79"/>
      <c r="Q330" s="79"/>
      <c r="R330" s="79"/>
      <c r="S330" s="79"/>
      <c r="T330" s="79"/>
      <c r="U330" s="79"/>
      <c r="V330" s="79"/>
      <c r="W330" s="79"/>
      <c r="X330" s="79"/>
      <c r="Y330" s="79"/>
      <c r="AG330" s="130"/>
    </row>
    <row r="331" spans="1:33" ht="14.25" thickBot="1">
      <c r="A331" s="196"/>
      <c r="B331" s="197"/>
      <c r="C331" s="197"/>
      <c r="D331" s="197"/>
      <c r="E331" s="197"/>
      <c r="F331" s="197"/>
      <c r="G331" s="197"/>
      <c r="H331" s="197"/>
      <c r="I331" s="197"/>
      <c r="J331" s="197"/>
      <c r="K331" s="197"/>
      <c r="L331" s="197"/>
      <c r="M331" s="198"/>
      <c r="P331" s="79"/>
      <c r="Q331" s="79"/>
      <c r="R331" s="79"/>
      <c r="S331" s="79"/>
      <c r="T331" s="79" t="s">
        <v>12</v>
      </c>
      <c r="U331" s="79"/>
      <c r="V331" s="79"/>
      <c r="W331" s="79"/>
      <c r="X331" s="79"/>
      <c r="Y331" s="79"/>
      <c r="AG331" s="130"/>
    </row>
    <row r="332" spans="1:33" ht="14.25" thickBot="1">
      <c r="A332" s="196"/>
      <c r="B332" s="197"/>
      <c r="C332" s="197"/>
      <c r="D332" s="197"/>
      <c r="E332" s="197"/>
      <c r="F332" s="197"/>
      <c r="G332" s="197"/>
      <c r="H332" s="197"/>
      <c r="I332" s="197"/>
      <c r="J332" s="197"/>
      <c r="K332" s="197"/>
      <c r="L332" s="197"/>
      <c r="M332" s="198"/>
      <c r="N332" s="30" t="s">
        <v>5</v>
      </c>
      <c r="O332" s="9"/>
      <c r="P332" s="176" t="s">
        <v>6</v>
      </c>
      <c r="Q332" s="177"/>
      <c r="R332" s="178"/>
      <c r="S332" s="176" t="s">
        <v>7</v>
      </c>
      <c r="T332" s="177"/>
      <c r="U332" s="178"/>
      <c r="V332" s="176" t="s">
        <v>8</v>
      </c>
      <c r="W332" s="177"/>
      <c r="X332" s="178"/>
      <c r="Y332" s="61" t="s">
        <v>9</v>
      </c>
      <c r="Z332" s="19" t="s">
        <v>23</v>
      </c>
      <c r="AG332" s="130"/>
    </row>
    <row r="333" spans="1:33" ht="13.5">
      <c r="A333" s="196"/>
      <c r="B333" s="197"/>
      <c r="C333" s="197"/>
      <c r="D333" s="197"/>
      <c r="E333" s="197"/>
      <c r="F333" s="197"/>
      <c r="G333" s="197"/>
      <c r="H333" s="197"/>
      <c r="I333" s="197"/>
      <c r="J333" s="197"/>
      <c r="K333" s="197"/>
      <c r="L333" s="197"/>
      <c r="M333" s="198"/>
      <c r="N333" s="25" t="s">
        <v>73</v>
      </c>
      <c r="O333" s="24"/>
      <c r="P333" s="99">
        <v>6856</v>
      </c>
      <c r="Q333" s="92"/>
      <c r="R333" s="93"/>
      <c r="S333" s="99">
        <v>6784</v>
      </c>
      <c r="T333" s="92"/>
      <c r="U333" s="93"/>
      <c r="V333" s="99"/>
      <c r="W333" s="92"/>
      <c r="X333" s="93"/>
      <c r="Y333" s="100">
        <f>SUM(P333:X333)</f>
        <v>13640</v>
      </c>
      <c r="Z333" s="26">
        <f>Y333/Y328*100</f>
        <v>44.541684354896645</v>
      </c>
      <c r="AG333" s="130"/>
    </row>
    <row r="334" spans="1:33" ht="14.25" thickBot="1">
      <c r="A334" s="199"/>
      <c r="B334" s="200"/>
      <c r="C334" s="200"/>
      <c r="D334" s="200"/>
      <c r="E334" s="200"/>
      <c r="F334" s="200"/>
      <c r="G334" s="200"/>
      <c r="H334" s="200"/>
      <c r="I334" s="200"/>
      <c r="J334" s="200"/>
      <c r="K334" s="200"/>
      <c r="L334" s="200"/>
      <c r="M334" s="201"/>
      <c r="N334" s="31" t="s">
        <v>11</v>
      </c>
      <c r="O334" s="16" t="s">
        <v>2</v>
      </c>
      <c r="P334" s="84">
        <v>75534</v>
      </c>
      <c r="Q334" s="85"/>
      <c r="R334" s="86"/>
      <c r="S334" s="84">
        <v>74645</v>
      </c>
      <c r="T334" s="85"/>
      <c r="U334" s="86"/>
      <c r="V334" s="84"/>
      <c r="W334" s="85"/>
      <c r="X334" s="86"/>
      <c r="Y334" s="62">
        <f>SUM(P334:X334)</f>
        <v>150179</v>
      </c>
      <c r="Z334" s="29">
        <f>Y334/Y329*100</f>
        <v>44.847893018936105</v>
      </c>
      <c r="AA334" s="111">
        <f>SUM(P304,P319,P334)</f>
        <v>135813</v>
      </c>
      <c r="AC334" s="111">
        <f>SUM(S304,S319,S334)</f>
        <v>142956</v>
      </c>
      <c r="AG334" s="130"/>
    </row>
    <row r="335" spans="1:33" ht="13.5">
      <c r="A335" s="40" t="s">
        <v>14</v>
      </c>
      <c r="B335" s="41"/>
      <c r="C335" s="188" t="s">
        <v>117</v>
      </c>
      <c r="D335" s="189"/>
      <c r="E335" s="189"/>
      <c r="F335" s="189"/>
      <c r="G335" s="189"/>
      <c r="H335" s="189"/>
      <c r="I335" s="189"/>
      <c r="J335" s="189"/>
      <c r="K335" s="189"/>
      <c r="L335" s="189"/>
      <c r="M335" s="190"/>
      <c r="P335" s="79"/>
      <c r="Q335" s="79"/>
      <c r="R335" s="79"/>
      <c r="S335" s="79"/>
      <c r="T335" s="79"/>
      <c r="U335" s="79"/>
      <c r="V335" s="79"/>
      <c r="W335" s="79"/>
      <c r="X335" s="79"/>
      <c r="Y335" s="79"/>
      <c r="AG335" s="130"/>
    </row>
    <row r="336" spans="1:33" ht="14.25" thickBot="1">
      <c r="A336" s="43" t="s">
        <v>16</v>
      </c>
      <c r="B336" s="42"/>
      <c r="C336" s="191"/>
      <c r="D336" s="192"/>
      <c r="E336" s="192"/>
      <c r="F336" s="192"/>
      <c r="G336" s="192"/>
      <c r="H336" s="192"/>
      <c r="I336" s="192"/>
      <c r="J336" s="192"/>
      <c r="K336" s="192"/>
      <c r="L336" s="192"/>
      <c r="M336" s="193"/>
      <c r="N336" s="11" t="s">
        <v>111</v>
      </c>
      <c r="P336" s="79"/>
      <c r="Q336" s="79"/>
      <c r="R336" s="79"/>
      <c r="S336" s="79"/>
      <c r="T336" s="79"/>
      <c r="U336" s="79"/>
      <c r="V336" s="79"/>
      <c r="W336" s="79"/>
      <c r="X336" s="79"/>
      <c r="Y336" s="79"/>
      <c r="AG336" s="130"/>
    </row>
    <row r="337" spans="1:33" ht="14.25" thickBot="1">
      <c r="A337" t="s">
        <v>0</v>
      </c>
      <c r="C337" t="s">
        <v>118</v>
      </c>
      <c r="P337" s="79"/>
      <c r="Q337" s="79"/>
      <c r="R337" s="79"/>
      <c r="S337" s="79"/>
      <c r="T337" s="79"/>
      <c r="U337" s="79"/>
      <c r="V337" s="79"/>
      <c r="W337" s="79"/>
      <c r="X337" s="79"/>
      <c r="Y337" s="79"/>
      <c r="AG337" s="130"/>
    </row>
    <row r="338" spans="1:33" ht="14.25" thickBot="1">
      <c r="A338" s="179" t="s">
        <v>119</v>
      </c>
      <c r="B338" s="194"/>
      <c r="C338" s="194"/>
      <c r="D338" s="194"/>
      <c r="E338" s="194"/>
      <c r="F338" s="194"/>
      <c r="G338" s="194"/>
      <c r="H338" s="194"/>
      <c r="I338" s="194"/>
      <c r="J338" s="194"/>
      <c r="K338" s="194"/>
      <c r="L338" s="194"/>
      <c r="M338" s="195"/>
      <c r="P338" s="79"/>
      <c r="Q338" s="79"/>
      <c r="R338" s="79"/>
      <c r="S338" s="79"/>
      <c r="T338" s="79" t="s">
        <v>4</v>
      </c>
      <c r="U338" s="79"/>
      <c r="V338" s="79"/>
      <c r="W338" s="79"/>
      <c r="X338" s="79"/>
      <c r="Y338" s="79"/>
      <c r="AG338" s="130"/>
    </row>
    <row r="339" spans="1:33" ht="13.5">
      <c r="A339" s="196"/>
      <c r="B339" s="197"/>
      <c r="C339" s="197"/>
      <c r="D339" s="197"/>
      <c r="E339" s="197"/>
      <c r="F339" s="197"/>
      <c r="G339" s="197"/>
      <c r="H339" s="197"/>
      <c r="I339" s="197"/>
      <c r="J339" s="197"/>
      <c r="K339" s="197"/>
      <c r="L339" s="197"/>
      <c r="M339" s="198"/>
      <c r="N339" s="30" t="s">
        <v>5</v>
      </c>
      <c r="O339" s="9"/>
      <c r="P339" s="173" t="s">
        <v>6</v>
      </c>
      <c r="Q339" s="174"/>
      <c r="R339" s="175"/>
      <c r="S339" s="173" t="s">
        <v>7</v>
      </c>
      <c r="T339" s="174"/>
      <c r="U339" s="175"/>
      <c r="V339" s="173" t="s">
        <v>8</v>
      </c>
      <c r="W339" s="174"/>
      <c r="X339" s="175"/>
      <c r="Y339" s="60" t="s">
        <v>9</v>
      </c>
      <c r="AG339" s="130"/>
    </row>
    <row r="340" spans="1:33" ht="13.5">
      <c r="A340" s="196"/>
      <c r="B340" s="197"/>
      <c r="C340" s="197"/>
      <c r="D340" s="197"/>
      <c r="E340" s="197"/>
      <c r="F340" s="197"/>
      <c r="G340" s="197"/>
      <c r="H340" s="197"/>
      <c r="I340" s="197"/>
      <c r="J340" s="197"/>
      <c r="K340" s="197"/>
      <c r="L340" s="197"/>
      <c r="M340" s="198"/>
      <c r="N340" s="25" t="s">
        <v>104</v>
      </c>
      <c r="O340" s="24"/>
      <c r="P340" s="94">
        <v>159</v>
      </c>
      <c r="Q340" s="81"/>
      <c r="R340" s="82"/>
      <c r="S340" s="94">
        <v>165</v>
      </c>
      <c r="T340" s="96"/>
      <c r="U340" s="97"/>
      <c r="V340" s="94">
        <v>172</v>
      </c>
      <c r="W340" s="81"/>
      <c r="X340" s="82"/>
      <c r="Y340" s="98">
        <f>SUM(P340:X340)</f>
        <v>496</v>
      </c>
      <c r="AG340" s="130"/>
    </row>
    <row r="341" spans="1:33" ht="14.25" thickBot="1">
      <c r="A341" s="196"/>
      <c r="B341" s="197"/>
      <c r="C341" s="197"/>
      <c r="D341" s="197"/>
      <c r="E341" s="197"/>
      <c r="F341" s="197"/>
      <c r="G341" s="197"/>
      <c r="H341" s="197"/>
      <c r="I341" s="197"/>
      <c r="J341" s="197"/>
      <c r="K341" s="197"/>
      <c r="L341" s="197"/>
      <c r="M341" s="198"/>
      <c r="N341" s="31" t="s">
        <v>11</v>
      </c>
      <c r="O341" s="16" t="s">
        <v>2</v>
      </c>
      <c r="P341" s="95">
        <v>33679</v>
      </c>
      <c r="Q341" s="101"/>
      <c r="R341" s="102"/>
      <c r="S341" s="95">
        <v>34862</v>
      </c>
      <c r="T341" s="101"/>
      <c r="U341" s="102"/>
      <c r="V341" s="95">
        <v>36044</v>
      </c>
      <c r="W341" s="101"/>
      <c r="X341" s="102"/>
      <c r="Y341" s="103">
        <f>SUM(P341:X341)</f>
        <v>104585</v>
      </c>
      <c r="AG341" s="130"/>
    </row>
    <row r="342" spans="1:33" ht="13.5">
      <c r="A342" s="196"/>
      <c r="B342" s="197"/>
      <c r="C342" s="197"/>
      <c r="D342" s="197"/>
      <c r="E342" s="197"/>
      <c r="F342" s="197"/>
      <c r="G342" s="197"/>
      <c r="H342" s="197"/>
      <c r="I342" s="197"/>
      <c r="J342" s="197"/>
      <c r="K342" s="197"/>
      <c r="L342" s="197"/>
      <c r="M342" s="198"/>
      <c r="P342" s="79"/>
      <c r="Q342" s="79"/>
      <c r="R342" s="79"/>
      <c r="S342" s="79"/>
      <c r="T342" s="79"/>
      <c r="U342" s="79"/>
      <c r="V342" s="79"/>
      <c r="W342" s="79"/>
      <c r="X342" s="79"/>
      <c r="Y342" s="79"/>
      <c r="AG342" s="130"/>
    </row>
    <row r="343" spans="1:33" ht="14.25" thickBot="1">
      <c r="A343" s="196"/>
      <c r="B343" s="197"/>
      <c r="C343" s="197"/>
      <c r="D343" s="197"/>
      <c r="E343" s="197"/>
      <c r="F343" s="197"/>
      <c r="G343" s="197"/>
      <c r="H343" s="197"/>
      <c r="I343" s="197"/>
      <c r="J343" s="197"/>
      <c r="K343" s="197"/>
      <c r="L343" s="197"/>
      <c r="M343" s="198"/>
      <c r="P343" s="79"/>
      <c r="Q343" s="79"/>
      <c r="R343" s="79"/>
      <c r="S343" s="79"/>
      <c r="T343" s="79" t="s">
        <v>12</v>
      </c>
      <c r="U343" s="79"/>
      <c r="V343" s="79"/>
      <c r="W343" s="79"/>
      <c r="X343" s="79"/>
      <c r="Y343" s="79"/>
      <c r="AG343" s="130"/>
    </row>
    <row r="344" spans="1:33" ht="14.25" thickBot="1">
      <c r="A344" s="196"/>
      <c r="B344" s="197"/>
      <c r="C344" s="197"/>
      <c r="D344" s="197"/>
      <c r="E344" s="197"/>
      <c r="F344" s="197"/>
      <c r="G344" s="197"/>
      <c r="H344" s="197"/>
      <c r="I344" s="197"/>
      <c r="J344" s="197"/>
      <c r="K344" s="197"/>
      <c r="L344" s="197"/>
      <c r="M344" s="198"/>
      <c r="N344" s="30" t="s">
        <v>5</v>
      </c>
      <c r="O344" s="9"/>
      <c r="P344" s="176" t="s">
        <v>6</v>
      </c>
      <c r="Q344" s="177"/>
      <c r="R344" s="178"/>
      <c r="S344" s="176" t="s">
        <v>7</v>
      </c>
      <c r="T344" s="177"/>
      <c r="U344" s="178"/>
      <c r="V344" s="176" t="s">
        <v>8</v>
      </c>
      <c r="W344" s="177"/>
      <c r="X344" s="178"/>
      <c r="Y344" s="61" t="s">
        <v>9</v>
      </c>
      <c r="Z344" s="19" t="s">
        <v>23</v>
      </c>
      <c r="AG344" s="130"/>
    </row>
    <row r="345" spans="1:33" ht="13.5">
      <c r="A345" s="196"/>
      <c r="B345" s="197"/>
      <c r="C345" s="197"/>
      <c r="D345" s="197"/>
      <c r="E345" s="197"/>
      <c r="F345" s="197"/>
      <c r="G345" s="197"/>
      <c r="H345" s="197"/>
      <c r="I345" s="197"/>
      <c r="J345" s="197"/>
      <c r="K345" s="197"/>
      <c r="L345" s="197"/>
      <c r="M345" s="198"/>
      <c r="N345" s="25" t="s">
        <v>104</v>
      </c>
      <c r="O345" s="24"/>
      <c r="P345" s="99">
        <v>132</v>
      </c>
      <c r="Q345" s="92"/>
      <c r="R345" s="93"/>
      <c r="S345" s="99">
        <v>135</v>
      </c>
      <c r="T345" s="92"/>
      <c r="U345" s="93"/>
      <c r="V345" s="99"/>
      <c r="W345" s="92"/>
      <c r="X345" s="93"/>
      <c r="Y345" s="100">
        <f>SUM(P345:X345)</f>
        <v>267</v>
      </c>
      <c r="Z345" s="26">
        <f>Y345/Y340*100</f>
        <v>53.83064516129033</v>
      </c>
      <c r="AG345" s="130"/>
    </row>
    <row r="346" spans="1:33" ht="14.25" thickBot="1">
      <c r="A346" s="199"/>
      <c r="B346" s="200"/>
      <c r="C346" s="200"/>
      <c r="D346" s="200"/>
      <c r="E346" s="200"/>
      <c r="F346" s="200"/>
      <c r="G346" s="200"/>
      <c r="H346" s="200"/>
      <c r="I346" s="200"/>
      <c r="J346" s="200"/>
      <c r="K346" s="200"/>
      <c r="L346" s="200"/>
      <c r="M346" s="201"/>
      <c r="N346" s="31" t="s">
        <v>11</v>
      </c>
      <c r="O346" s="16" t="s">
        <v>2</v>
      </c>
      <c r="P346" s="84">
        <v>35917</v>
      </c>
      <c r="Q346" s="85"/>
      <c r="R346" s="86"/>
      <c r="S346" s="84">
        <v>35771</v>
      </c>
      <c r="T346" s="85"/>
      <c r="U346" s="86"/>
      <c r="V346" s="84"/>
      <c r="W346" s="85"/>
      <c r="X346" s="86"/>
      <c r="Y346" s="62">
        <f>SUM(P346:X346)</f>
        <v>71688</v>
      </c>
      <c r="Z346" s="29">
        <f>Y346/Y341*100</f>
        <v>68.54520246689296</v>
      </c>
      <c r="AG346" s="130"/>
    </row>
    <row r="347" spans="1:33" ht="13.5">
      <c r="A347" s="40" t="s">
        <v>14</v>
      </c>
      <c r="B347" s="41"/>
      <c r="C347" s="188" t="s">
        <v>120</v>
      </c>
      <c r="D347" s="189"/>
      <c r="E347" s="189"/>
      <c r="F347" s="189"/>
      <c r="G347" s="189"/>
      <c r="H347" s="189"/>
      <c r="I347" s="189"/>
      <c r="J347" s="189"/>
      <c r="K347" s="189"/>
      <c r="L347" s="189"/>
      <c r="M347" s="190"/>
      <c r="P347" s="79"/>
      <c r="Q347" s="79"/>
      <c r="R347" s="79"/>
      <c r="S347" s="79"/>
      <c r="T347" s="79"/>
      <c r="U347" s="79"/>
      <c r="V347" s="79"/>
      <c r="W347" s="79"/>
      <c r="X347" s="79"/>
      <c r="Y347" s="79"/>
      <c r="AG347" s="130"/>
    </row>
    <row r="348" spans="1:33" ht="14.25" thickBot="1">
      <c r="A348" s="43" t="s">
        <v>16</v>
      </c>
      <c r="B348" s="42"/>
      <c r="C348" s="191" t="s">
        <v>22</v>
      </c>
      <c r="D348" s="192"/>
      <c r="E348" s="192"/>
      <c r="F348" s="192"/>
      <c r="G348" s="192"/>
      <c r="H348" s="192"/>
      <c r="I348" s="192"/>
      <c r="J348" s="192"/>
      <c r="K348" s="192"/>
      <c r="L348" s="192"/>
      <c r="M348" s="193"/>
      <c r="N348" s="11" t="s">
        <v>111</v>
      </c>
      <c r="P348" s="79"/>
      <c r="Q348" s="79"/>
      <c r="R348" s="79"/>
      <c r="S348" s="79"/>
      <c r="T348" s="79"/>
      <c r="U348" s="79"/>
      <c r="V348" s="79"/>
      <c r="W348" s="79"/>
      <c r="X348" s="79"/>
      <c r="Y348" s="79"/>
      <c r="AG348" s="130"/>
    </row>
    <row r="349" spans="16:33" ht="13.5">
      <c r="P349" s="79"/>
      <c r="Q349" s="79"/>
      <c r="R349" s="79"/>
      <c r="S349" s="79"/>
      <c r="T349" s="79"/>
      <c r="U349" s="79"/>
      <c r="V349" s="79"/>
      <c r="W349" s="79"/>
      <c r="X349" s="79"/>
      <c r="Y349" s="79"/>
      <c r="AG349" s="130"/>
    </row>
    <row r="350" spans="2:33" ht="13.5">
      <c r="B350" s="104"/>
      <c r="C350" s="104"/>
      <c r="D350" s="104"/>
      <c r="E350" s="104"/>
      <c r="F350" s="104"/>
      <c r="G350" s="104"/>
      <c r="H350" s="104"/>
      <c r="I350" s="104"/>
      <c r="J350" s="104"/>
      <c r="K350" s="104"/>
      <c r="L350" s="104"/>
      <c r="M350" s="104"/>
      <c r="N350" s="104"/>
      <c r="O350" s="104"/>
      <c r="P350" s="105"/>
      <c r="Q350" s="105"/>
      <c r="R350" s="105"/>
      <c r="S350" s="105"/>
      <c r="T350" s="105"/>
      <c r="U350" s="105"/>
      <c r="V350" s="105"/>
      <c r="W350" s="105"/>
      <c r="X350" s="105"/>
      <c r="Y350" s="105"/>
      <c r="AG350" s="130"/>
    </row>
    <row r="351" spans="16:33" ht="13.5">
      <c r="P351" s="79"/>
      <c r="Q351" s="79"/>
      <c r="R351" s="79"/>
      <c r="S351" s="79"/>
      <c r="T351" s="79"/>
      <c r="U351" s="79"/>
      <c r="V351" s="79"/>
      <c r="W351" s="79"/>
      <c r="X351" s="79"/>
      <c r="Y351" s="79"/>
      <c r="AG351" s="130"/>
    </row>
    <row r="352" spans="1:33" ht="14.25" thickBot="1">
      <c r="A352" s="48" t="s">
        <v>0</v>
      </c>
      <c r="B352" s="49"/>
      <c r="C352" s="50" t="s">
        <v>121</v>
      </c>
      <c r="D352" s="50"/>
      <c r="E352" s="50"/>
      <c r="F352" s="50"/>
      <c r="G352" s="50"/>
      <c r="H352" s="50"/>
      <c r="I352" s="50"/>
      <c r="J352" s="50"/>
      <c r="K352" s="51"/>
      <c r="L352" s="49"/>
      <c r="M352" s="51"/>
      <c r="P352" s="79"/>
      <c r="Q352" s="79"/>
      <c r="R352" s="79"/>
      <c r="S352" s="79"/>
      <c r="T352" s="79"/>
      <c r="U352" s="79"/>
      <c r="V352" s="79"/>
      <c r="W352" s="79"/>
      <c r="X352" s="79"/>
      <c r="Y352" s="79"/>
      <c r="AG352" s="130"/>
    </row>
    <row r="353" spans="1:33" ht="14.25" thickBot="1">
      <c r="A353" s="179" t="s">
        <v>122</v>
      </c>
      <c r="B353" s="194"/>
      <c r="C353" s="194"/>
      <c r="D353" s="194"/>
      <c r="E353" s="194"/>
      <c r="F353" s="194"/>
      <c r="G353" s="194"/>
      <c r="H353" s="194"/>
      <c r="I353" s="194"/>
      <c r="J353" s="194"/>
      <c r="K353" s="194"/>
      <c r="L353" s="194"/>
      <c r="M353" s="195"/>
      <c r="P353" s="79"/>
      <c r="Q353" s="79"/>
      <c r="R353" s="79"/>
      <c r="S353" s="79"/>
      <c r="T353" s="79" t="s">
        <v>4</v>
      </c>
      <c r="U353" s="79"/>
      <c r="V353" s="79"/>
      <c r="W353" s="79"/>
      <c r="X353" s="79"/>
      <c r="Y353" s="79"/>
      <c r="AG353" s="130"/>
    </row>
    <row r="354" spans="1:33" ht="13.5">
      <c r="A354" s="196"/>
      <c r="B354" s="197"/>
      <c r="C354" s="197"/>
      <c r="D354" s="197"/>
      <c r="E354" s="197"/>
      <c r="F354" s="197"/>
      <c r="G354" s="197"/>
      <c r="H354" s="197"/>
      <c r="I354" s="197"/>
      <c r="J354" s="197"/>
      <c r="K354" s="197"/>
      <c r="L354" s="197"/>
      <c r="M354" s="198"/>
      <c r="N354" s="30" t="s">
        <v>5</v>
      </c>
      <c r="O354" s="9"/>
      <c r="P354" s="173" t="s">
        <v>6</v>
      </c>
      <c r="Q354" s="174"/>
      <c r="R354" s="175"/>
      <c r="S354" s="173" t="s">
        <v>7</v>
      </c>
      <c r="T354" s="174"/>
      <c r="U354" s="175"/>
      <c r="V354" s="173" t="s">
        <v>8</v>
      </c>
      <c r="W354" s="174"/>
      <c r="X354" s="175"/>
      <c r="Y354" s="60" t="s">
        <v>9</v>
      </c>
      <c r="AG354" s="130"/>
    </row>
    <row r="355" spans="1:33" ht="13.5">
      <c r="A355" s="196"/>
      <c r="B355" s="197"/>
      <c r="C355" s="197"/>
      <c r="D355" s="197"/>
      <c r="E355" s="197"/>
      <c r="F355" s="197"/>
      <c r="G355" s="197"/>
      <c r="H355" s="197"/>
      <c r="I355" s="197"/>
      <c r="J355" s="197"/>
      <c r="K355" s="197"/>
      <c r="L355" s="197"/>
      <c r="M355" s="198"/>
      <c r="N355" s="25" t="s">
        <v>125</v>
      </c>
      <c r="O355" s="24"/>
      <c r="P355" s="94">
        <v>80</v>
      </c>
      <c r="Q355" s="81"/>
      <c r="R355" s="82"/>
      <c r="S355" s="94">
        <v>80</v>
      </c>
      <c r="T355" s="96"/>
      <c r="U355" s="97"/>
      <c r="V355" s="94">
        <v>80</v>
      </c>
      <c r="W355" s="81"/>
      <c r="X355" s="82"/>
      <c r="Y355" s="98">
        <f>SUM(P355:X355)</f>
        <v>240</v>
      </c>
      <c r="AG355" s="130"/>
    </row>
    <row r="356" spans="1:33" ht="14.25" thickBot="1">
      <c r="A356" s="196"/>
      <c r="B356" s="197"/>
      <c r="C356" s="197"/>
      <c r="D356" s="197"/>
      <c r="E356" s="197"/>
      <c r="F356" s="197"/>
      <c r="G356" s="197"/>
      <c r="H356" s="197"/>
      <c r="I356" s="197"/>
      <c r="J356" s="197"/>
      <c r="K356" s="197"/>
      <c r="L356" s="197"/>
      <c r="M356" s="198"/>
      <c r="N356" s="31" t="s">
        <v>11</v>
      </c>
      <c r="O356" s="16" t="s">
        <v>2</v>
      </c>
      <c r="P356" s="95">
        <v>19500</v>
      </c>
      <c r="Q356" s="101"/>
      <c r="R356" s="102"/>
      <c r="S356" s="95">
        <v>20000</v>
      </c>
      <c r="T356" s="101"/>
      <c r="U356" s="102"/>
      <c r="V356" s="95">
        <v>20500</v>
      </c>
      <c r="W356" s="101"/>
      <c r="X356" s="102"/>
      <c r="Y356" s="103">
        <f>SUM(P356:X356)</f>
        <v>60000</v>
      </c>
      <c r="AG356" s="130"/>
    </row>
    <row r="357" spans="1:33" ht="13.5">
      <c r="A357" s="196"/>
      <c r="B357" s="197"/>
      <c r="C357" s="197"/>
      <c r="D357" s="197"/>
      <c r="E357" s="197"/>
      <c r="F357" s="197"/>
      <c r="G357" s="197"/>
      <c r="H357" s="197"/>
      <c r="I357" s="197"/>
      <c r="J357" s="197"/>
      <c r="K357" s="197"/>
      <c r="L357" s="197"/>
      <c r="M357" s="198"/>
      <c r="P357" s="79"/>
      <c r="Q357" s="79"/>
      <c r="R357" s="79"/>
      <c r="S357" s="79"/>
      <c r="T357" s="79"/>
      <c r="U357" s="79"/>
      <c r="V357" s="79"/>
      <c r="W357" s="79"/>
      <c r="X357" s="79"/>
      <c r="Y357" s="79"/>
      <c r="Z357" s="52"/>
      <c r="AG357" s="130"/>
    </row>
    <row r="358" spans="1:33" ht="14.25" thickBot="1">
      <c r="A358" s="196"/>
      <c r="B358" s="197"/>
      <c r="C358" s="197"/>
      <c r="D358" s="197"/>
      <c r="E358" s="197"/>
      <c r="F358" s="197"/>
      <c r="G358" s="197"/>
      <c r="H358" s="197"/>
      <c r="I358" s="197"/>
      <c r="J358" s="197"/>
      <c r="K358" s="197"/>
      <c r="L358" s="197"/>
      <c r="M358" s="198"/>
      <c r="P358" s="79"/>
      <c r="Q358" s="79"/>
      <c r="R358" s="79"/>
      <c r="S358" s="79"/>
      <c r="T358" s="79" t="s">
        <v>12</v>
      </c>
      <c r="U358" s="79"/>
      <c r="V358" s="79"/>
      <c r="W358" s="79"/>
      <c r="X358" s="79"/>
      <c r="Y358" s="79"/>
      <c r="Z358" s="52"/>
      <c r="AG358" s="130"/>
    </row>
    <row r="359" spans="1:50" ht="14.25" thickBot="1">
      <c r="A359" s="196"/>
      <c r="B359" s="197"/>
      <c r="C359" s="197"/>
      <c r="D359" s="197"/>
      <c r="E359" s="197"/>
      <c r="F359" s="197"/>
      <c r="G359" s="197"/>
      <c r="H359" s="197"/>
      <c r="I359" s="197"/>
      <c r="J359" s="197"/>
      <c r="K359" s="197"/>
      <c r="L359" s="197"/>
      <c r="M359" s="198"/>
      <c r="N359" s="30" t="s">
        <v>5</v>
      </c>
      <c r="O359" s="9"/>
      <c r="P359" s="176" t="s">
        <v>6</v>
      </c>
      <c r="Q359" s="177"/>
      <c r="R359" s="178"/>
      <c r="S359" s="176" t="s">
        <v>7</v>
      </c>
      <c r="T359" s="177"/>
      <c r="U359" s="178"/>
      <c r="V359" s="176" t="s">
        <v>8</v>
      </c>
      <c r="W359" s="177"/>
      <c r="X359" s="178"/>
      <c r="Y359" s="61" t="s">
        <v>9</v>
      </c>
      <c r="Z359" s="19" t="s">
        <v>23</v>
      </c>
      <c r="AG359" s="130"/>
      <c r="AH359" s="52"/>
      <c r="AI359" s="52"/>
      <c r="AJ359" s="52"/>
      <c r="AK359" s="52"/>
      <c r="AL359" s="52"/>
      <c r="AM359" s="52"/>
      <c r="AN359" s="52"/>
      <c r="AO359" s="52"/>
      <c r="AP359" s="52"/>
      <c r="AQ359" s="52"/>
      <c r="AR359" s="52"/>
      <c r="AS359" s="52"/>
      <c r="AT359" s="52"/>
      <c r="AU359" s="52"/>
      <c r="AV359" s="52"/>
      <c r="AW359" s="52"/>
      <c r="AX359" s="52"/>
    </row>
    <row r="360" spans="1:50" ht="13.5">
      <c r="A360" s="196"/>
      <c r="B360" s="197"/>
      <c r="C360" s="197"/>
      <c r="D360" s="197"/>
      <c r="E360" s="197"/>
      <c r="F360" s="197"/>
      <c r="G360" s="197"/>
      <c r="H360" s="197"/>
      <c r="I360" s="197"/>
      <c r="J360" s="197"/>
      <c r="K360" s="197"/>
      <c r="L360" s="197"/>
      <c r="M360" s="198"/>
      <c r="N360" s="25" t="s">
        <v>125</v>
      </c>
      <c r="O360" s="24"/>
      <c r="P360" s="99">
        <v>46</v>
      </c>
      <c r="Q360" s="92"/>
      <c r="R360" s="93"/>
      <c r="S360" s="99">
        <v>82</v>
      </c>
      <c r="T360" s="92"/>
      <c r="U360" s="93"/>
      <c r="V360" s="99"/>
      <c r="W360" s="92"/>
      <c r="X360" s="93"/>
      <c r="Y360" s="100">
        <f>SUM(P360:X360)</f>
        <v>128</v>
      </c>
      <c r="Z360" s="152">
        <f>Y360/Y355*100</f>
        <v>53.333333333333336</v>
      </c>
      <c r="AG360" s="130"/>
      <c r="AH360" s="52"/>
      <c r="AI360" s="52"/>
      <c r="AJ360" s="52"/>
      <c r="AK360" s="52"/>
      <c r="AL360" s="52"/>
      <c r="AM360" s="52"/>
      <c r="AN360" s="52"/>
      <c r="AO360" s="52"/>
      <c r="AP360" s="52"/>
      <c r="AQ360" s="52"/>
      <c r="AR360" s="52"/>
      <c r="AS360" s="52"/>
      <c r="AT360" s="52"/>
      <c r="AU360" s="52"/>
      <c r="AV360" s="52"/>
      <c r="AW360" s="52"/>
      <c r="AX360" s="52"/>
    </row>
    <row r="361" spans="1:50" ht="14.25" thickBot="1">
      <c r="A361" s="199"/>
      <c r="B361" s="200"/>
      <c r="C361" s="200"/>
      <c r="D361" s="200"/>
      <c r="E361" s="200"/>
      <c r="F361" s="200"/>
      <c r="G361" s="200"/>
      <c r="H361" s="200"/>
      <c r="I361" s="200"/>
      <c r="J361" s="200"/>
      <c r="K361" s="200"/>
      <c r="L361" s="200"/>
      <c r="M361" s="201"/>
      <c r="N361" s="31" t="s">
        <v>11</v>
      </c>
      <c r="O361" s="16" t="s">
        <v>2</v>
      </c>
      <c r="P361" s="84">
        <v>11414</v>
      </c>
      <c r="Q361" s="85"/>
      <c r="R361" s="86"/>
      <c r="S361" s="84">
        <v>11271</v>
      </c>
      <c r="T361" s="85"/>
      <c r="U361" s="86"/>
      <c r="V361" s="84"/>
      <c r="W361" s="85"/>
      <c r="X361" s="86"/>
      <c r="Y361" s="62">
        <f>SUM(P361:X361)</f>
        <v>22685</v>
      </c>
      <c r="Z361" s="147">
        <f>Y361/Y356*100</f>
        <v>37.80833333333333</v>
      </c>
      <c r="AG361" s="130"/>
      <c r="AH361" s="52"/>
      <c r="AI361" s="52"/>
      <c r="AJ361" s="52"/>
      <c r="AK361" s="52"/>
      <c r="AL361" s="52"/>
      <c r="AM361" s="52"/>
      <c r="AN361" s="52"/>
      <c r="AO361" s="52"/>
      <c r="AP361" s="52"/>
      <c r="AQ361" s="52"/>
      <c r="AR361" s="52"/>
      <c r="AS361" s="52"/>
      <c r="AT361" s="52"/>
      <c r="AU361" s="52"/>
      <c r="AV361" s="52"/>
      <c r="AW361" s="52"/>
      <c r="AX361" s="52"/>
    </row>
    <row r="362" spans="1:50" ht="13.5">
      <c r="A362" s="217" t="s">
        <v>14</v>
      </c>
      <c r="B362" s="218"/>
      <c r="C362" s="189" t="s">
        <v>123</v>
      </c>
      <c r="D362" s="189"/>
      <c r="E362" s="189"/>
      <c r="F362" s="189"/>
      <c r="G362" s="189"/>
      <c r="H362" s="189"/>
      <c r="I362" s="189"/>
      <c r="J362" s="189"/>
      <c r="K362" s="189"/>
      <c r="L362" s="189"/>
      <c r="M362" s="190"/>
      <c r="P362" s="79"/>
      <c r="Q362" s="79"/>
      <c r="R362" s="79"/>
      <c r="S362" s="79"/>
      <c r="T362" s="79"/>
      <c r="U362" s="79"/>
      <c r="V362" s="79"/>
      <c r="W362" s="79"/>
      <c r="X362" s="79"/>
      <c r="Y362" s="79"/>
      <c r="Z362" s="52"/>
      <c r="AG362" s="130"/>
      <c r="AH362" s="52"/>
      <c r="AI362" s="52"/>
      <c r="AJ362" s="52"/>
      <c r="AK362" s="52"/>
      <c r="AL362" s="52"/>
      <c r="AM362" s="52"/>
      <c r="AN362" s="52"/>
      <c r="AO362" s="52"/>
      <c r="AP362" s="52"/>
      <c r="AQ362" s="52"/>
      <c r="AR362" s="52"/>
      <c r="AS362" s="52"/>
      <c r="AT362" s="52"/>
      <c r="AU362" s="52"/>
      <c r="AV362" s="52"/>
      <c r="AW362" s="52"/>
      <c r="AX362" s="52"/>
    </row>
    <row r="363" spans="1:50" ht="14.25" thickBot="1">
      <c r="A363" s="219" t="s">
        <v>16</v>
      </c>
      <c r="B363" s="220"/>
      <c r="C363" s="224" t="s">
        <v>124</v>
      </c>
      <c r="D363" s="225"/>
      <c r="E363" s="225"/>
      <c r="F363" s="225"/>
      <c r="G363" s="225"/>
      <c r="H363" s="225"/>
      <c r="I363" s="225"/>
      <c r="J363" s="225"/>
      <c r="K363" s="225"/>
      <c r="L363" s="225"/>
      <c r="M363" s="226"/>
      <c r="N363" s="11" t="s">
        <v>111</v>
      </c>
      <c r="P363" s="79"/>
      <c r="Q363" s="79"/>
      <c r="R363" s="79"/>
      <c r="S363" s="79"/>
      <c r="T363" s="79"/>
      <c r="U363" s="79"/>
      <c r="V363" s="79"/>
      <c r="W363" s="79"/>
      <c r="X363" s="79"/>
      <c r="Y363" s="79"/>
      <c r="AG363" s="130"/>
      <c r="AH363" s="52"/>
      <c r="AI363" s="52"/>
      <c r="AJ363" s="52"/>
      <c r="AK363" s="52"/>
      <c r="AL363" s="52"/>
      <c r="AM363" s="52"/>
      <c r="AN363" s="52"/>
      <c r="AO363" s="52"/>
      <c r="AP363" s="52"/>
      <c r="AQ363" s="52"/>
      <c r="AR363" s="52"/>
      <c r="AS363" s="52"/>
      <c r="AT363" s="52"/>
      <c r="AU363" s="52"/>
      <c r="AV363" s="52"/>
      <c r="AW363" s="52"/>
      <c r="AX363" s="52"/>
    </row>
    <row r="364" spans="16:33" ht="13.5">
      <c r="P364" s="79"/>
      <c r="Q364" s="79"/>
      <c r="R364" s="79"/>
      <c r="S364" s="79"/>
      <c r="T364" s="79"/>
      <c r="U364" s="79"/>
      <c r="V364" s="79"/>
      <c r="W364" s="79"/>
      <c r="X364" s="79"/>
      <c r="Y364" s="79"/>
      <c r="AG364" s="130"/>
    </row>
    <row r="365" spans="2:33" ht="13.5">
      <c r="B365" s="104"/>
      <c r="C365" s="104"/>
      <c r="D365" s="104"/>
      <c r="E365" s="104"/>
      <c r="F365" s="104"/>
      <c r="G365" s="104"/>
      <c r="H365" s="104"/>
      <c r="I365" s="104"/>
      <c r="J365" s="104"/>
      <c r="K365" s="104"/>
      <c r="L365" s="104"/>
      <c r="M365" s="104"/>
      <c r="N365" s="104"/>
      <c r="O365" s="104"/>
      <c r="P365" s="105"/>
      <c r="Q365" s="105"/>
      <c r="R365" s="105"/>
      <c r="S365" s="105"/>
      <c r="T365" s="105"/>
      <c r="U365" s="105"/>
      <c r="V365" s="105"/>
      <c r="W365" s="105"/>
      <c r="X365" s="105"/>
      <c r="Y365" s="105"/>
      <c r="AG365" s="130"/>
    </row>
    <row r="366" spans="16:33" ht="13.5">
      <c r="P366" s="79"/>
      <c r="Q366" s="79"/>
      <c r="R366" s="79"/>
      <c r="S366" s="79"/>
      <c r="T366" s="79"/>
      <c r="U366" s="79"/>
      <c r="V366" s="79"/>
      <c r="W366" s="79"/>
      <c r="X366" s="79"/>
      <c r="Y366" s="79"/>
      <c r="AG366" s="130"/>
    </row>
    <row r="367" spans="1:33" ht="14.25" thickBot="1">
      <c r="A367" t="s">
        <v>126</v>
      </c>
      <c r="C367" t="s">
        <v>127</v>
      </c>
      <c r="P367" s="79"/>
      <c r="Q367" s="79"/>
      <c r="R367" s="79"/>
      <c r="S367" s="79"/>
      <c r="T367" s="79"/>
      <c r="U367" s="79"/>
      <c r="V367" s="79"/>
      <c r="W367" s="79"/>
      <c r="X367" s="79"/>
      <c r="Y367" s="79"/>
      <c r="AG367" s="130"/>
    </row>
    <row r="368" spans="1:33" ht="14.25" thickBot="1">
      <c r="A368" s="179" t="s">
        <v>128</v>
      </c>
      <c r="B368" s="180"/>
      <c r="C368" s="180"/>
      <c r="D368" s="180"/>
      <c r="E368" s="180"/>
      <c r="F368" s="180"/>
      <c r="G368" s="180"/>
      <c r="H368" s="180"/>
      <c r="I368" s="180"/>
      <c r="J368" s="180"/>
      <c r="K368" s="180"/>
      <c r="L368" s="180"/>
      <c r="M368" s="181"/>
      <c r="P368" s="79"/>
      <c r="Q368" s="79"/>
      <c r="R368" s="79"/>
      <c r="S368" s="79"/>
      <c r="T368" s="79" t="s">
        <v>4</v>
      </c>
      <c r="U368" s="79"/>
      <c r="V368" s="79"/>
      <c r="W368" s="79"/>
      <c r="X368" s="79"/>
      <c r="Y368" s="79"/>
      <c r="AG368" s="130"/>
    </row>
    <row r="369" spans="1:33" ht="13.5">
      <c r="A369" s="182"/>
      <c r="B369" s="183"/>
      <c r="C369" s="183"/>
      <c r="D369" s="183"/>
      <c r="E369" s="183"/>
      <c r="F369" s="183"/>
      <c r="G369" s="183"/>
      <c r="H369" s="183"/>
      <c r="I369" s="183"/>
      <c r="J369" s="183"/>
      <c r="K369" s="183"/>
      <c r="L369" s="183"/>
      <c r="M369" s="184"/>
      <c r="N369" s="30" t="s">
        <v>5</v>
      </c>
      <c r="O369" s="9"/>
      <c r="P369" s="173" t="s">
        <v>6</v>
      </c>
      <c r="Q369" s="174"/>
      <c r="R369" s="175"/>
      <c r="S369" s="173" t="s">
        <v>7</v>
      </c>
      <c r="T369" s="174"/>
      <c r="U369" s="175"/>
      <c r="V369" s="173" t="s">
        <v>8</v>
      </c>
      <c r="W369" s="174"/>
      <c r="X369" s="175"/>
      <c r="Y369" s="60" t="s">
        <v>9</v>
      </c>
      <c r="AG369" s="130"/>
    </row>
    <row r="370" spans="1:33" ht="13.5">
      <c r="A370" s="182"/>
      <c r="B370" s="183"/>
      <c r="C370" s="183"/>
      <c r="D370" s="183"/>
      <c r="E370" s="183"/>
      <c r="F370" s="183"/>
      <c r="G370" s="183"/>
      <c r="H370" s="183"/>
      <c r="I370" s="183"/>
      <c r="J370" s="183"/>
      <c r="K370" s="183"/>
      <c r="L370" s="183"/>
      <c r="M370" s="184"/>
      <c r="N370" s="25" t="s">
        <v>131</v>
      </c>
      <c r="O370" s="24"/>
      <c r="P370" s="94">
        <v>37</v>
      </c>
      <c r="Q370" s="81"/>
      <c r="R370" s="82"/>
      <c r="S370" s="94">
        <v>38</v>
      </c>
      <c r="T370" s="96"/>
      <c r="U370" s="97"/>
      <c r="V370" s="94">
        <v>39</v>
      </c>
      <c r="W370" s="81"/>
      <c r="X370" s="82"/>
      <c r="Y370" s="98">
        <f>SUM(P370:X370)</f>
        <v>114</v>
      </c>
      <c r="AG370" s="130"/>
    </row>
    <row r="371" spans="1:33" ht="14.25" thickBot="1">
      <c r="A371" s="182"/>
      <c r="B371" s="183"/>
      <c r="C371" s="183"/>
      <c r="D371" s="183"/>
      <c r="E371" s="183"/>
      <c r="F371" s="183"/>
      <c r="G371" s="183"/>
      <c r="H371" s="183"/>
      <c r="I371" s="183"/>
      <c r="J371" s="183"/>
      <c r="K371" s="183"/>
      <c r="L371" s="183"/>
      <c r="M371" s="184"/>
      <c r="N371" s="31" t="s">
        <v>11</v>
      </c>
      <c r="O371" s="16" t="s">
        <v>2</v>
      </c>
      <c r="P371" s="95">
        <v>1427</v>
      </c>
      <c r="Q371" s="101"/>
      <c r="R371" s="102"/>
      <c r="S371" s="95">
        <v>1465</v>
      </c>
      <c r="T371" s="101"/>
      <c r="U371" s="102"/>
      <c r="V371" s="95">
        <v>1504</v>
      </c>
      <c r="W371" s="101"/>
      <c r="X371" s="102"/>
      <c r="Y371" s="103">
        <f>SUM(P371:X371)</f>
        <v>4396</v>
      </c>
      <c r="AB371" s="111">
        <f>SUM(P341,P356,P371)</f>
        <v>54606</v>
      </c>
      <c r="AD371" s="111">
        <f>SUM(S341,S356,S371)</f>
        <v>56327</v>
      </c>
      <c r="AF371" s="111">
        <f>SUM(V341,V356,V371)</f>
        <v>58048</v>
      </c>
      <c r="AG371" s="130"/>
    </row>
    <row r="372" spans="1:33" ht="13.5">
      <c r="A372" s="182"/>
      <c r="B372" s="183"/>
      <c r="C372" s="183"/>
      <c r="D372" s="183"/>
      <c r="E372" s="183"/>
      <c r="F372" s="183"/>
      <c r="G372" s="183"/>
      <c r="H372" s="183"/>
      <c r="I372" s="183"/>
      <c r="J372" s="183"/>
      <c r="K372" s="183"/>
      <c r="L372" s="183"/>
      <c r="M372" s="184"/>
      <c r="O372" s="52"/>
      <c r="P372" s="132"/>
      <c r="Q372" s="132"/>
      <c r="R372" s="132"/>
      <c r="S372" s="132"/>
      <c r="T372" s="132"/>
      <c r="U372" s="132"/>
      <c r="V372" s="132"/>
      <c r="W372" s="132"/>
      <c r="X372" s="132"/>
      <c r="Y372" s="132"/>
      <c r="Z372" s="52"/>
      <c r="AA372" s="52"/>
      <c r="AG372" s="130"/>
    </row>
    <row r="373" spans="1:33" ht="14.25" thickBot="1">
      <c r="A373" s="182"/>
      <c r="B373" s="183"/>
      <c r="C373" s="183"/>
      <c r="D373" s="183"/>
      <c r="E373" s="183"/>
      <c r="F373" s="183"/>
      <c r="G373" s="183"/>
      <c r="H373" s="183"/>
      <c r="I373" s="183"/>
      <c r="J373" s="183"/>
      <c r="K373" s="183"/>
      <c r="L373" s="183"/>
      <c r="M373" s="184"/>
      <c r="O373" s="52"/>
      <c r="P373" s="132"/>
      <c r="Q373" s="132"/>
      <c r="R373" s="132"/>
      <c r="S373" s="132"/>
      <c r="T373" s="132" t="s">
        <v>12</v>
      </c>
      <c r="U373" s="132"/>
      <c r="V373" s="132"/>
      <c r="W373" s="132"/>
      <c r="X373" s="132"/>
      <c r="Y373" s="132"/>
      <c r="Z373" s="52"/>
      <c r="AA373" s="52"/>
      <c r="AG373" s="130"/>
    </row>
    <row r="374" spans="1:38" ht="14.25" thickBot="1">
      <c r="A374" s="182"/>
      <c r="B374" s="183"/>
      <c r="C374" s="183"/>
      <c r="D374" s="183"/>
      <c r="E374" s="183"/>
      <c r="F374" s="183"/>
      <c r="G374" s="183"/>
      <c r="H374" s="183"/>
      <c r="I374" s="183"/>
      <c r="J374" s="183"/>
      <c r="K374" s="183"/>
      <c r="L374" s="183"/>
      <c r="M374" s="184"/>
      <c r="N374" s="30" t="s">
        <v>5</v>
      </c>
      <c r="O374" s="9"/>
      <c r="P374" s="176" t="s">
        <v>6</v>
      </c>
      <c r="Q374" s="215"/>
      <c r="R374" s="216"/>
      <c r="S374" s="176" t="s">
        <v>7</v>
      </c>
      <c r="T374" s="215"/>
      <c r="U374" s="216"/>
      <c r="V374" s="176" t="s">
        <v>8</v>
      </c>
      <c r="W374" s="215"/>
      <c r="X374" s="216"/>
      <c r="Y374" s="61" t="s">
        <v>9</v>
      </c>
      <c r="Z374" s="19" t="s">
        <v>23</v>
      </c>
      <c r="AA374" s="52"/>
      <c r="AG374" s="130"/>
      <c r="AH374" s="52"/>
      <c r="AI374" s="52"/>
      <c r="AJ374" s="52"/>
      <c r="AK374" s="52"/>
      <c r="AL374" s="52"/>
    </row>
    <row r="375" spans="1:38" ht="13.5">
      <c r="A375" s="182"/>
      <c r="B375" s="183"/>
      <c r="C375" s="183"/>
      <c r="D375" s="183"/>
      <c r="E375" s="183"/>
      <c r="F375" s="183"/>
      <c r="G375" s="183"/>
      <c r="H375" s="183"/>
      <c r="I375" s="183"/>
      <c r="J375" s="183"/>
      <c r="K375" s="183"/>
      <c r="L375" s="183"/>
      <c r="M375" s="184"/>
      <c r="N375" s="25" t="s">
        <v>131</v>
      </c>
      <c r="O375" s="136"/>
      <c r="P375" s="148">
        <v>60</v>
      </c>
      <c r="Q375" s="149"/>
      <c r="R375" s="150"/>
      <c r="S375" s="148">
        <v>63</v>
      </c>
      <c r="T375" s="149"/>
      <c r="U375" s="150"/>
      <c r="V375" s="148"/>
      <c r="W375" s="149"/>
      <c r="X375" s="150"/>
      <c r="Y375" s="151">
        <f>SUM(P375:X375)</f>
        <v>123</v>
      </c>
      <c r="Z375" s="152">
        <f>Y375/Y370*100</f>
        <v>107.89473684210526</v>
      </c>
      <c r="AA375" s="52"/>
      <c r="AG375" s="130"/>
      <c r="AH375" s="52"/>
      <c r="AI375" s="52"/>
      <c r="AJ375" s="52"/>
      <c r="AK375" s="52"/>
      <c r="AL375" s="52"/>
    </row>
    <row r="376" spans="1:38" ht="14.25" thickBot="1">
      <c r="A376" s="185"/>
      <c r="B376" s="186"/>
      <c r="C376" s="186"/>
      <c r="D376" s="186"/>
      <c r="E376" s="186"/>
      <c r="F376" s="186"/>
      <c r="G376" s="186"/>
      <c r="H376" s="186"/>
      <c r="I376" s="186"/>
      <c r="J376" s="186"/>
      <c r="K376" s="186"/>
      <c r="L376" s="186"/>
      <c r="M376" s="187"/>
      <c r="N376" s="31" t="s">
        <v>11</v>
      </c>
      <c r="O376" s="16" t="s">
        <v>2</v>
      </c>
      <c r="P376" s="159">
        <v>1394</v>
      </c>
      <c r="Q376" s="160"/>
      <c r="R376" s="161"/>
      <c r="S376" s="159">
        <v>1176</v>
      </c>
      <c r="T376" s="160"/>
      <c r="U376" s="161"/>
      <c r="V376" s="159"/>
      <c r="W376" s="160"/>
      <c r="X376" s="161"/>
      <c r="Y376" s="153">
        <f>SUM(P376:X376)</f>
        <v>2570</v>
      </c>
      <c r="Z376" s="147">
        <f>Y376/Y371*100</f>
        <v>58.46223839854413</v>
      </c>
      <c r="AA376" s="154">
        <f>SUM(P346,P361,P376)</f>
        <v>48725</v>
      </c>
      <c r="AC376" s="111">
        <f>SUM(S346,S361,S376)</f>
        <v>48218</v>
      </c>
      <c r="AG376" s="130"/>
      <c r="AH376" s="52"/>
      <c r="AI376" s="52"/>
      <c r="AJ376" s="52"/>
      <c r="AK376" s="52"/>
      <c r="AL376" s="52"/>
    </row>
    <row r="377" spans="1:38" ht="13.5">
      <c r="A377" s="40" t="s">
        <v>14</v>
      </c>
      <c r="B377" s="41"/>
      <c r="C377" s="188" t="s">
        <v>129</v>
      </c>
      <c r="D377" s="189"/>
      <c r="E377" s="189"/>
      <c r="F377" s="189"/>
      <c r="G377" s="189"/>
      <c r="H377" s="189"/>
      <c r="I377" s="189"/>
      <c r="J377" s="189"/>
      <c r="K377" s="189"/>
      <c r="L377" s="189"/>
      <c r="M377" s="190"/>
      <c r="N377" s="11" t="s">
        <v>111</v>
      </c>
      <c r="O377" s="52" t="s">
        <v>132</v>
      </c>
      <c r="P377" s="132"/>
      <c r="Q377" s="132"/>
      <c r="R377" s="132"/>
      <c r="S377" s="132"/>
      <c r="T377" s="132"/>
      <c r="U377" s="132"/>
      <c r="V377" s="132"/>
      <c r="W377" s="132"/>
      <c r="X377" s="132"/>
      <c r="Y377" s="132"/>
      <c r="Z377" s="52"/>
      <c r="AA377" s="52"/>
      <c r="AG377" s="130"/>
      <c r="AH377" s="52"/>
      <c r="AI377" s="52"/>
      <c r="AJ377" s="52"/>
      <c r="AK377" s="52"/>
      <c r="AL377" s="52"/>
    </row>
    <row r="378" spans="1:38" ht="14.25" thickBot="1">
      <c r="A378" s="43" t="s">
        <v>16</v>
      </c>
      <c r="B378" s="42"/>
      <c r="C378" s="221" t="s">
        <v>130</v>
      </c>
      <c r="D378" s="222"/>
      <c r="E378" s="222"/>
      <c r="F378" s="222"/>
      <c r="G378" s="222"/>
      <c r="H378" s="222"/>
      <c r="I378" s="222"/>
      <c r="J378" s="222"/>
      <c r="K378" s="222"/>
      <c r="L378" s="222"/>
      <c r="M378" s="223"/>
      <c r="O378" s="52" t="s">
        <v>137</v>
      </c>
      <c r="P378" s="132"/>
      <c r="Q378" s="132"/>
      <c r="R378" s="132"/>
      <c r="S378" s="132"/>
      <c r="T378" s="132"/>
      <c r="U378" s="132"/>
      <c r="V378" s="132"/>
      <c r="W378" s="132"/>
      <c r="X378" s="132"/>
      <c r="Y378" s="132"/>
      <c r="Z378" s="52"/>
      <c r="AA378" s="52"/>
      <c r="AG378" s="130"/>
      <c r="AH378" s="52"/>
      <c r="AI378" s="52"/>
      <c r="AJ378" s="52"/>
      <c r="AK378" s="52"/>
      <c r="AL378" s="52"/>
    </row>
    <row r="379" spans="1:33" ht="14.25" thickBot="1">
      <c r="A379" t="s">
        <v>0</v>
      </c>
      <c r="C379" t="s">
        <v>133</v>
      </c>
      <c r="L379" s="45"/>
      <c r="M379" s="52"/>
      <c r="O379" s="52"/>
      <c r="P379" s="132"/>
      <c r="Q379" s="132"/>
      <c r="R379" s="132"/>
      <c r="S379" s="132"/>
      <c r="T379" s="132"/>
      <c r="U379" s="132"/>
      <c r="V379" s="132"/>
      <c r="W379" s="132"/>
      <c r="X379" s="132"/>
      <c r="Y379" s="132"/>
      <c r="Z379" s="52"/>
      <c r="AA379" s="52"/>
      <c r="AG379" s="130"/>
    </row>
    <row r="380" spans="1:33" ht="14.25" thickBot="1">
      <c r="A380" s="179" t="s">
        <v>134</v>
      </c>
      <c r="B380" s="194"/>
      <c r="C380" s="194"/>
      <c r="D380" s="194"/>
      <c r="E380" s="194"/>
      <c r="F380" s="194"/>
      <c r="G380" s="194"/>
      <c r="H380" s="194"/>
      <c r="I380" s="194"/>
      <c r="J380" s="194"/>
      <c r="K380" s="194"/>
      <c r="L380" s="194"/>
      <c r="M380" s="195"/>
      <c r="O380" s="52"/>
      <c r="P380" s="132"/>
      <c r="Q380" s="132"/>
      <c r="R380" s="132"/>
      <c r="S380" s="132"/>
      <c r="T380" s="132" t="s">
        <v>4</v>
      </c>
      <c r="U380" s="132"/>
      <c r="V380" s="132"/>
      <c r="W380" s="132"/>
      <c r="X380" s="132"/>
      <c r="Y380" s="132"/>
      <c r="Z380" s="52"/>
      <c r="AA380" s="52"/>
      <c r="AG380" s="130"/>
    </row>
    <row r="381" spans="1:33" ht="13.5">
      <c r="A381" s="196"/>
      <c r="B381" s="197"/>
      <c r="C381" s="197"/>
      <c r="D381" s="197"/>
      <c r="E381" s="197"/>
      <c r="F381" s="197"/>
      <c r="G381" s="197"/>
      <c r="H381" s="197"/>
      <c r="I381" s="197"/>
      <c r="J381" s="197"/>
      <c r="K381" s="197"/>
      <c r="L381" s="197"/>
      <c r="M381" s="198"/>
      <c r="N381" s="30" t="s">
        <v>5</v>
      </c>
      <c r="O381" s="9"/>
      <c r="P381" s="173" t="s">
        <v>6</v>
      </c>
      <c r="Q381" s="213"/>
      <c r="R381" s="214"/>
      <c r="S381" s="173" t="s">
        <v>7</v>
      </c>
      <c r="T381" s="213"/>
      <c r="U381" s="214"/>
      <c r="V381" s="173" t="s">
        <v>8</v>
      </c>
      <c r="W381" s="213"/>
      <c r="X381" s="214"/>
      <c r="Y381" s="60" t="s">
        <v>9</v>
      </c>
      <c r="Z381" s="52"/>
      <c r="AA381" s="52"/>
      <c r="AG381" s="130"/>
    </row>
    <row r="382" spans="1:33" ht="13.5">
      <c r="A382" s="196"/>
      <c r="B382" s="197"/>
      <c r="C382" s="197"/>
      <c r="D382" s="197"/>
      <c r="E382" s="197"/>
      <c r="F382" s="197"/>
      <c r="G382" s="197"/>
      <c r="H382" s="197"/>
      <c r="I382" s="197"/>
      <c r="J382" s="197"/>
      <c r="K382" s="197"/>
      <c r="L382" s="197"/>
      <c r="M382" s="198"/>
      <c r="N382" s="25" t="s">
        <v>138</v>
      </c>
      <c r="O382" s="136"/>
      <c r="P382" s="137">
        <v>33000</v>
      </c>
      <c r="Q382" s="138"/>
      <c r="R382" s="139"/>
      <c r="S382" s="137">
        <v>36000</v>
      </c>
      <c r="T382" s="140"/>
      <c r="U382" s="141"/>
      <c r="V382" s="137">
        <v>40000</v>
      </c>
      <c r="W382" s="138"/>
      <c r="X382" s="139"/>
      <c r="Y382" s="142">
        <f>SUM(P382:X382)</f>
        <v>109000</v>
      </c>
      <c r="Z382" s="52"/>
      <c r="AA382" s="52"/>
      <c r="AG382" s="130"/>
    </row>
    <row r="383" spans="1:33" ht="14.25" thickBot="1">
      <c r="A383" s="196"/>
      <c r="B383" s="197"/>
      <c r="C383" s="197"/>
      <c r="D383" s="197"/>
      <c r="E383" s="197"/>
      <c r="F383" s="197"/>
      <c r="G383" s="197"/>
      <c r="H383" s="197"/>
      <c r="I383" s="197"/>
      <c r="J383" s="197"/>
      <c r="K383" s="197"/>
      <c r="L383" s="197"/>
      <c r="M383" s="198"/>
      <c r="N383" s="31" t="s">
        <v>11</v>
      </c>
      <c r="O383" s="16" t="s">
        <v>2</v>
      </c>
      <c r="P383" s="143">
        <v>96500</v>
      </c>
      <c r="Q383" s="144"/>
      <c r="R383" s="145"/>
      <c r="S383" s="143">
        <v>96500</v>
      </c>
      <c r="T383" s="144"/>
      <c r="U383" s="145"/>
      <c r="V383" s="143">
        <v>96500</v>
      </c>
      <c r="W383" s="144"/>
      <c r="X383" s="145"/>
      <c r="Y383" s="146">
        <f>SUM(P383:X383)</f>
        <v>289500</v>
      </c>
      <c r="Z383" s="52"/>
      <c r="AA383" s="52"/>
      <c r="AG383" s="130"/>
    </row>
    <row r="384" spans="1:33" ht="13.5">
      <c r="A384" s="196"/>
      <c r="B384" s="197"/>
      <c r="C384" s="197"/>
      <c r="D384" s="197"/>
      <c r="E384" s="197"/>
      <c r="F384" s="197"/>
      <c r="G384" s="197"/>
      <c r="H384" s="197"/>
      <c r="I384" s="197"/>
      <c r="J384" s="197"/>
      <c r="K384" s="197"/>
      <c r="L384" s="197"/>
      <c r="M384" s="198"/>
      <c r="O384" s="52"/>
      <c r="P384" s="132"/>
      <c r="Q384" s="132"/>
      <c r="R384" s="132"/>
      <c r="S384" s="132"/>
      <c r="T384" s="132"/>
      <c r="U384" s="132"/>
      <c r="V384" s="132"/>
      <c r="W384" s="132"/>
      <c r="X384" s="132"/>
      <c r="Y384" s="132"/>
      <c r="Z384" s="52"/>
      <c r="AA384" s="52"/>
      <c r="AG384" s="130"/>
    </row>
    <row r="385" spans="1:52" ht="14.25" thickBot="1">
      <c r="A385" s="196"/>
      <c r="B385" s="197"/>
      <c r="C385" s="197"/>
      <c r="D385" s="197"/>
      <c r="E385" s="197"/>
      <c r="F385" s="197"/>
      <c r="G385" s="197"/>
      <c r="H385" s="197"/>
      <c r="I385" s="197"/>
      <c r="J385" s="197"/>
      <c r="K385" s="197"/>
      <c r="L385" s="197"/>
      <c r="M385" s="198"/>
      <c r="O385" s="52"/>
      <c r="P385" s="132"/>
      <c r="Q385" s="132"/>
      <c r="R385" s="132"/>
      <c r="S385" s="132"/>
      <c r="T385" s="132" t="s">
        <v>12</v>
      </c>
      <c r="U385" s="132"/>
      <c r="V385" s="132"/>
      <c r="W385" s="132"/>
      <c r="X385" s="132"/>
      <c r="Y385" s="132"/>
      <c r="Z385" s="52"/>
      <c r="AA385" s="52"/>
      <c r="AG385" s="130"/>
      <c r="AH385" s="52"/>
      <c r="AI385" s="52"/>
      <c r="AJ385" s="52"/>
      <c r="AK385" s="52"/>
      <c r="AL385" s="52"/>
      <c r="AM385" s="52"/>
      <c r="AN385" s="52"/>
      <c r="AO385" s="52"/>
      <c r="AP385" s="52"/>
      <c r="AQ385" s="52"/>
      <c r="AR385" s="52"/>
      <c r="AS385" s="52"/>
      <c r="AT385" s="52"/>
      <c r="AU385" s="52"/>
      <c r="AV385" s="52"/>
      <c r="AW385" s="52"/>
      <c r="AX385" s="52"/>
      <c r="AY385" s="52"/>
      <c r="AZ385" s="52"/>
    </row>
    <row r="386" spans="1:52" ht="14.25" thickBot="1">
      <c r="A386" s="196"/>
      <c r="B386" s="197"/>
      <c r="C386" s="197"/>
      <c r="D386" s="197"/>
      <c r="E386" s="197"/>
      <c r="F386" s="197"/>
      <c r="G386" s="197"/>
      <c r="H386" s="197"/>
      <c r="I386" s="197"/>
      <c r="J386" s="197"/>
      <c r="K386" s="197"/>
      <c r="L386" s="197"/>
      <c r="M386" s="198"/>
      <c r="N386" s="30" t="s">
        <v>5</v>
      </c>
      <c r="O386" s="9"/>
      <c r="P386" s="176" t="s">
        <v>6</v>
      </c>
      <c r="Q386" s="215"/>
      <c r="R386" s="216"/>
      <c r="S386" s="176" t="s">
        <v>7</v>
      </c>
      <c r="T386" s="215"/>
      <c r="U386" s="216"/>
      <c r="V386" s="176" t="s">
        <v>8</v>
      </c>
      <c r="W386" s="215"/>
      <c r="X386" s="216"/>
      <c r="Y386" s="61" t="s">
        <v>9</v>
      </c>
      <c r="Z386" s="19" t="s">
        <v>23</v>
      </c>
      <c r="AA386" s="52"/>
      <c r="AG386" s="130"/>
      <c r="AH386" s="52"/>
      <c r="AI386" s="52"/>
      <c r="AJ386" s="52"/>
      <c r="AK386" s="52"/>
      <c r="AL386" s="52"/>
      <c r="AM386" s="52"/>
      <c r="AN386" s="52"/>
      <c r="AO386" s="52"/>
      <c r="AP386" s="52"/>
      <c r="AQ386" s="52"/>
      <c r="AR386" s="52"/>
      <c r="AS386" s="52"/>
      <c r="AT386" s="52"/>
      <c r="AU386" s="52"/>
      <c r="AV386" s="52"/>
      <c r="AW386" s="52"/>
      <c r="AX386" s="52"/>
      <c r="AY386" s="52"/>
      <c r="AZ386" s="52"/>
    </row>
    <row r="387" spans="1:52" ht="13.5">
      <c r="A387" s="196"/>
      <c r="B387" s="197"/>
      <c r="C387" s="197"/>
      <c r="D387" s="197"/>
      <c r="E387" s="197"/>
      <c r="F387" s="197"/>
      <c r="G387" s="197"/>
      <c r="H387" s="197"/>
      <c r="I387" s="197"/>
      <c r="J387" s="197"/>
      <c r="K387" s="197"/>
      <c r="L387" s="197"/>
      <c r="M387" s="198"/>
      <c r="N387" s="25" t="s">
        <v>138</v>
      </c>
      <c r="O387" s="136"/>
      <c r="P387" s="148">
        <v>25820</v>
      </c>
      <c r="Q387" s="149"/>
      <c r="R387" s="150"/>
      <c r="S387" s="148">
        <v>23941</v>
      </c>
      <c r="T387" s="149"/>
      <c r="U387" s="150"/>
      <c r="V387" s="148"/>
      <c r="W387" s="149"/>
      <c r="X387" s="150"/>
      <c r="Y387" s="151">
        <f>SUM(P387:X387)</f>
        <v>49761</v>
      </c>
      <c r="Z387" s="152">
        <f>Y387/Y382*100</f>
        <v>45.65229357798165</v>
      </c>
      <c r="AA387" s="52"/>
      <c r="AG387" s="130"/>
      <c r="AH387" s="52"/>
      <c r="AI387" s="52"/>
      <c r="AJ387" s="52"/>
      <c r="AK387" s="52"/>
      <c r="AL387" s="52"/>
      <c r="AM387" s="52"/>
      <c r="AN387" s="52"/>
      <c r="AO387" s="52"/>
      <c r="AP387" s="52"/>
      <c r="AQ387" s="52"/>
      <c r="AR387" s="52"/>
      <c r="AS387" s="52"/>
      <c r="AT387" s="52"/>
      <c r="AU387" s="52"/>
      <c r="AV387" s="52"/>
      <c r="AW387" s="52"/>
      <c r="AX387" s="52"/>
      <c r="AY387" s="52"/>
      <c r="AZ387" s="52"/>
    </row>
    <row r="388" spans="1:52" ht="14.25" thickBot="1">
      <c r="A388" s="199"/>
      <c r="B388" s="200"/>
      <c r="C388" s="200"/>
      <c r="D388" s="200"/>
      <c r="E388" s="200"/>
      <c r="F388" s="200"/>
      <c r="G388" s="200"/>
      <c r="H388" s="200"/>
      <c r="I388" s="200"/>
      <c r="J388" s="200"/>
      <c r="K388" s="200"/>
      <c r="L388" s="200"/>
      <c r="M388" s="201"/>
      <c r="N388" s="31" t="s">
        <v>11</v>
      </c>
      <c r="O388" s="16" t="s">
        <v>2</v>
      </c>
      <c r="P388" s="159">
        <v>72462</v>
      </c>
      <c r="Q388" s="160"/>
      <c r="R388" s="161"/>
      <c r="S388" s="159">
        <v>61491</v>
      </c>
      <c r="T388" s="160"/>
      <c r="U388" s="161"/>
      <c r="V388" s="159"/>
      <c r="W388" s="160"/>
      <c r="X388" s="161"/>
      <c r="Y388" s="153">
        <f>SUM(P388:X388)</f>
        <v>133953</v>
      </c>
      <c r="Z388" s="147">
        <f>Y388/Y383*100</f>
        <v>46.270466321243525</v>
      </c>
      <c r="AA388" s="52"/>
      <c r="AG388" s="130"/>
      <c r="AH388" s="52"/>
      <c r="AI388" s="52"/>
      <c r="AJ388" s="52"/>
      <c r="AK388" s="52"/>
      <c r="AL388" s="52"/>
      <c r="AM388" s="52"/>
      <c r="AN388" s="52"/>
      <c r="AO388" s="52"/>
      <c r="AP388" s="52"/>
      <c r="AQ388" s="52"/>
      <c r="AR388" s="52"/>
      <c r="AS388" s="52"/>
      <c r="AT388" s="52"/>
      <c r="AU388" s="52"/>
      <c r="AV388" s="52"/>
      <c r="AW388" s="52"/>
      <c r="AX388" s="52"/>
      <c r="AY388" s="52"/>
      <c r="AZ388" s="52"/>
    </row>
    <row r="389" spans="1:52" ht="13.5">
      <c r="A389" s="217" t="s">
        <v>14</v>
      </c>
      <c r="B389" s="218"/>
      <c r="C389" s="189" t="s">
        <v>135</v>
      </c>
      <c r="D389" s="189"/>
      <c r="E389" s="189"/>
      <c r="F389" s="189"/>
      <c r="G389" s="189"/>
      <c r="H389" s="189"/>
      <c r="I389" s="189"/>
      <c r="J389" s="189"/>
      <c r="K389" s="189"/>
      <c r="L389" s="189"/>
      <c r="M389" s="190"/>
      <c r="O389" s="52"/>
      <c r="P389" s="132"/>
      <c r="Q389" s="132"/>
      <c r="R389" s="132"/>
      <c r="S389" s="132"/>
      <c r="T389" s="132"/>
      <c r="U389" s="132"/>
      <c r="V389" s="132"/>
      <c r="W389" s="132"/>
      <c r="X389" s="132"/>
      <c r="Y389" s="132"/>
      <c r="Z389" s="52"/>
      <c r="AA389" s="52"/>
      <c r="AG389" s="130"/>
      <c r="AH389" s="52"/>
      <c r="AI389" s="52"/>
      <c r="AJ389" s="52"/>
      <c r="AK389" s="52"/>
      <c r="AL389" s="52"/>
      <c r="AM389" s="52"/>
      <c r="AN389" s="52"/>
      <c r="AO389" s="52"/>
      <c r="AP389" s="52"/>
      <c r="AQ389" s="52"/>
      <c r="AR389" s="52"/>
      <c r="AS389" s="52"/>
      <c r="AT389" s="52"/>
      <c r="AU389" s="52"/>
      <c r="AV389" s="52"/>
      <c r="AW389" s="52"/>
      <c r="AX389" s="52"/>
      <c r="AY389" s="52"/>
      <c r="AZ389" s="52"/>
    </row>
    <row r="390" spans="1:52" ht="14.25" thickBot="1">
      <c r="A390" s="219" t="s">
        <v>16</v>
      </c>
      <c r="B390" s="220"/>
      <c r="C390" s="192" t="s">
        <v>136</v>
      </c>
      <c r="D390" s="192"/>
      <c r="E390" s="192"/>
      <c r="F390" s="192"/>
      <c r="G390" s="192"/>
      <c r="H390" s="192"/>
      <c r="I390" s="192"/>
      <c r="J390" s="192"/>
      <c r="K390" s="192"/>
      <c r="L390" s="192"/>
      <c r="M390" s="193"/>
      <c r="N390" s="11" t="s">
        <v>111</v>
      </c>
      <c r="O390" s="52"/>
      <c r="P390" s="132"/>
      <c r="Q390" s="132"/>
      <c r="R390" s="132"/>
      <c r="S390" s="132"/>
      <c r="T390" s="132"/>
      <c r="U390" s="132"/>
      <c r="V390" s="132"/>
      <c r="W390" s="132"/>
      <c r="X390" s="132"/>
      <c r="Y390" s="132"/>
      <c r="Z390" s="52"/>
      <c r="AA390" s="52"/>
      <c r="AG390" s="130"/>
      <c r="AH390" s="52"/>
      <c r="AI390" s="52"/>
      <c r="AJ390" s="52"/>
      <c r="AK390" s="52"/>
      <c r="AL390" s="52"/>
      <c r="AM390" s="52"/>
      <c r="AN390" s="52"/>
      <c r="AO390" s="52"/>
      <c r="AP390" s="52"/>
      <c r="AQ390" s="52"/>
      <c r="AR390" s="52"/>
      <c r="AS390" s="52"/>
      <c r="AT390" s="52"/>
      <c r="AU390" s="52"/>
      <c r="AV390" s="52"/>
      <c r="AW390" s="52"/>
      <c r="AX390" s="52"/>
      <c r="AY390" s="52"/>
      <c r="AZ390" s="52"/>
    </row>
    <row r="391" spans="16:52" ht="13.5">
      <c r="P391" s="79"/>
      <c r="Q391" s="79"/>
      <c r="R391" s="79"/>
      <c r="S391" s="79"/>
      <c r="T391" s="79"/>
      <c r="U391" s="79"/>
      <c r="V391" s="79"/>
      <c r="W391" s="79"/>
      <c r="X391" s="79"/>
      <c r="Y391" s="79"/>
      <c r="AG391" s="130"/>
      <c r="AH391" s="52"/>
      <c r="AI391" s="52"/>
      <c r="AJ391" s="52"/>
      <c r="AK391" s="52"/>
      <c r="AL391" s="52"/>
      <c r="AM391" s="52"/>
      <c r="AN391" s="52"/>
      <c r="AO391" s="52"/>
      <c r="AP391" s="52"/>
      <c r="AQ391" s="52"/>
      <c r="AR391" s="52"/>
      <c r="AS391" s="52"/>
      <c r="AT391" s="52"/>
      <c r="AU391" s="52"/>
      <c r="AV391" s="52"/>
      <c r="AW391" s="52"/>
      <c r="AX391" s="52"/>
      <c r="AY391" s="52"/>
      <c r="AZ391" s="52"/>
    </row>
    <row r="392" spans="2:33" ht="13.5">
      <c r="B392" s="104"/>
      <c r="C392" s="104"/>
      <c r="D392" s="104"/>
      <c r="E392" s="104"/>
      <c r="F392" s="104"/>
      <c r="G392" s="104"/>
      <c r="H392" s="104"/>
      <c r="I392" s="104"/>
      <c r="J392" s="104"/>
      <c r="K392" s="104"/>
      <c r="L392" s="104"/>
      <c r="M392" s="104"/>
      <c r="N392" s="104"/>
      <c r="O392" s="104"/>
      <c r="P392" s="105"/>
      <c r="Q392" s="105"/>
      <c r="R392" s="105"/>
      <c r="S392" s="105"/>
      <c r="T392" s="105"/>
      <c r="U392" s="105"/>
      <c r="V392" s="105"/>
      <c r="W392" s="105"/>
      <c r="X392" s="105"/>
      <c r="Y392" s="105"/>
      <c r="AG392" s="130"/>
    </row>
    <row r="393" spans="16:33" ht="13.5">
      <c r="P393" s="79"/>
      <c r="Q393" s="79"/>
      <c r="R393" s="79"/>
      <c r="S393" s="79"/>
      <c r="T393" s="79"/>
      <c r="U393" s="79"/>
      <c r="V393" s="79"/>
      <c r="W393" s="79"/>
      <c r="X393" s="79"/>
      <c r="Y393" s="79"/>
      <c r="AG393" s="130"/>
    </row>
    <row r="394" spans="1:33" ht="14.25" thickBot="1">
      <c r="A394" s="53" t="s">
        <v>0</v>
      </c>
      <c r="B394" s="53"/>
      <c r="C394" s="53" t="s">
        <v>146</v>
      </c>
      <c r="D394" s="53"/>
      <c r="E394" s="53"/>
      <c r="F394" s="53"/>
      <c r="G394" s="53"/>
      <c r="H394" s="53"/>
      <c r="I394" s="53"/>
      <c r="J394" s="53"/>
      <c r="K394" s="53"/>
      <c r="L394" s="53"/>
      <c r="M394" s="53"/>
      <c r="P394" s="79"/>
      <c r="Q394" s="79"/>
      <c r="R394" s="79"/>
      <c r="S394" s="79"/>
      <c r="T394" s="79"/>
      <c r="U394" s="79"/>
      <c r="V394" s="79"/>
      <c r="W394" s="79"/>
      <c r="X394" s="79"/>
      <c r="Y394" s="79"/>
      <c r="AG394" s="130"/>
    </row>
    <row r="395" spans="1:33" ht="14.25" thickBot="1">
      <c r="A395" s="179" t="s">
        <v>139</v>
      </c>
      <c r="B395" s="194"/>
      <c r="C395" s="194"/>
      <c r="D395" s="194"/>
      <c r="E395" s="194"/>
      <c r="F395" s="194"/>
      <c r="G395" s="194"/>
      <c r="H395" s="194"/>
      <c r="I395" s="194"/>
      <c r="J395" s="194"/>
      <c r="K395" s="194"/>
      <c r="L395" s="194"/>
      <c r="M395" s="195"/>
      <c r="P395" s="79"/>
      <c r="Q395" s="79"/>
      <c r="R395" s="79"/>
      <c r="S395" s="79"/>
      <c r="T395" s="79" t="s">
        <v>4</v>
      </c>
      <c r="U395" s="79"/>
      <c r="V395" s="79"/>
      <c r="W395" s="79"/>
      <c r="X395" s="79"/>
      <c r="Y395" s="79"/>
      <c r="AG395" s="130"/>
    </row>
    <row r="396" spans="1:33" ht="13.5">
      <c r="A396" s="196"/>
      <c r="B396" s="197"/>
      <c r="C396" s="197"/>
      <c r="D396" s="197"/>
      <c r="E396" s="197"/>
      <c r="F396" s="197"/>
      <c r="G396" s="197"/>
      <c r="H396" s="197"/>
      <c r="I396" s="197"/>
      <c r="J396" s="197"/>
      <c r="K396" s="197"/>
      <c r="L396" s="197"/>
      <c r="M396" s="198"/>
      <c r="N396" s="30" t="s">
        <v>5</v>
      </c>
      <c r="O396" s="9"/>
      <c r="P396" s="173" t="s">
        <v>6</v>
      </c>
      <c r="Q396" s="174"/>
      <c r="R396" s="175"/>
      <c r="S396" s="173" t="s">
        <v>7</v>
      </c>
      <c r="T396" s="174"/>
      <c r="U396" s="175"/>
      <c r="V396" s="173" t="s">
        <v>8</v>
      </c>
      <c r="W396" s="174"/>
      <c r="X396" s="175"/>
      <c r="Y396" s="60" t="s">
        <v>9</v>
      </c>
      <c r="AG396" s="130"/>
    </row>
    <row r="397" spans="1:33" ht="13.5">
      <c r="A397" s="196"/>
      <c r="B397" s="197"/>
      <c r="C397" s="197"/>
      <c r="D397" s="197"/>
      <c r="E397" s="197"/>
      <c r="F397" s="197"/>
      <c r="G397" s="197"/>
      <c r="H397" s="197"/>
      <c r="I397" s="197"/>
      <c r="J397" s="197"/>
      <c r="K397" s="197"/>
      <c r="L397" s="197"/>
      <c r="M397" s="198"/>
      <c r="N397" s="25" t="s">
        <v>141</v>
      </c>
      <c r="O397" s="24"/>
      <c r="P397" s="94">
        <v>5</v>
      </c>
      <c r="Q397" s="81"/>
      <c r="R397" s="82"/>
      <c r="S397" s="94">
        <v>5</v>
      </c>
      <c r="T397" s="96"/>
      <c r="U397" s="97"/>
      <c r="V397" s="94">
        <v>5</v>
      </c>
      <c r="W397" s="81"/>
      <c r="X397" s="82"/>
      <c r="Y397" s="98">
        <f>SUM(P397:X397)</f>
        <v>15</v>
      </c>
      <c r="AG397" s="130"/>
    </row>
    <row r="398" spans="1:33" ht="14.25" thickBot="1">
      <c r="A398" s="196"/>
      <c r="B398" s="197"/>
      <c r="C398" s="197"/>
      <c r="D398" s="197"/>
      <c r="E398" s="197"/>
      <c r="F398" s="197"/>
      <c r="G398" s="197"/>
      <c r="H398" s="197"/>
      <c r="I398" s="197"/>
      <c r="J398" s="197"/>
      <c r="K398" s="197"/>
      <c r="L398" s="197"/>
      <c r="M398" s="198"/>
      <c r="N398" s="31" t="s">
        <v>11</v>
      </c>
      <c r="O398" s="16" t="s">
        <v>2</v>
      </c>
      <c r="P398" s="95">
        <v>2400</v>
      </c>
      <c r="Q398" s="101"/>
      <c r="R398" s="102"/>
      <c r="S398" s="95">
        <v>2400</v>
      </c>
      <c r="T398" s="101"/>
      <c r="U398" s="102"/>
      <c r="V398" s="95">
        <v>2400</v>
      </c>
      <c r="W398" s="101"/>
      <c r="X398" s="102"/>
      <c r="Y398" s="103">
        <f>SUM(P398:X398)</f>
        <v>7200</v>
      </c>
      <c r="AG398" s="130"/>
    </row>
    <row r="399" spans="1:33" ht="13.5">
      <c r="A399" s="196"/>
      <c r="B399" s="197"/>
      <c r="C399" s="197"/>
      <c r="D399" s="197"/>
      <c r="E399" s="197"/>
      <c r="F399" s="197"/>
      <c r="G399" s="197"/>
      <c r="H399" s="197"/>
      <c r="I399" s="197"/>
      <c r="J399" s="197"/>
      <c r="K399" s="197"/>
      <c r="L399" s="197"/>
      <c r="M399" s="198"/>
      <c r="P399" s="79"/>
      <c r="Q399" s="79"/>
      <c r="R399" s="79"/>
      <c r="S399" s="79"/>
      <c r="T399" s="79"/>
      <c r="U399" s="79"/>
      <c r="V399" s="79"/>
      <c r="W399" s="79"/>
      <c r="X399" s="79"/>
      <c r="Y399" s="79"/>
      <c r="AG399" s="130"/>
    </row>
    <row r="400" spans="1:33" ht="14.25" thickBot="1">
      <c r="A400" s="196"/>
      <c r="B400" s="197"/>
      <c r="C400" s="197"/>
      <c r="D400" s="197"/>
      <c r="E400" s="197"/>
      <c r="F400" s="197"/>
      <c r="G400" s="197"/>
      <c r="H400" s="197"/>
      <c r="I400" s="197"/>
      <c r="J400" s="197"/>
      <c r="K400" s="197"/>
      <c r="L400" s="197"/>
      <c r="M400" s="198"/>
      <c r="P400" s="79"/>
      <c r="Q400" s="79"/>
      <c r="R400" s="79"/>
      <c r="S400" s="79"/>
      <c r="T400" s="79" t="s">
        <v>12</v>
      </c>
      <c r="U400" s="79"/>
      <c r="V400" s="79"/>
      <c r="W400" s="79"/>
      <c r="X400" s="79"/>
      <c r="Y400" s="79"/>
      <c r="AG400" s="130"/>
    </row>
    <row r="401" spans="1:33" ht="14.25" thickBot="1">
      <c r="A401" s="196"/>
      <c r="B401" s="197"/>
      <c r="C401" s="197"/>
      <c r="D401" s="197"/>
      <c r="E401" s="197"/>
      <c r="F401" s="197"/>
      <c r="G401" s="197"/>
      <c r="H401" s="197"/>
      <c r="I401" s="197"/>
      <c r="J401" s="197"/>
      <c r="K401" s="197"/>
      <c r="L401" s="197"/>
      <c r="M401" s="198"/>
      <c r="N401" s="30" t="s">
        <v>5</v>
      </c>
      <c r="O401" s="9"/>
      <c r="P401" s="176" t="s">
        <v>6</v>
      </c>
      <c r="Q401" s="177"/>
      <c r="R401" s="178"/>
      <c r="S401" s="176" t="s">
        <v>7</v>
      </c>
      <c r="T401" s="177"/>
      <c r="U401" s="178"/>
      <c r="V401" s="176" t="s">
        <v>8</v>
      </c>
      <c r="W401" s="177"/>
      <c r="X401" s="178"/>
      <c r="Y401" s="61" t="s">
        <v>9</v>
      </c>
      <c r="Z401" s="19" t="s">
        <v>23</v>
      </c>
      <c r="AG401" s="130"/>
    </row>
    <row r="402" spans="1:33" ht="13.5">
      <c r="A402" s="196"/>
      <c r="B402" s="197"/>
      <c r="C402" s="197"/>
      <c r="D402" s="197"/>
      <c r="E402" s="197"/>
      <c r="F402" s="197"/>
      <c r="G402" s="197"/>
      <c r="H402" s="197"/>
      <c r="I402" s="197"/>
      <c r="J402" s="197"/>
      <c r="K402" s="197"/>
      <c r="L402" s="197"/>
      <c r="M402" s="198"/>
      <c r="N402" s="25" t="s">
        <v>141</v>
      </c>
      <c r="O402" s="24"/>
      <c r="P402" s="99">
        <v>4</v>
      </c>
      <c r="Q402" s="92"/>
      <c r="R402" s="93"/>
      <c r="S402" s="99">
        <v>5</v>
      </c>
      <c r="T402" s="92"/>
      <c r="U402" s="93"/>
      <c r="V402" s="99"/>
      <c r="W402" s="92"/>
      <c r="X402" s="93"/>
      <c r="Y402" s="100">
        <f>SUM(P402:X402)</f>
        <v>9</v>
      </c>
      <c r="Z402" s="26">
        <f>Y402/Y397*100</f>
        <v>60</v>
      </c>
      <c r="AG402" s="130"/>
    </row>
    <row r="403" spans="1:33" ht="14.25" thickBot="1">
      <c r="A403" s="40" t="s">
        <v>14</v>
      </c>
      <c r="B403" s="41"/>
      <c r="C403" s="276"/>
      <c r="D403" s="276"/>
      <c r="E403" s="276"/>
      <c r="F403" s="276"/>
      <c r="G403" s="276"/>
      <c r="H403" s="276"/>
      <c r="I403" s="276"/>
      <c r="J403" s="276"/>
      <c r="K403" s="276"/>
      <c r="L403" s="276"/>
      <c r="M403" s="277"/>
      <c r="N403" s="31" t="s">
        <v>11</v>
      </c>
      <c r="O403" s="16" t="s">
        <v>2</v>
      </c>
      <c r="P403" s="84">
        <v>1722</v>
      </c>
      <c r="Q403" s="85"/>
      <c r="R403" s="86"/>
      <c r="S403" s="84">
        <v>2034</v>
      </c>
      <c r="T403" s="85"/>
      <c r="U403" s="86"/>
      <c r="V403" s="84"/>
      <c r="W403" s="85"/>
      <c r="X403" s="86"/>
      <c r="Y403" s="62">
        <f>SUM(P403:X403)</f>
        <v>3756</v>
      </c>
      <c r="Z403" s="29">
        <f>Y403/Y398*100</f>
        <v>52.166666666666664</v>
      </c>
      <c r="AG403" s="130"/>
    </row>
    <row r="404" spans="1:33" ht="14.25" thickBot="1">
      <c r="A404" s="43" t="s">
        <v>16</v>
      </c>
      <c r="B404" s="42"/>
      <c r="C404" s="221" t="s">
        <v>140</v>
      </c>
      <c r="D404" s="222"/>
      <c r="E404" s="222"/>
      <c r="F404" s="222"/>
      <c r="G404" s="222"/>
      <c r="H404" s="222"/>
      <c r="I404" s="222"/>
      <c r="J404" s="222"/>
      <c r="K404" s="222"/>
      <c r="L404" s="222"/>
      <c r="M404" s="223"/>
      <c r="P404" s="79"/>
      <c r="Q404" s="79"/>
      <c r="R404" s="79"/>
      <c r="S404" s="79"/>
      <c r="T404" s="79"/>
      <c r="U404" s="79"/>
      <c r="V404" s="79"/>
      <c r="W404" s="79"/>
      <c r="X404" s="79"/>
      <c r="Y404" s="79"/>
      <c r="AG404" s="130"/>
    </row>
    <row r="405" spans="14:33" ht="13.5">
      <c r="N405" s="11" t="s">
        <v>111</v>
      </c>
      <c r="P405" s="79"/>
      <c r="Q405" s="79"/>
      <c r="R405" s="79"/>
      <c r="S405" s="79"/>
      <c r="T405" s="79"/>
      <c r="U405" s="79"/>
      <c r="V405" s="79"/>
      <c r="W405" s="79"/>
      <c r="X405" s="79"/>
      <c r="Y405" s="79"/>
      <c r="AG405" s="130"/>
    </row>
    <row r="406" spans="16:33" ht="13.5">
      <c r="P406" s="79"/>
      <c r="Q406" s="79"/>
      <c r="R406" s="79"/>
      <c r="S406" s="79"/>
      <c r="T406" s="79"/>
      <c r="U406" s="79"/>
      <c r="V406" s="79"/>
      <c r="W406" s="79"/>
      <c r="X406" s="79"/>
      <c r="Y406" s="79"/>
      <c r="AG406" s="130"/>
    </row>
    <row r="407" spans="2:33" ht="13.5">
      <c r="B407" s="104"/>
      <c r="C407" s="104"/>
      <c r="D407" s="104"/>
      <c r="E407" s="104"/>
      <c r="F407" s="104"/>
      <c r="G407" s="104"/>
      <c r="H407" s="104"/>
      <c r="I407" s="104"/>
      <c r="J407" s="104"/>
      <c r="K407" s="104"/>
      <c r="L407" s="104"/>
      <c r="M407" s="104"/>
      <c r="N407" s="104"/>
      <c r="O407" s="104"/>
      <c r="P407" s="105"/>
      <c r="Q407" s="105"/>
      <c r="R407" s="105"/>
      <c r="S407" s="105"/>
      <c r="T407" s="105"/>
      <c r="U407" s="105"/>
      <c r="V407" s="105"/>
      <c r="W407" s="105"/>
      <c r="X407" s="105"/>
      <c r="Y407" s="105"/>
      <c r="AG407" s="130"/>
    </row>
    <row r="408" spans="1:33" ht="13.5">
      <c r="A408" s="58"/>
      <c r="B408" s="58"/>
      <c r="C408" s="58"/>
      <c r="D408" s="58"/>
      <c r="E408" s="58"/>
      <c r="F408" s="58"/>
      <c r="G408" s="58"/>
      <c r="H408" s="58"/>
      <c r="I408" s="58"/>
      <c r="J408" s="58"/>
      <c r="K408" s="58"/>
      <c r="L408" s="58"/>
      <c r="M408" s="58"/>
      <c r="P408" s="79"/>
      <c r="Q408" s="79"/>
      <c r="R408" s="79"/>
      <c r="S408" s="79"/>
      <c r="T408" s="79"/>
      <c r="U408" s="79"/>
      <c r="V408" s="79"/>
      <c r="W408" s="79"/>
      <c r="X408" s="79"/>
      <c r="Y408" s="79"/>
      <c r="AG408" s="130"/>
    </row>
    <row r="409" spans="1:33" ht="14.25" thickBot="1">
      <c r="A409" s="58" t="s">
        <v>0</v>
      </c>
      <c r="B409" s="58"/>
      <c r="C409" s="58" t="s">
        <v>142</v>
      </c>
      <c r="D409" s="58"/>
      <c r="E409" s="58"/>
      <c r="F409" s="58"/>
      <c r="G409" s="58"/>
      <c r="H409" s="58"/>
      <c r="I409" s="58"/>
      <c r="J409" s="58"/>
      <c r="K409" s="58"/>
      <c r="L409" s="58"/>
      <c r="M409" s="58"/>
      <c r="P409" s="79"/>
      <c r="Q409" s="79"/>
      <c r="R409" s="79"/>
      <c r="S409" s="79"/>
      <c r="T409" s="79"/>
      <c r="U409" s="79"/>
      <c r="V409" s="79"/>
      <c r="W409" s="79"/>
      <c r="X409" s="79"/>
      <c r="Y409" s="79"/>
      <c r="AG409" s="130"/>
    </row>
    <row r="410" spans="1:33" ht="14.25" thickBot="1">
      <c r="A410" s="179" t="s">
        <v>143</v>
      </c>
      <c r="B410" s="194"/>
      <c r="C410" s="194"/>
      <c r="D410" s="194"/>
      <c r="E410" s="194"/>
      <c r="F410" s="194"/>
      <c r="G410" s="194"/>
      <c r="H410" s="194"/>
      <c r="I410" s="194"/>
      <c r="J410" s="194"/>
      <c r="K410" s="194"/>
      <c r="L410" s="194"/>
      <c r="M410" s="195"/>
      <c r="P410" s="79"/>
      <c r="Q410" s="79"/>
      <c r="R410" s="79"/>
      <c r="S410" s="79"/>
      <c r="T410" s="79" t="s">
        <v>4</v>
      </c>
      <c r="U410" s="79"/>
      <c r="V410" s="79"/>
      <c r="W410" s="79"/>
      <c r="X410" s="79"/>
      <c r="Y410" s="79"/>
      <c r="AG410" s="130"/>
    </row>
    <row r="411" spans="1:33" ht="13.5">
      <c r="A411" s="196"/>
      <c r="B411" s="197"/>
      <c r="C411" s="197"/>
      <c r="D411" s="197"/>
      <c r="E411" s="197"/>
      <c r="F411" s="197"/>
      <c r="G411" s="197"/>
      <c r="H411" s="197"/>
      <c r="I411" s="197"/>
      <c r="J411" s="197"/>
      <c r="K411" s="197"/>
      <c r="L411" s="197"/>
      <c r="M411" s="198"/>
      <c r="N411" s="30" t="s">
        <v>5</v>
      </c>
      <c r="O411" s="9"/>
      <c r="P411" s="173" t="s">
        <v>6</v>
      </c>
      <c r="Q411" s="174"/>
      <c r="R411" s="175"/>
      <c r="S411" s="173" t="s">
        <v>7</v>
      </c>
      <c r="T411" s="174"/>
      <c r="U411" s="175"/>
      <c r="V411" s="173" t="s">
        <v>8</v>
      </c>
      <c r="W411" s="174"/>
      <c r="X411" s="175"/>
      <c r="Y411" s="60" t="s">
        <v>9</v>
      </c>
      <c r="AG411" s="130"/>
    </row>
    <row r="412" spans="1:33" ht="13.5">
      <c r="A412" s="196"/>
      <c r="B412" s="197"/>
      <c r="C412" s="197"/>
      <c r="D412" s="197"/>
      <c r="E412" s="197"/>
      <c r="F412" s="197"/>
      <c r="G412" s="197"/>
      <c r="H412" s="197"/>
      <c r="I412" s="197"/>
      <c r="J412" s="197"/>
      <c r="K412" s="197"/>
      <c r="L412" s="197"/>
      <c r="M412" s="198"/>
      <c r="N412" s="25" t="s">
        <v>141</v>
      </c>
      <c r="O412" s="24"/>
      <c r="P412" s="94">
        <v>11</v>
      </c>
      <c r="Q412" s="81"/>
      <c r="R412" s="82"/>
      <c r="S412" s="94">
        <v>12</v>
      </c>
      <c r="T412" s="96"/>
      <c r="U412" s="97"/>
      <c r="V412" s="94">
        <v>13</v>
      </c>
      <c r="W412" s="81"/>
      <c r="X412" s="82"/>
      <c r="Y412" s="98">
        <f>SUM(P412:X412)</f>
        <v>36</v>
      </c>
      <c r="AG412" s="130"/>
    </row>
    <row r="413" spans="1:33" ht="14.25" thickBot="1">
      <c r="A413" s="196"/>
      <c r="B413" s="197"/>
      <c r="C413" s="197"/>
      <c r="D413" s="197"/>
      <c r="E413" s="197"/>
      <c r="F413" s="197"/>
      <c r="G413" s="197"/>
      <c r="H413" s="197"/>
      <c r="I413" s="197"/>
      <c r="J413" s="197"/>
      <c r="K413" s="197"/>
      <c r="L413" s="197"/>
      <c r="M413" s="198"/>
      <c r="N413" s="31" t="s">
        <v>11</v>
      </c>
      <c r="O413" s="16" t="s">
        <v>2</v>
      </c>
      <c r="P413" s="95">
        <v>326755</v>
      </c>
      <c r="Q413" s="101"/>
      <c r="R413" s="102"/>
      <c r="S413" s="95">
        <v>347877</v>
      </c>
      <c r="T413" s="101"/>
      <c r="U413" s="102"/>
      <c r="V413" s="95">
        <v>368999</v>
      </c>
      <c r="W413" s="101"/>
      <c r="X413" s="102"/>
      <c r="Y413" s="103">
        <f>SUM(P413:X413)</f>
        <v>1043631</v>
      </c>
      <c r="AB413" s="111">
        <f>SUM(P383,P398,P413)</f>
        <v>425655</v>
      </c>
      <c r="AD413" s="111">
        <f>SUM(S383,S398,S413)</f>
        <v>446777</v>
      </c>
      <c r="AF413" s="111">
        <f>SUM(V383,V398,V413)</f>
        <v>467899</v>
      </c>
      <c r="AG413" s="130"/>
    </row>
    <row r="414" spans="1:33" ht="13.5">
      <c r="A414" s="196"/>
      <c r="B414" s="197"/>
      <c r="C414" s="197"/>
      <c r="D414" s="197"/>
      <c r="E414" s="197"/>
      <c r="F414" s="197"/>
      <c r="G414" s="197"/>
      <c r="H414" s="197"/>
      <c r="I414" s="197"/>
      <c r="J414" s="197"/>
      <c r="K414" s="197"/>
      <c r="L414" s="197"/>
      <c r="M414" s="198"/>
      <c r="P414" s="79"/>
      <c r="Q414" s="79"/>
      <c r="R414" s="79"/>
      <c r="S414" s="79"/>
      <c r="T414" s="79"/>
      <c r="U414" s="79"/>
      <c r="V414" s="79"/>
      <c r="W414" s="79"/>
      <c r="X414" s="79"/>
      <c r="Y414" s="79"/>
      <c r="AG414" s="130"/>
    </row>
    <row r="415" spans="1:33" ht="14.25" thickBot="1">
      <c r="A415" s="196"/>
      <c r="B415" s="197"/>
      <c r="C415" s="197"/>
      <c r="D415" s="197"/>
      <c r="E415" s="197"/>
      <c r="F415" s="197"/>
      <c r="G415" s="197"/>
      <c r="H415" s="197"/>
      <c r="I415" s="197"/>
      <c r="J415" s="197"/>
      <c r="K415" s="197"/>
      <c r="L415" s="197"/>
      <c r="M415" s="198"/>
      <c r="P415" s="79"/>
      <c r="Q415" s="79"/>
      <c r="R415" s="79"/>
      <c r="S415" s="79"/>
      <c r="T415" s="79" t="s">
        <v>12</v>
      </c>
      <c r="U415" s="79"/>
      <c r="V415" s="79"/>
      <c r="W415" s="79"/>
      <c r="X415" s="79"/>
      <c r="Y415" s="79"/>
      <c r="AG415" s="130"/>
    </row>
    <row r="416" spans="1:33" ht="14.25" thickBot="1">
      <c r="A416" s="196"/>
      <c r="B416" s="197"/>
      <c r="C416" s="197"/>
      <c r="D416" s="197"/>
      <c r="E416" s="197"/>
      <c r="F416" s="197"/>
      <c r="G416" s="197"/>
      <c r="H416" s="197"/>
      <c r="I416" s="197"/>
      <c r="J416" s="197"/>
      <c r="K416" s="197"/>
      <c r="L416" s="197"/>
      <c r="M416" s="198"/>
      <c r="N416" s="30" t="s">
        <v>5</v>
      </c>
      <c r="O416" s="9"/>
      <c r="P416" s="278" t="s">
        <v>6</v>
      </c>
      <c r="Q416" s="279"/>
      <c r="R416" s="280"/>
      <c r="S416" s="278" t="s">
        <v>7</v>
      </c>
      <c r="T416" s="279"/>
      <c r="U416" s="280"/>
      <c r="V416" s="278" t="s">
        <v>8</v>
      </c>
      <c r="W416" s="279"/>
      <c r="X416" s="280"/>
      <c r="Y416" s="61" t="s">
        <v>9</v>
      </c>
      <c r="Z416" s="19" t="s">
        <v>23</v>
      </c>
      <c r="AG416" s="130"/>
    </row>
    <row r="417" spans="1:33" ht="13.5">
      <c r="A417" s="196"/>
      <c r="B417" s="197"/>
      <c r="C417" s="197"/>
      <c r="D417" s="197"/>
      <c r="E417" s="197"/>
      <c r="F417" s="197"/>
      <c r="G417" s="197"/>
      <c r="H417" s="197"/>
      <c r="I417" s="197"/>
      <c r="J417" s="197"/>
      <c r="K417" s="197"/>
      <c r="L417" s="197"/>
      <c r="M417" s="198"/>
      <c r="N417" s="25" t="s">
        <v>141</v>
      </c>
      <c r="O417" s="24"/>
      <c r="P417" s="99">
        <v>11</v>
      </c>
      <c r="Q417" s="92"/>
      <c r="R417" s="93"/>
      <c r="S417" s="99">
        <v>12</v>
      </c>
      <c r="T417" s="92"/>
      <c r="U417" s="93"/>
      <c r="V417" s="99"/>
      <c r="W417" s="92"/>
      <c r="X417" s="93"/>
      <c r="Y417" s="100">
        <f>SUM(P417:X417)</f>
        <v>23</v>
      </c>
      <c r="Z417" s="26">
        <f>Y417/Y412*100</f>
        <v>63.888888888888886</v>
      </c>
      <c r="AG417" s="130"/>
    </row>
    <row r="418" spans="1:33" ht="14.25" thickBot="1">
      <c r="A418" s="199"/>
      <c r="B418" s="200"/>
      <c r="C418" s="200"/>
      <c r="D418" s="200"/>
      <c r="E418" s="200"/>
      <c r="F418" s="200"/>
      <c r="G418" s="200"/>
      <c r="H418" s="200"/>
      <c r="I418" s="200"/>
      <c r="J418" s="200"/>
      <c r="K418" s="200"/>
      <c r="L418" s="200"/>
      <c r="M418" s="201"/>
      <c r="N418" s="31" t="s">
        <v>11</v>
      </c>
      <c r="O418" s="16" t="s">
        <v>2</v>
      </c>
      <c r="P418" s="95">
        <v>342493</v>
      </c>
      <c r="Q418" s="101"/>
      <c r="R418" s="102"/>
      <c r="S418" s="95">
        <v>339798</v>
      </c>
      <c r="T418" s="101"/>
      <c r="U418" s="102"/>
      <c r="V418" s="95"/>
      <c r="W418" s="101"/>
      <c r="X418" s="102"/>
      <c r="Y418" s="62">
        <f>SUM(P418:X418)</f>
        <v>682291</v>
      </c>
      <c r="Z418" s="29">
        <f>Y418/Y413*100</f>
        <v>65.3766513259955</v>
      </c>
      <c r="AA418" s="111">
        <f>SUM(P388,P403,P418)</f>
        <v>416677</v>
      </c>
      <c r="AC418" s="111">
        <f>SUM(S388,S403,S418)</f>
        <v>403323</v>
      </c>
      <c r="AG418" s="130"/>
    </row>
    <row r="419" spans="1:33" ht="13.5">
      <c r="A419" s="40" t="s">
        <v>14</v>
      </c>
      <c r="B419" s="41"/>
      <c r="C419" s="188" t="s">
        <v>144</v>
      </c>
      <c r="D419" s="189"/>
      <c r="E419" s="189"/>
      <c r="F419" s="189"/>
      <c r="G419" s="189"/>
      <c r="H419" s="189"/>
      <c r="I419" s="189"/>
      <c r="J419" s="189"/>
      <c r="K419" s="189"/>
      <c r="L419" s="189"/>
      <c r="M419" s="190"/>
      <c r="P419" s="79"/>
      <c r="Q419" s="79"/>
      <c r="R419" s="79"/>
      <c r="S419" s="79"/>
      <c r="T419" s="79"/>
      <c r="U419" s="79"/>
      <c r="V419" s="79"/>
      <c r="W419" s="79"/>
      <c r="X419" s="79"/>
      <c r="Y419" s="79"/>
      <c r="AG419" s="130"/>
    </row>
    <row r="420" spans="1:33" ht="14.25" thickBot="1">
      <c r="A420" s="43" t="s">
        <v>16</v>
      </c>
      <c r="B420" s="42"/>
      <c r="C420" s="202" t="s">
        <v>145</v>
      </c>
      <c r="D420" s="202"/>
      <c r="E420" s="202"/>
      <c r="F420" s="202"/>
      <c r="G420" s="202"/>
      <c r="H420" s="202"/>
      <c r="I420" s="202"/>
      <c r="J420" s="202"/>
      <c r="K420" s="202"/>
      <c r="L420" s="202"/>
      <c r="M420" s="203"/>
      <c r="N420" s="11" t="s">
        <v>111</v>
      </c>
      <c r="P420" s="79"/>
      <c r="Q420" s="79"/>
      <c r="R420" s="79"/>
      <c r="S420" s="79"/>
      <c r="T420" s="79"/>
      <c r="U420" s="79"/>
      <c r="V420" s="79"/>
      <c r="W420" s="79"/>
      <c r="X420" s="79"/>
      <c r="Y420" s="79"/>
      <c r="AG420" s="130"/>
    </row>
    <row r="421" spans="1:33" ht="14.25" thickBot="1">
      <c r="A421" t="s">
        <v>0</v>
      </c>
      <c r="C421" t="s">
        <v>148</v>
      </c>
      <c r="P421" s="79"/>
      <c r="Q421" s="79"/>
      <c r="R421" s="79"/>
      <c r="S421" s="79"/>
      <c r="T421" s="79"/>
      <c r="U421" s="79"/>
      <c r="V421" s="79"/>
      <c r="W421" s="79"/>
      <c r="X421" s="79"/>
      <c r="Y421" s="79"/>
      <c r="AG421" s="130"/>
    </row>
    <row r="422" spans="1:33" ht="14.25" thickBot="1">
      <c r="A422" s="179" t="s">
        <v>147</v>
      </c>
      <c r="B422" s="194"/>
      <c r="C422" s="194"/>
      <c r="D422" s="194"/>
      <c r="E422" s="194"/>
      <c r="F422" s="194"/>
      <c r="G422" s="194"/>
      <c r="H422" s="194"/>
      <c r="I422" s="194"/>
      <c r="J422" s="194"/>
      <c r="K422" s="194"/>
      <c r="L422" s="194"/>
      <c r="M422" s="195"/>
      <c r="P422" s="79"/>
      <c r="Q422" s="79"/>
      <c r="R422" s="79"/>
      <c r="S422" s="79"/>
      <c r="T422" s="79" t="s">
        <v>4</v>
      </c>
      <c r="U422" s="79"/>
      <c r="V422" s="79"/>
      <c r="W422" s="79"/>
      <c r="X422" s="79"/>
      <c r="Y422" s="79"/>
      <c r="AG422" s="130"/>
    </row>
    <row r="423" spans="1:33" ht="13.5">
      <c r="A423" s="196"/>
      <c r="B423" s="197"/>
      <c r="C423" s="197"/>
      <c r="D423" s="197"/>
      <c r="E423" s="197"/>
      <c r="F423" s="197"/>
      <c r="G423" s="197"/>
      <c r="H423" s="197"/>
      <c r="I423" s="197"/>
      <c r="J423" s="197"/>
      <c r="K423" s="197"/>
      <c r="L423" s="197"/>
      <c r="M423" s="198"/>
      <c r="N423" s="30" t="s">
        <v>5</v>
      </c>
      <c r="O423" s="9"/>
      <c r="P423" s="173" t="s">
        <v>6</v>
      </c>
      <c r="Q423" s="174"/>
      <c r="R423" s="175"/>
      <c r="S423" s="173" t="s">
        <v>7</v>
      </c>
      <c r="T423" s="174"/>
      <c r="U423" s="175"/>
      <c r="V423" s="173" t="s">
        <v>8</v>
      </c>
      <c r="W423" s="174"/>
      <c r="X423" s="175"/>
      <c r="Y423" s="60" t="s">
        <v>9</v>
      </c>
      <c r="AG423" s="130"/>
    </row>
    <row r="424" spans="1:33" ht="13.5">
      <c r="A424" s="196"/>
      <c r="B424" s="197"/>
      <c r="C424" s="197"/>
      <c r="D424" s="197"/>
      <c r="E424" s="197"/>
      <c r="F424" s="197"/>
      <c r="G424" s="197"/>
      <c r="H424" s="197"/>
      <c r="I424" s="197"/>
      <c r="J424" s="197"/>
      <c r="K424" s="197"/>
      <c r="L424" s="197"/>
      <c r="M424" s="198"/>
      <c r="N424" s="25" t="s">
        <v>149</v>
      </c>
      <c r="O424" s="24"/>
      <c r="P424" s="94">
        <v>1</v>
      </c>
      <c r="Q424" s="81"/>
      <c r="R424" s="82"/>
      <c r="S424" s="94">
        <v>1</v>
      </c>
      <c r="T424" s="96"/>
      <c r="U424" s="97"/>
      <c r="V424" s="94">
        <v>0</v>
      </c>
      <c r="W424" s="81"/>
      <c r="X424" s="82"/>
      <c r="Y424" s="98">
        <f>SUM(P424:X424)</f>
        <v>2</v>
      </c>
      <c r="AG424" s="130"/>
    </row>
    <row r="425" spans="1:33" ht="14.25" thickBot="1">
      <c r="A425" s="196"/>
      <c r="B425" s="197"/>
      <c r="C425" s="197"/>
      <c r="D425" s="197"/>
      <c r="E425" s="197"/>
      <c r="F425" s="197"/>
      <c r="G425" s="197"/>
      <c r="H425" s="197"/>
      <c r="I425" s="197"/>
      <c r="J425" s="197"/>
      <c r="K425" s="197"/>
      <c r="L425" s="197"/>
      <c r="M425" s="198"/>
      <c r="N425" s="31" t="s">
        <v>11</v>
      </c>
      <c r="O425" s="16" t="s">
        <v>2</v>
      </c>
      <c r="P425" s="95">
        <v>15000</v>
      </c>
      <c r="Q425" s="101"/>
      <c r="R425" s="102"/>
      <c r="S425" s="95">
        <v>0</v>
      </c>
      <c r="T425" s="101"/>
      <c r="U425" s="102"/>
      <c r="V425" s="95">
        <v>0</v>
      </c>
      <c r="W425" s="101"/>
      <c r="X425" s="102"/>
      <c r="Y425" s="103">
        <f>SUM(P425:X425)</f>
        <v>15000</v>
      </c>
      <c r="AG425" s="130"/>
    </row>
    <row r="426" spans="1:33" ht="13.5">
      <c r="A426" s="196"/>
      <c r="B426" s="197"/>
      <c r="C426" s="197"/>
      <c r="D426" s="197"/>
      <c r="E426" s="197"/>
      <c r="F426" s="197"/>
      <c r="G426" s="197"/>
      <c r="H426" s="197"/>
      <c r="I426" s="197"/>
      <c r="J426" s="197"/>
      <c r="K426" s="197"/>
      <c r="L426" s="197"/>
      <c r="M426" s="198"/>
      <c r="P426" s="79"/>
      <c r="Q426" s="79"/>
      <c r="R426" s="79"/>
      <c r="S426" s="79"/>
      <c r="T426" s="79"/>
      <c r="U426" s="79"/>
      <c r="V426" s="79"/>
      <c r="W426" s="79"/>
      <c r="X426" s="79"/>
      <c r="Y426" s="79"/>
      <c r="AG426" s="130"/>
    </row>
    <row r="427" spans="1:33" ht="14.25" thickBot="1">
      <c r="A427" s="196"/>
      <c r="B427" s="197"/>
      <c r="C427" s="197"/>
      <c r="D427" s="197"/>
      <c r="E427" s="197"/>
      <c r="F427" s="197"/>
      <c r="G427" s="197"/>
      <c r="H427" s="197"/>
      <c r="I427" s="197"/>
      <c r="J427" s="197"/>
      <c r="K427" s="197"/>
      <c r="L427" s="197"/>
      <c r="M427" s="198"/>
      <c r="P427" s="79"/>
      <c r="Q427" s="79"/>
      <c r="R427" s="79"/>
      <c r="S427" s="79"/>
      <c r="T427" s="79" t="s">
        <v>12</v>
      </c>
      <c r="U427" s="79"/>
      <c r="V427" s="79"/>
      <c r="W427" s="79"/>
      <c r="X427" s="79"/>
      <c r="Y427" s="79"/>
      <c r="AG427" s="130"/>
    </row>
    <row r="428" spans="1:33" ht="14.25" thickBot="1">
      <c r="A428" s="196"/>
      <c r="B428" s="197"/>
      <c r="C428" s="197"/>
      <c r="D428" s="197"/>
      <c r="E428" s="197"/>
      <c r="F428" s="197"/>
      <c r="G428" s="197"/>
      <c r="H428" s="197"/>
      <c r="I428" s="197"/>
      <c r="J428" s="197"/>
      <c r="K428" s="197"/>
      <c r="L428" s="197"/>
      <c r="M428" s="198"/>
      <c r="N428" s="30" t="s">
        <v>5</v>
      </c>
      <c r="O428" s="9"/>
      <c r="P428" s="176" t="s">
        <v>6</v>
      </c>
      <c r="Q428" s="177"/>
      <c r="R428" s="178"/>
      <c r="S428" s="176" t="s">
        <v>7</v>
      </c>
      <c r="T428" s="177"/>
      <c r="U428" s="178"/>
      <c r="V428" s="176" t="s">
        <v>8</v>
      </c>
      <c r="W428" s="177"/>
      <c r="X428" s="178"/>
      <c r="Y428" s="61" t="s">
        <v>9</v>
      </c>
      <c r="Z428" s="19" t="s">
        <v>23</v>
      </c>
      <c r="AG428" s="130"/>
    </row>
    <row r="429" spans="1:33" ht="13.5">
      <c r="A429" s="196"/>
      <c r="B429" s="197"/>
      <c r="C429" s="197"/>
      <c r="D429" s="197"/>
      <c r="E429" s="197"/>
      <c r="F429" s="197"/>
      <c r="G429" s="197"/>
      <c r="H429" s="197"/>
      <c r="I429" s="197"/>
      <c r="J429" s="197"/>
      <c r="K429" s="197"/>
      <c r="L429" s="197"/>
      <c r="M429" s="198"/>
      <c r="N429" s="25" t="s">
        <v>149</v>
      </c>
      <c r="O429" s="24"/>
      <c r="P429" s="99">
        <v>2</v>
      </c>
      <c r="Q429" s="92"/>
      <c r="R429" s="93"/>
      <c r="S429" s="99">
        <v>1</v>
      </c>
      <c r="T429" s="92"/>
      <c r="U429" s="93"/>
      <c r="V429" s="99"/>
      <c r="W429" s="92"/>
      <c r="X429" s="93"/>
      <c r="Y429" s="100">
        <f>SUM(P429:X429)</f>
        <v>3</v>
      </c>
      <c r="Z429" s="26">
        <f>Y429/Y424*100</f>
        <v>150</v>
      </c>
      <c r="AG429" s="130"/>
    </row>
    <row r="430" spans="1:33" ht="14.25" thickBot="1">
      <c r="A430" s="199"/>
      <c r="B430" s="200"/>
      <c r="C430" s="200"/>
      <c r="D430" s="200"/>
      <c r="E430" s="200"/>
      <c r="F430" s="200"/>
      <c r="G430" s="200"/>
      <c r="H430" s="200"/>
      <c r="I430" s="200"/>
      <c r="J430" s="200"/>
      <c r="K430" s="200"/>
      <c r="L430" s="200"/>
      <c r="M430" s="201"/>
      <c r="N430" s="31" t="s">
        <v>11</v>
      </c>
      <c r="O430" s="16" t="s">
        <v>2</v>
      </c>
      <c r="P430" s="95">
        <v>2400</v>
      </c>
      <c r="Q430" s="101"/>
      <c r="R430" s="102"/>
      <c r="S430" s="95">
        <v>37600</v>
      </c>
      <c r="T430" s="101"/>
      <c r="U430" s="102"/>
      <c r="V430" s="95"/>
      <c r="W430" s="101"/>
      <c r="X430" s="102"/>
      <c r="Y430" s="62">
        <f>SUM(P430:X430)</f>
        <v>40000</v>
      </c>
      <c r="Z430" s="147">
        <f>Y430/Y425*100</f>
        <v>266.66666666666663</v>
      </c>
      <c r="AG430" s="130"/>
    </row>
    <row r="431" spans="1:33" ht="13.5">
      <c r="A431" s="40" t="s">
        <v>14</v>
      </c>
      <c r="B431" s="41"/>
      <c r="C431" s="276"/>
      <c r="D431" s="276"/>
      <c r="E431" s="276"/>
      <c r="F431" s="276"/>
      <c r="G431" s="276"/>
      <c r="H431" s="276"/>
      <c r="I431" s="276"/>
      <c r="J431" s="276"/>
      <c r="K431" s="276"/>
      <c r="L431" s="276"/>
      <c r="M431" s="277"/>
      <c r="P431" s="79"/>
      <c r="Q431" s="79"/>
      <c r="R431" s="79"/>
      <c r="S431" s="79"/>
      <c r="T431" s="79"/>
      <c r="U431" s="79"/>
      <c r="V431" s="79"/>
      <c r="W431" s="79"/>
      <c r="X431" s="79"/>
      <c r="Y431" s="79"/>
      <c r="AG431" s="130"/>
    </row>
    <row r="432" spans="1:33" ht="14.25" thickBot="1">
      <c r="A432" s="43" t="s">
        <v>16</v>
      </c>
      <c r="B432" s="42"/>
      <c r="C432" s="202"/>
      <c r="D432" s="202"/>
      <c r="E432" s="202"/>
      <c r="F432" s="202"/>
      <c r="G432" s="202"/>
      <c r="H432" s="202"/>
      <c r="I432" s="202"/>
      <c r="J432" s="202"/>
      <c r="K432" s="202"/>
      <c r="L432" s="202"/>
      <c r="M432" s="203"/>
      <c r="N432" s="11" t="s">
        <v>111</v>
      </c>
      <c r="O432" s="52" t="s">
        <v>150</v>
      </c>
      <c r="P432" s="132"/>
      <c r="Q432" s="132"/>
      <c r="R432" s="132"/>
      <c r="S432" s="132"/>
      <c r="T432" s="132"/>
      <c r="U432" s="132"/>
      <c r="V432" s="132"/>
      <c r="W432" s="132"/>
      <c r="X432" s="132"/>
      <c r="Y432" s="132"/>
      <c r="Z432" s="52"/>
      <c r="AA432" s="52"/>
      <c r="AB432" s="52"/>
      <c r="AG432" s="130"/>
    </row>
    <row r="433" spans="14:33" ht="13.5">
      <c r="N433" s="52"/>
      <c r="O433" s="52"/>
      <c r="P433" s="132"/>
      <c r="Q433" s="132"/>
      <c r="R433" s="132"/>
      <c r="S433" s="132"/>
      <c r="T433" s="132"/>
      <c r="U433" s="132"/>
      <c r="V433" s="132"/>
      <c r="W433" s="132"/>
      <c r="X433" s="132"/>
      <c r="Y433" s="132"/>
      <c r="Z433" s="52"/>
      <c r="AA433" s="52"/>
      <c r="AB433" s="52"/>
      <c r="AG433" s="130"/>
    </row>
    <row r="434" spans="2:33" ht="13.5">
      <c r="B434" s="104"/>
      <c r="C434" s="104"/>
      <c r="D434" s="104"/>
      <c r="E434" s="104"/>
      <c r="F434" s="104"/>
      <c r="G434" s="104"/>
      <c r="H434" s="104"/>
      <c r="I434" s="104"/>
      <c r="J434" s="104"/>
      <c r="K434" s="104"/>
      <c r="L434" s="104"/>
      <c r="M434" s="104"/>
      <c r="N434" s="133"/>
      <c r="O434" s="133"/>
      <c r="P434" s="134"/>
      <c r="Q434" s="134"/>
      <c r="R434" s="134"/>
      <c r="S434" s="134"/>
      <c r="T434" s="134"/>
      <c r="U434" s="134"/>
      <c r="V434" s="134"/>
      <c r="W434" s="134"/>
      <c r="X434" s="134"/>
      <c r="Y434" s="134"/>
      <c r="Z434" s="52"/>
      <c r="AA434" s="52"/>
      <c r="AB434" s="52"/>
      <c r="AG434" s="130"/>
    </row>
    <row r="435" spans="14:33" ht="13.5">
      <c r="N435" s="52"/>
      <c r="O435" s="52"/>
      <c r="P435" s="132"/>
      <c r="Q435" s="132"/>
      <c r="R435" s="132"/>
      <c r="S435" s="132"/>
      <c r="T435" s="132"/>
      <c r="U435" s="132"/>
      <c r="V435" s="132"/>
      <c r="W435" s="132"/>
      <c r="X435" s="132"/>
      <c r="Y435" s="132"/>
      <c r="Z435" s="52"/>
      <c r="AA435" s="52"/>
      <c r="AB435" s="52"/>
      <c r="AG435" s="130"/>
    </row>
    <row r="436" spans="1:33" ht="14.25" thickBot="1">
      <c r="A436" t="s">
        <v>0</v>
      </c>
      <c r="C436" t="s">
        <v>151</v>
      </c>
      <c r="N436" s="52"/>
      <c r="O436" s="52"/>
      <c r="P436" s="132"/>
      <c r="Q436" s="132"/>
      <c r="R436" s="132"/>
      <c r="S436" s="132"/>
      <c r="T436" s="132"/>
      <c r="U436" s="132"/>
      <c r="V436" s="132"/>
      <c r="W436" s="132"/>
      <c r="X436" s="132"/>
      <c r="Y436" s="132"/>
      <c r="Z436" s="52"/>
      <c r="AA436" s="52"/>
      <c r="AB436" s="52"/>
      <c r="AG436" s="130"/>
    </row>
    <row r="437" spans="1:33" ht="14.25" thickBot="1">
      <c r="A437" s="179" t="s">
        <v>152</v>
      </c>
      <c r="B437" s="194"/>
      <c r="C437" s="194"/>
      <c r="D437" s="194"/>
      <c r="E437" s="194"/>
      <c r="F437" s="194"/>
      <c r="G437" s="194"/>
      <c r="H437" s="194"/>
      <c r="I437" s="194"/>
      <c r="J437" s="194"/>
      <c r="K437" s="194"/>
      <c r="L437" s="194"/>
      <c r="M437" s="195"/>
      <c r="N437" s="52"/>
      <c r="O437" s="52"/>
      <c r="P437" s="132"/>
      <c r="Q437" s="132"/>
      <c r="R437" s="132"/>
      <c r="S437" s="132"/>
      <c r="T437" s="132" t="s">
        <v>4</v>
      </c>
      <c r="U437" s="132"/>
      <c r="V437" s="132"/>
      <c r="W437" s="132"/>
      <c r="X437" s="132"/>
      <c r="Y437" s="132"/>
      <c r="Z437" s="52"/>
      <c r="AA437" s="52"/>
      <c r="AB437" s="52"/>
      <c r="AG437" s="130"/>
    </row>
    <row r="438" spans="1:33" ht="13.5">
      <c r="A438" s="196"/>
      <c r="B438" s="197"/>
      <c r="C438" s="197"/>
      <c r="D438" s="197"/>
      <c r="E438" s="197"/>
      <c r="F438" s="197"/>
      <c r="G438" s="197"/>
      <c r="H438" s="197"/>
      <c r="I438" s="197"/>
      <c r="J438" s="197"/>
      <c r="K438" s="197"/>
      <c r="L438" s="197"/>
      <c r="M438" s="198"/>
      <c r="N438" s="30" t="s">
        <v>5</v>
      </c>
      <c r="O438" s="9"/>
      <c r="P438" s="173" t="s">
        <v>6</v>
      </c>
      <c r="Q438" s="213"/>
      <c r="R438" s="214"/>
      <c r="S438" s="173" t="s">
        <v>7</v>
      </c>
      <c r="T438" s="213"/>
      <c r="U438" s="214"/>
      <c r="V438" s="173" t="s">
        <v>8</v>
      </c>
      <c r="W438" s="213"/>
      <c r="X438" s="214"/>
      <c r="Y438" s="60" t="s">
        <v>9</v>
      </c>
      <c r="Z438" s="52"/>
      <c r="AA438" s="52"/>
      <c r="AB438" s="52"/>
      <c r="AG438" s="130"/>
    </row>
    <row r="439" spans="1:33" ht="13.5">
      <c r="A439" s="196"/>
      <c r="B439" s="197"/>
      <c r="C439" s="197"/>
      <c r="D439" s="197"/>
      <c r="E439" s="197"/>
      <c r="F439" s="197"/>
      <c r="G439" s="197"/>
      <c r="H439" s="197"/>
      <c r="I439" s="197"/>
      <c r="J439" s="197"/>
      <c r="K439" s="197"/>
      <c r="L439" s="197"/>
      <c r="M439" s="198"/>
      <c r="N439" s="135" t="s">
        <v>154</v>
      </c>
      <c r="O439" s="136"/>
      <c r="P439" s="137">
        <v>136</v>
      </c>
      <c r="Q439" s="138"/>
      <c r="R439" s="139"/>
      <c r="S439" s="137">
        <v>136</v>
      </c>
      <c r="T439" s="140"/>
      <c r="U439" s="141"/>
      <c r="V439" s="137">
        <v>136</v>
      </c>
      <c r="W439" s="138"/>
      <c r="X439" s="139"/>
      <c r="Y439" s="142">
        <f>SUM(P439:X439)</f>
        <v>408</v>
      </c>
      <c r="Z439" s="52"/>
      <c r="AA439" s="52"/>
      <c r="AB439" s="52"/>
      <c r="AG439" s="130"/>
    </row>
    <row r="440" spans="1:33" ht="14.25" thickBot="1">
      <c r="A440" s="196"/>
      <c r="B440" s="197"/>
      <c r="C440" s="197"/>
      <c r="D440" s="197"/>
      <c r="E440" s="197"/>
      <c r="F440" s="197"/>
      <c r="G440" s="197"/>
      <c r="H440" s="197"/>
      <c r="I440" s="197"/>
      <c r="J440" s="197"/>
      <c r="K440" s="197"/>
      <c r="L440" s="197"/>
      <c r="M440" s="198"/>
      <c r="N440" s="31" t="s">
        <v>11</v>
      </c>
      <c r="O440" s="16" t="s">
        <v>2</v>
      </c>
      <c r="P440" s="143">
        <v>188432</v>
      </c>
      <c r="Q440" s="144"/>
      <c r="R440" s="145"/>
      <c r="S440" s="143">
        <v>188532</v>
      </c>
      <c r="T440" s="144"/>
      <c r="U440" s="145"/>
      <c r="V440" s="143">
        <v>188632</v>
      </c>
      <c r="W440" s="144"/>
      <c r="X440" s="145"/>
      <c r="Y440" s="146">
        <f>SUM(P440:X440)</f>
        <v>565596</v>
      </c>
      <c r="Z440" s="52"/>
      <c r="AA440" s="52"/>
      <c r="AB440" s="52"/>
      <c r="AG440" s="130"/>
    </row>
    <row r="441" spans="1:33" ht="13.5">
      <c r="A441" s="196"/>
      <c r="B441" s="197"/>
      <c r="C441" s="197"/>
      <c r="D441" s="197"/>
      <c r="E441" s="197"/>
      <c r="F441" s="197"/>
      <c r="G441" s="197"/>
      <c r="H441" s="197"/>
      <c r="I441" s="197"/>
      <c r="J441" s="197"/>
      <c r="K441" s="197"/>
      <c r="L441" s="197"/>
      <c r="M441" s="198"/>
      <c r="N441" s="52"/>
      <c r="O441" s="52"/>
      <c r="P441" s="132"/>
      <c r="Q441" s="132"/>
      <c r="R441" s="132"/>
      <c r="S441" s="132"/>
      <c r="T441" s="132"/>
      <c r="U441" s="132"/>
      <c r="V441" s="132"/>
      <c r="W441" s="132"/>
      <c r="X441" s="132"/>
      <c r="Y441" s="132"/>
      <c r="Z441" s="52"/>
      <c r="AA441" s="52"/>
      <c r="AB441" s="52"/>
      <c r="AG441" s="130"/>
    </row>
    <row r="442" spans="1:33" ht="14.25" thickBot="1">
      <c r="A442" s="196"/>
      <c r="B442" s="197"/>
      <c r="C442" s="197"/>
      <c r="D442" s="197"/>
      <c r="E442" s="197"/>
      <c r="F442" s="197"/>
      <c r="G442" s="197"/>
      <c r="H442" s="197"/>
      <c r="I442" s="197"/>
      <c r="J442" s="197"/>
      <c r="K442" s="197"/>
      <c r="L442" s="197"/>
      <c r="M442" s="198"/>
      <c r="N442" s="52"/>
      <c r="O442" s="52"/>
      <c r="P442" s="132"/>
      <c r="Q442" s="132"/>
      <c r="R442" s="132"/>
      <c r="S442" s="132"/>
      <c r="T442" s="132" t="s">
        <v>12</v>
      </c>
      <c r="U442" s="132"/>
      <c r="V442" s="132"/>
      <c r="W442" s="132"/>
      <c r="X442" s="132"/>
      <c r="Y442" s="132"/>
      <c r="Z442" s="52"/>
      <c r="AA442" s="52"/>
      <c r="AB442" s="52"/>
      <c r="AG442" s="130"/>
    </row>
    <row r="443" spans="1:33" ht="14.25" thickBot="1">
      <c r="A443" s="196"/>
      <c r="B443" s="197"/>
      <c r="C443" s="197"/>
      <c r="D443" s="197"/>
      <c r="E443" s="197"/>
      <c r="F443" s="197"/>
      <c r="G443" s="197"/>
      <c r="H443" s="197"/>
      <c r="I443" s="197"/>
      <c r="J443" s="197"/>
      <c r="K443" s="197"/>
      <c r="L443" s="197"/>
      <c r="M443" s="198"/>
      <c r="N443" s="30" t="s">
        <v>5</v>
      </c>
      <c r="O443" s="9"/>
      <c r="P443" s="176" t="s">
        <v>6</v>
      </c>
      <c r="Q443" s="177"/>
      <c r="R443" s="178"/>
      <c r="S443" s="176" t="s">
        <v>7</v>
      </c>
      <c r="T443" s="177"/>
      <c r="U443" s="178"/>
      <c r="V443" s="176" t="s">
        <v>8</v>
      </c>
      <c r="W443" s="177"/>
      <c r="X443" s="178"/>
      <c r="Y443" s="61" t="s">
        <v>9</v>
      </c>
      <c r="Z443" s="19" t="s">
        <v>23</v>
      </c>
      <c r="AG443" s="130"/>
    </row>
    <row r="444" spans="1:33" ht="13.5">
      <c r="A444" s="196"/>
      <c r="B444" s="197"/>
      <c r="C444" s="197"/>
      <c r="D444" s="197"/>
      <c r="E444" s="197"/>
      <c r="F444" s="197"/>
      <c r="G444" s="197"/>
      <c r="H444" s="197"/>
      <c r="I444" s="197"/>
      <c r="J444" s="197"/>
      <c r="K444" s="197"/>
      <c r="L444" s="197"/>
      <c r="M444" s="198"/>
      <c r="N444" s="25" t="s">
        <v>154</v>
      </c>
      <c r="O444" s="24"/>
      <c r="P444" s="99">
        <v>136</v>
      </c>
      <c r="Q444" s="92"/>
      <c r="R444" s="93"/>
      <c r="S444" s="99">
        <v>136</v>
      </c>
      <c r="T444" s="92"/>
      <c r="U444" s="93"/>
      <c r="V444" s="99"/>
      <c r="W444" s="92"/>
      <c r="X444" s="93"/>
      <c r="Y444" s="100">
        <f>SUM(P444:X444)</f>
        <v>272</v>
      </c>
      <c r="Z444" s="26">
        <f>Y444/Y439*100</f>
        <v>66.66666666666666</v>
      </c>
      <c r="AG444" s="130"/>
    </row>
    <row r="445" spans="1:33" ht="14.25" thickBot="1">
      <c r="A445" s="199"/>
      <c r="B445" s="200"/>
      <c r="C445" s="200"/>
      <c r="D445" s="200"/>
      <c r="E445" s="200"/>
      <c r="F445" s="200"/>
      <c r="G445" s="200"/>
      <c r="H445" s="200"/>
      <c r="I445" s="200"/>
      <c r="J445" s="200"/>
      <c r="K445" s="200"/>
      <c r="L445" s="200"/>
      <c r="M445" s="201"/>
      <c r="N445" s="31" t="s">
        <v>11</v>
      </c>
      <c r="O445" s="16" t="s">
        <v>2</v>
      </c>
      <c r="P445" s="95">
        <v>154690</v>
      </c>
      <c r="Q445" s="101"/>
      <c r="R445" s="102"/>
      <c r="S445" s="95">
        <v>154527</v>
      </c>
      <c r="T445" s="101"/>
      <c r="U445" s="102"/>
      <c r="V445" s="95"/>
      <c r="W445" s="101"/>
      <c r="X445" s="102"/>
      <c r="Y445" s="62">
        <f>SUM(P445:X445)</f>
        <v>309217</v>
      </c>
      <c r="Z445" s="29">
        <f>Y445/Y440*100</f>
        <v>54.67100191656235</v>
      </c>
      <c r="AG445" s="130"/>
    </row>
    <row r="446" spans="1:33" ht="13.5">
      <c r="A446" s="40" t="s">
        <v>14</v>
      </c>
      <c r="B446" s="41"/>
      <c r="C446" s="188" t="s">
        <v>153</v>
      </c>
      <c r="D446" s="189"/>
      <c r="E446" s="189"/>
      <c r="F446" s="189"/>
      <c r="G446" s="189"/>
      <c r="H446" s="189"/>
      <c r="I446" s="189"/>
      <c r="J446" s="189"/>
      <c r="K446" s="189"/>
      <c r="L446" s="189"/>
      <c r="M446" s="190"/>
      <c r="P446" s="79"/>
      <c r="Q446" s="79"/>
      <c r="R446" s="79"/>
      <c r="S446" s="79"/>
      <c r="T446" s="79"/>
      <c r="U446" s="79"/>
      <c r="V446" s="79"/>
      <c r="W446" s="79"/>
      <c r="X446" s="79"/>
      <c r="Y446" s="79"/>
      <c r="AG446" s="130"/>
    </row>
    <row r="447" spans="1:33" ht="14.25" thickBot="1">
      <c r="A447" s="43" t="s">
        <v>16</v>
      </c>
      <c r="B447" s="42"/>
      <c r="C447" s="191" t="s">
        <v>151</v>
      </c>
      <c r="D447" s="192"/>
      <c r="E447" s="192"/>
      <c r="F447" s="192"/>
      <c r="G447" s="192"/>
      <c r="H447" s="192"/>
      <c r="I447" s="192"/>
      <c r="J447" s="192"/>
      <c r="K447" s="192"/>
      <c r="L447" s="192"/>
      <c r="M447" s="193"/>
      <c r="N447" s="11" t="s">
        <v>111</v>
      </c>
      <c r="P447" s="79"/>
      <c r="Q447" s="79"/>
      <c r="R447" s="79"/>
      <c r="S447" s="79"/>
      <c r="T447" s="79"/>
      <c r="U447" s="79"/>
      <c r="V447" s="79"/>
      <c r="W447" s="79"/>
      <c r="X447" s="79"/>
      <c r="Y447" s="79"/>
      <c r="AG447" s="130"/>
    </row>
    <row r="448" spans="16:33" ht="13.5">
      <c r="P448" s="79"/>
      <c r="Q448" s="79"/>
      <c r="R448" s="79"/>
      <c r="S448" s="79"/>
      <c r="T448" s="79"/>
      <c r="U448" s="79"/>
      <c r="V448" s="79"/>
      <c r="W448" s="79"/>
      <c r="X448" s="79"/>
      <c r="Y448" s="79"/>
      <c r="AG448" s="130"/>
    </row>
    <row r="449" spans="2:33" ht="13.5">
      <c r="B449" s="104"/>
      <c r="C449" s="104"/>
      <c r="D449" s="104"/>
      <c r="E449" s="104"/>
      <c r="F449" s="104"/>
      <c r="G449" s="104"/>
      <c r="H449" s="104"/>
      <c r="I449" s="104"/>
      <c r="J449" s="104"/>
      <c r="K449" s="104"/>
      <c r="L449" s="104"/>
      <c r="M449" s="104"/>
      <c r="N449" s="104"/>
      <c r="O449" s="104"/>
      <c r="P449" s="105"/>
      <c r="Q449" s="105"/>
      <c r="R449" s="105"/>
      <c r="S449" s="105"/>
      <c r="T449" s="105"/>
      <c r="U449" s="105"/>
      <c r="V449" s="105"/>
      <c r="W449" s="105"/>
      <c r="X449" s="105"/>
      <c r="Y449" s="105"/>
      <c r="AG449" s="130"/>
    </row>
    <row r="450" spans="16:33" ht="13.5">
      <c r="P450" s="79"/>
      <c r="Q450" s="79"/>
      <c r="R450" s="79"/>
      <c r="S450" s="79"/>
      <c r="T450" s="79"/>
      <c r="U450" s="79"/>
      <c r="V450" s="79"/>
      <c r="W450" s="79"/>
      <c r="X450" s="79"/>
      <c r="Y450" s="79"/>
      <c r="AG450" s="130"/>
    </row>
    <row r="451" spans="1:33" ht="14.25" thickBot="1">
      <c r="A451" t="s">
        <v>0</v>
      </c>
      <c r="C451" t="s">
        <v>155</v>
      </c>
      <c r="P451" s="79"/>
      <c r="Q451" s="79"/>
      <c r="R451" s="79"/>
      <c r="S451" s="79"/>
      <c r="T451" s="79"/>
      <c r="U451" s="79"/>
      <c r="V451" s="79"/>
      <c r="W451" s="79"/>
      <c r="X451" s="79"/>
      <c r="Y451" s="79"/>
      <c r="AG451" s="130"/>
    </row>
    <row r="452" spans="1:33" ht="14.25" thickBot="1">
      <c r="A452" s="179" t="s">
        <v>156</v>
      </c>
      <c r="B452" s="194"/>
      <c r="C452" s="194"/>
      <c r="D452" s="194"/>
      <c r="E452" s="194"/>
      <c r="F452" s="194"/>
      <c r="G452" s="194"/>
      <c r="H452" s="194"/>
      <c r="I452" s="194"/>
      <c r="J452" s="194"/>
      <c r="K452" s="194"/>
      <c r="L452" s="194"/>
      <c r="M452" s="195"/>
      <c r="P452" s="79"/>
      <c r="Q452" s="79"/>
      <c r="R452" s="79"/>
      <c r="S452" s="79"/>
      <c r="T452" s="79" t="s">
        <v>4</v>
      </c>
      <c r="U452" s="79"/>
      <c r="V452" s="79"/>
      <c r="W452" s="79"/>
      <c r="X452" s="79"/>
      <c r="Y452" s="79"/>
      <c r="AG452" s="130"/>
    </row>
    <row r="453" spans="1:33" ht="13.5">
      <c r="A453" s="196"/>
      <c r="B453" s="197"/>
      <c r="C453" s="197"/>
      <c r="D453" s="197"/>
      <c r="E453" s="197"/>
      <c r="F453" s="197"/>
      <c r="G453" s="197"/>
      <c r="H453" s="197"/>
      <c r="I453" s="197"/>
      <c r="J453" s="197"/>
      <c r="K453" s="197"/>
      <c r="L453" s="197"/>
      <c r="M453" s="198"/>
      <c r="N453" s="30" t="s">
        <v>5</v>
      </c>
      <c r="O453" s="9"/>
      <c r="P453" s="173" t="s">
        <v>6</v>
      </c>
      <c r="Q453" s="174"/>
      <c r="R453" s="175"/>
      <c r="S453" s="173" t="s">
        <v>7</v>
      </c>
      <c r="T453" s="174"/>
      <c r="U453" s="175"/>
      <c r="V453" s="173" t="s">
        <v>8</v>
      </c>
      <c r="W453" s="174"/>
      <c r="X453" s="175"/>
      <c r="Y453" s="60" t="s">
        <v>9</v>
      </c>
      <c r="AG453" s="130"/>
    </row>
    <row r="454" spans="1:33" ht="13.5">
      <c r="A454" s="196"/>
      <c r="B454" s="197"/>
      <c r="C454" s="197"/>
      <c r="D454" s="197"/>
      <c r="E454" s="197"/>
      <c r="F454" s="197"/>
      <c r="G454" s="197"/>
      <c r="H454" s="197"/>
      <c r="I454" s="197"/>
      <c r="J454" s="197"/>
      <c r="K454" s="197"/>
      <c r="L454" s="197"/>
      <c r="M454" s="198"/>
      <c r="N454" s="25" t="s">
        <v>73</v>
      </c>
      <c r="O454" s="24"/>
      <c r="P454" s="94">
        <v>888</v>
      </c>
      <c r="Q454" s="81"/>
      <c r="R454" s="82"/>
      <c r="S454" s="94">
        <v>900</v>
      </c>
      <c r="T454" s="96"/>
      <c r="U454" s="97"/>
      <c r="V454" s="94">
        <v>912</v>
      </c>
      <c r="W454" s="81"/>
      <c r="X454" s="82"/>
      <c r="Y454" s="98">
        <f>SUM(P454:X454)</f>
        <v>2700</v>
      </c>
      <c r="AG454" s="130"/>
    </row>
    <row r="455" spans="1:33" ht="14.25" thickBot="1">
      <c r="A455" s="196"/>
      <c r="B455" s="197"/>
      <c r="C455" s="197"/>
      <c r="D455" s="197"/>
      <c r="E455" s="197"/>
      <c r="F455" s="197"/>
      <c r="G455" s="197"/>
      <c r="H455" s="197"/>
      <c r="I455" s="197"/>
      <c r="J455" s="197"/>
      <c r="K455" s="197"/>
      <c r="L455" s="197"/>
      <c r="M455" s="198"/>
      <c r="N455" s="31" t="s">
        <v>11</v>
      </c>
      <c r="O455" s="16" t="s">
        <v>2</v>
      </c>
      <c r="P455" s="95">
        <v>172382</v>
      </c>
      <c r="Q455" s="101"/>
      <c r="R455" s="102"/>
      <c r="S455" s="95">
        <v>174711</v>
      </c>
      <c r="T455" s="101"/>
      <c r="U455" s="102"/>
      <c r="V455" s="95">
        <v>177041</v>
      </c>
      <c r="W455" s="101"/>
      <c r="X455" s="102"/>
      <c r="Y455" s="103">
        <f>SUM(P455:X455)</f>
        <v>524134</v>
      </c>
      <c r="AG455" s="130"/>
    </row>
    <row r="456" spans="1:33" ht="13.5">
      <c r="A456" s="196"/>
      <c r="B456" s="197"/>
      <c r="C456" s="197"/>
      <c r="D456" s="197"/>
      <c r="E456" s="197"/>
      <c r="F456" s="197"/>
      <c r="G456" s="197"/>
      <c r="H456" s="197"/>
      <c r="I456" s="197"/>
      <c r="J456" s="197"/>
      <c r="K456" s="197"/>
      <c r="L456" s="197"/>
      <c r="M456" s="198"/>
      <c r="P456" s="79"/>
      <c r="Q456" s="79"/>
      <c r="R456" s="79"/>
      <c r="S456" s="79"/>
      <c r="T456" s="79"/>
      <c r="U456" s="79"/>
      <c r="V456" s="79"/>
      <c r="W456" s="79"/>
      <c r="X456" s="79"/>
      <c r="Y456" s="79"/>
      <c r="AG456" s="130"/>
    </row>
    <row r="457" spans="1:33" ht="14.25" thickBot="1">
      <c r="A457" s="196"/>
      <c r="B457" s="197"/>
      <c r="C457" s="197"/>
      <c r="D457" s="197"/>
      <c r="E457" s="197"/>
      <c r="F457" s="197"/>
      <c r="G457" s="197"/>
      <c r="H457" s="197"/>
      <c r="I457" s="197"/>
      <c r="J457" s="197"/>
      <c r="K457" s="197"/>
      <c r="L457" s="197"/>
      <c r="M457" s="198"/>
      <c r="P457" s="79"/>
      <c r="Q457" s="79"/>
      <c r="R457" s="79"/>
      <c r="S457" s="79"/>
      <c r="T457" s="79" t="s">
        <v>12</v>
      </c>
      <c r="U457" s="79"/>
      <c r="V457" s="79"/>
      <c r="W457" s="79"/>
      <c r="X457" s="79"/>
      <c r="Y457" s="79"/>
      <c r="AG457" s="130"/>
    </row>
    <row r="458" spans="1:33" ht="14.25" thickBot="1">
      <c r="A458" s="196"/>
      <c r="B458" s="197"/>
      <c r="C458" s="197"/>
      <c r="D458" s="197"/>
      <c r="E458" s="197"/>
      <c r="F458" s="197"/>
      <c r="G458" s="197"/>
      <c r="H458" s="197"/>
      <c r="I458" s="197"/>
      <c r="J458" s="197"/>
      <c r="K458" s="197"/>
      <c r="L458" s="197"/>
      <c r="M458" s="198"/>
      <c r="N458" s="30" t="s">
        <v>5</v>
      </c>
      <c r="O458" s="9"/>
      <c r="P458" s="176" t="s">
        <v>6</v>
      </c>
      <c r="Q458" s="177"/>
      <c r="R458" s="178"/>
      <c r="S458" s="176" t="s">
        <v>7</v>
      </c>
      <c r="T458" s="177"/>
      <c r="U458" s="178"/>
      <c r="V458" s="176" t="s">
        <v>8</v>
      </c>
      <c r="W458" s="177"/>
      <c r="X458" s="178"/>
      <c r="Y458" s="61" t="s">
        <v>9</v>
      </c>
      <c r="Z458" s="19" t="s">
        <v>23</v>
      </c>
      <c r="AG458" s="130"/>
    </row>
    <row r="459" spans="1:33" ht="13.5">
      <c r="A459" s="196"/>
      <c r="B459" s="197"/>
      <c r="C459" s="197"/>
      <c r="D459" s="197"/>
      <c r="E459" s="197"/>
      <c r="F459" s="197"/>
      <c r="G459" s="197"/>
      <c r="H459" s="197"/>
      <c r="I459" s="197"/>
      <c r="J459" s="197"/>
      <c r="K459" s="197"/>
      <c r="L459" s="197"/>
      <c r="M459" s="198"/>
      <c r="N459" s="25" t="s">
        <v>73</v>
      </c>
      <c r="O459" s="24"/>
      <c r="P459" s="99">
        <v>861</v>
      </c>
      <c r="Q459" s="92"/>
      <c r="R459" s="93"/>
      <c r="S459" s="99">
        <v>840</v>
      </c>
      <c r="T459" s="92"/>
      <c r="U459" s="93"/>
      <c r="V459" s="99"/>
      <c r="W459" s="92"/>
      <c r="X459" s="93"/>
      <c r="Y459" s="100">
        <f>SUM(P459:X459)</f>
        <v>1701</v>
      </c>
      <c r="Z459" s="26">
        <f>Y459/Y454*100</f>
        <v>63</v>
      </c>
      <c r="AB459" s="111">
        <f>SUM(P425,P440,P455)</f>
        <v>375814</v>
      </c>
      <c r="AD459" s="111">
        <f>SUM(S425,S440,S455)</f>
        <v>363243</v>
      </c>
      <c r="AF459" s="111">
        <f>SUM(V425,V440,V455)</f>
        <v>365673</v>
      </c>
      <c r="AG459" s="130"/>
    </row>
    <row r="460" spans="1:33" ht="14.25" thickBot="1">
      <c r="A460" s="199"/>
      <c r="B460" s="200"/>
      <c r="C460" s="200"/>
      <c r="D460" s="200"/>
      <c r="E460" s="200"/>
      <c r="F460" s="200"/>
      <c r="G460" s="200"/>
      <c r="H460" s="200"/>
      <c r="I460" s="200"/>
      <c r="J460" s="200"/>
      <c r="K460" s="200"/>
      <c r="L460" s="200"/>
      <c r="M460" s="201"/>
      <c r="N460" s="31" t="s">
        <v>11</v>
      </c>
      <c r="O460" s="16" t="s">
        <v>2</v>
      </c>
      <c r="P460" s="95">
        <v>165693</v>
      </c>
      <c r="Q460" s="101"/>
      <c r="R460" s="102"/>
      <c r="S460" s="95">
        <v>163916</v>
      </c>
      <c r="T460" s="101"/>
      <c r="U460" s="102"/>
      <c r="V460" s="95"/>
      <c r="W460" s="101"/>
      <c r="X460" s="102"/>
      <c r="Y460" s="62">
        <f>SUM(P460:X460)</f>
        <v>329609</v>
      </c>
      <c r="Z460" s="29">
        <f>Y460/Y455*100</f>
        <v>62.886399279573546</v>
      </c>
      <c r="AA460" s="111">
        <f>SUM(P430,P445,P460)</f>
        <v>322783</v>
      </c>
      <c r="AC460" s="111">
        <f>SUM(S430,S445,S460)</f>
        <v>356043</v>
      </c>
      <c r="AG460" s="130"/>
    </row>
    <row r="461" spans="1:33" ht="13.5">
      <c r="A461" s="40" t="s">
        <v>14</v>
      </c>
      <c r="B461" s="41"/>
      <c r="C461" s="188" t="s">
        <v>157</v>
      </c>
      <c r="D461" s="189"/>
      <c r="E461" s="189"/>
      <c r="F461" s="189"/>
      <c r="G461" s="189"/>
      <c r="H461" s="189"/>
      <c r="I461" s="189"/>
      <c r="J461" s="189"/>
      <c r="K461" s="189"/>
      <c r="L461" s="189"/>
      <c r="M461" s="190"/>
      <c r="P461" s="79"/>
      <c r="Q461" s="79"/>
      <c r="R461" s="79"/>
      <c r="S461" s="79"/>
      <c r="T461" s="79"/>
      <c r="U461" s="79"/>
      <c r="V461" s="79"/>
      <c r="W461" s="79"/>
      <c r="X461" s="79"/>
      <c r="Y461" s="79"/>
      <c r="AG461" s="130"/>
    </row>
    <row r="462" spans="1:33" ht="14.25" thickBot="1">
      <c r="A462" s="43" t="s">
        <v>16</v>
      </c>
      <c r="B462" s="42"/>
      <c r="C462" s="191" t="s">
        <v>158</v>
      </c>
      <c r="D462" s="192"/>
      <c r="E462" s="192"/>
      <c r="F462" s="192"/>
      <c r="G462" s="192"/>
      <c r="H462" s="192"/>
      <c r="I462" s="192"/>
      <c r="J462" s="192"/>
      <c r="K462" s="192"/>
      <c r="L462" s="192"/>
      <c r="M462" s="193"/>
      <c r="N462" s="11" t="s">
        <v>111</v>
      </c>
      <c r="P462" s="79"/>
      <c r="Q462" s="79"/>
      <c r="R462" s="79"/>
      <c r="S462" s="79"/>
      <c r="T462" s="79"/>
      <c r="U462" s="79"/>
      <c r="V462" s="79"/>
      <c r="W462" s="79"/>
      <c r="X462" s="79"/>
      <c r="Y462" s="79"/>
      <c r="AG462" s="130"/>
    </row>
    <row r="463" spans="1:33" ht="14.25" thickBot="1">
      <c r="A463" t="s">
        <v>0</v>
      </c>
      <c r="C463" t="s">
        <v>159</v>
      </c>
      <c r="P463" s="79"/>
      <c r="Q463" s="79"/>
      <c r="R463" s="79"/>
      <c r="S463" s="79"/>
      <c r="T463" s="79"/>
      <c r="U463" s="79"/>
      <c r="V463" s="79"/>
      <c r="W463" s="79"/>
      <c r="X463" s="79"/>
      <c r="Y463" s="79"/>
      <c r="AG463" s="130"/>
    </row>
    <row r="464" spans="1:33" ht="14.25" thickBot="1">
      <c r="A464" s="179" t="s">
        <v>160</v>
      </c>
      <c r="B464" s="194"/>
      <c r="C464" s="194"/>
      <c r="D464" s="194"/>
      <c r="E464" s="194"/>
      <c r="F464" s="194"/>
      <c r="G464" s="194"/>
      <c r="H464" s="194"/>
      <c r="I464" s="194"/>
      <c r="J464" s="194"/>
      <c r="K464" s="194"/>
      <c r="L464" s="194"/>
      <c r="M464" s="195"/>
      <c r="P464" s="79"/>
      <c r="Q464" s="79"/>
      <c r="R464" s="79"/>
      <c r="S464" s="79"/>
      <c r="T464" s="79" t="s">
        <v>4</v>
      </c>
      <c r="U464" s="79"/>
      <c r="V464" s="79"/>
      <c r="W464" s="79"/>
      <c r="X464" s="79"/>
      <c r="Y464" s="79"/>
      <c r="AG464" s="130"/>
    </row>
    <row r="465" spans="1:33" ht="13.5">
      <c r="A465" s="196"/>
      <c r="B465" s="197"/>
      <c r="C465" s="197"/>
      <c r="D465" s="197"/>
      <c r="E465" s="197"/>
      <c r="F465" s="197"/>
      <c r="G465" s="197"/>
      <c r="H465" s="197"/>
      <c r="I465" s="197"/>
      <c r="J465" s="197"/>
      <c r="K465" s="197"/>
      <c r="L465" s="197"/>
      <c r="M465" s="198"/>
      <c r="N465" s="30" t="s">
        <v>5</v>
      </c>
      <c r="O465" s="9"/>
      <c r="P465" s="173" t="s">
        <v>6</v>
      </c>
      <c r="Q465" s="174"/>
      <c r="R465" s="175"/>
      <c r="S465" s="173" t="s">
        <v>7</v>
      </c>
      <c r="T465" s="174"/>
      <c r="U465" s="175"/>
      <c r="V465" s="173" t="s">
        <v>8</v>
      </c>
      <c r="W465" s="174"/>
      <c r="X465" s="175"/>
      <c r="Y465" s="60" t="s">
        <v>9</v>
      </c>
      <c r="AG465" s="130"/>
    </row>
    <row r="466" spans="1:33" ht="13.5">
      <c r="A466" s="196"/>
      <c r="B466" s="197"/>
      <c r="C466" s="197"/>
      <c r="D466" s="197"/>
      <c r="E466" s="197"/>
      <c r="F466" s="197"/>
      <c r="G466" s="197"/>
      <c r="H466" s="197"/>
      <c r="I466" s="197"/>
      <c r="J466" s="197"/>
      <c r="K466" s="197"/>
      <c r="L466" s="197"/>
      <c r="M466" s="198"/>
      <c r="N466" s="25" t="s">
        <v>162</v>
      </c>
      <c r="O466" s="24"/>
      <c r="P466" s="94">
        <v>74</v>
      </c>
      <c r="Q466" s="81"/>
      <c r="R466" s="82"/>
      <c r="S466" s="94">
        <v>66</v>
      </c>
      <c r="T466" s="96"/>
      <c r="U466" s="97"/>
      <c r="V466" s="94">
        <v>59</v>
      </c>
      <c r="W466" s="81"/>
      <c r="X466" s="82"/>
      <c r="Y466" s="98">
        <f>SUM(P466:X466)</f>
        <v>199</v>
      </c>
      <c r="AG466" s="130"/>
    </row>
    <row r="467" spans="1:33" ht="14.25" thickBot="1">
      <c r="A467" s="196"/>
      <c r="B467" s="197"/>
      <c r="C467" s="197"/>
      <c r="D467" s="197"/>
      <c r="E467" s="197"/>
      <c r="F467" s="197"/>
      <c r="G467" s="197"/>
      <c r="H467" s="197"/>
      <c r="I467" s="197"/>
      <c r="J467" s="197"/>
      <c r="K467" s="197"/>
      <c r="L467" s="197"/>
      <c r="M467" s="198"/>
      <c r="N467" s="31" t="s">
        <v>11</v>
      </c>
      <c r="O467" s="16" t="s">
        <v>2</v>
      </c>
      <c r="P467" s="95">
        <v>1041</v>
      </c>
      <c r="Q467" s="101"/>
      <c r="R467" s="102"/>
      <c r="S467" s="95">
        <v>928</v>
      </c>
      <c r="T467" s="101"/>
      <c r="U467" s="102"/>
      <c r="V467" s="95">
        <v>830</v>
      </c>
      <c r="W467" s="101"/>
      <c r="X467" s="102"/>
      <c r="Y467" s="103">
        <f>SUM(P467:X467)</f>
        <v>2799</v>
      </c>
      <c r="AG467" s="130"/>
    </row>
    <row r="468" spans="1:33" ht="13.5">
      <c r="A468" s="196"/>
      <c r="B468" s="197"/>
      <c r="C468" s="197"/>
      <c r="D468" s="197"/>
      <c r="E468" s="197"/>
      <c r="F468" s="197"/>
      <c r="G468" s="197"/>
      <c r="H468" s="197"/>
      <c r="I468" s="197"/>
      <c r="J468" s="197"/>
      <c r="K468" s="197"/>
      <c r="L468" s="197"/>
      <c r="M468" s="198"/>
      <c r="P468" s="79"/>
      <c r="Q468" s="79"/>
      <c r="R468" s="79"/>
      <c r="S468" s="79"/>
      <c r="T468" s="79"/>
      <c r="U468" s="79"/>
      <c r="V468" s="79"/>
      <c r="W468" s="79"/>
      <c r="X468" s="79"/>
      <c r="Y468" s="79"/>
      <c r="AG468" s="130"/>
    </row>
    <row r="469" spans="1:33" ht="14.25" thickBot="1">
      <c r="A469" s="196"/>
      <c r="B469" s="197"/>
      <c r="C469" s="197"/>
      <c r="D469" s="197"/>
      <c r="E469" s="197"/>
      <c r="F469" s="197"/>
      <c r="G469" s="197"/>
      <c r="H469" s="197"/>
      <c r="I469" s="197"/>
      <c r="J469" s="197"/>
      <c r="K469" s="197"/>
      <c r="L469" s="197"/>
      <c r="M469" s="198"/>
      <c r="P469" s="79"/>
      <c r="Q469" s="79"/>
      <c r="R469" s="79"/>
      <c r="S469" s="79"/>
      <c r="T469" s="79" t="s">
        <v>12</v>
      </c>
      <c r="U469" s="79"/>
      <c r="V469" s="79"/>
      <c r="W469" s="79"/>
      <c r="X469" s="79"/>
      <c r="Y469" s="79"/>
      <c r="AG469" s="130"/>
    </row>
    <row r="470" spans="1:33" ht="14.25" thickBot="1">
      <c r="A470" s="196"/>
      <c r="B470" s="197"/>
      <c r="C470" s="197"/>
      <c r="D470" s="197"/>
      <c r="E470" s="197"/>
      <c r="F470" s="197"/>
      <c r="G470" s="197"/>
      <c r="H470" s="197"/>
      <c r="I470" s="197"/>
      <c r="J470" s="197"/>
      <c r="K470" s="197"/>
      <c r="L470" s="197"/>
      <c r="M470" s="198"/>
      <c r="N470" s="30" t="s">
        <v>5</v>
      </c>
      <c r="O470" s="9"/>
      <c r="P470" s="176" t="s">
        <v>6</v>
      </c>
      <c r="Q470" s="177"/>
      <c r="R470" s="178"/>
      <c r="S470" s="176" t="s">
        <v>7</v>
      </c>
      <c r="T470" s="177"/>
      <c r="U470" s="178"/>
      <c r="V470" s="176" t="s">
        <v>8</v>
      </c>
      <c r="W470" s="177"/>
      <c r="X470" s="178"/>
      <c r="Y470" s="61" t="s">
        <v>9</v>
      </c>
      <c r="Z470" s="19" t="s">
        <v>23</v>
      </c>
      <c r="AG470" s="130"/>
    </row>
    <row r="471" spans="1:33" ht="13.5">
      <c r="A471" s="196"/>
      <c r="B471" s="197"/>
      <c r="C471" s="197"/>
      <c r="D471" s="197"/>
      <c r="E471" s="197"/>
      <c r="F471" s="197"/>
      <c r="G471" s="197"/>
      <c r="H471" s="197"/>
      <c r="I471" s="197"/>
      <c r="J471" s="197"/>
      <c r="K471" s="197"/>
      <c r="L471" s="197"/>
      <c r="M471" s="198"/>
      <c r="N471" s="135" t="s">
        <v>162</v>
      </c>
      <c r="O471" s="136"/>
      <c r="P471" s="148">
        <v>32</v>
      </c>
      <c r="Q471" s="149"/>
      <c r="R471" s="150"/>
      <c r="S471" s="148">
        <v>25</v>
      </c>
      <c r="T471" s="149"/>
      <c r="U471" s="150"/>
      <c r="V471" s="148"/>
      <c r="W471" s="149"/>
      <c r="X471" s="150"/>
      <c r="Y471" s="151">
        <f>SUM(P471:X471)</f>
        <v>57</v>
      </c>
      <c r="Z471" s="152">
        <f>Y471/Y466*100</f>
        <v>28.643216080402013</v>
      </c>
      <c r="AG471" s="130"/>
    </row>
    <row r="472" spans="1:33" ht="14.25" thickBot="1">
      <c r="A472" s="199"/>
      <c r="B472" s="200"/>
      <c r="C472" s="200"/>
      <c r="D472" s="200"/>
      <c r="E472" s="200"/>
      <c r="F472" s="200"/>
      <c r="G472" s="200"/>
      <c r="H472" s="200"/>
      <c r="I472" s="200"/>
      <c r="J472" s="200"/>
      <c r="K472" s="200"/>
      <c r="L472" s="200"/>
      <c r="M472" s="201"/>
      <c r="N472" s="31" t="s">
        <v>11</v>
      </c>
      <c r="O472" s="16" t="s">
        <v>2</v>
      </c>
      <c r="P472" s="143">
        <v>402</v>
      </c>
      <c r="Q472" s="144"/>
      <c r="R472" s="145"/>
      <c r="S472" s="143">
        <v>232</v>
      </c>
      <c r="T472" s="144"/>
      <c r="U472" s="145"/>
      <c r="V472" s="143"/>
      <c r="W472" s="144"/>
      <c r="X472" s="145"/>
      <c r="Y472" s="153">
        <f>SUM(P472:X472)</f>
        <v>634</v>
      </c>
      <c r="Z472" s="147">
        <f>Y472/Y467*100</f>
        <v>22.650946766702393</v>
      </c>
      <c r="AG472" s="130"/>
    </row>
    <row r="473" spans="1:33" ht="13.5">
      <c r="A473" s="40" t="s">
        <v>14</v>
      </c>
      <c r="B473" s="41"/>
      <c r="C473" s="188" t="s">
        <v>161</v>
      </c>
      <c r="D473" s="189"/>
      <c r="E473" s="189"/>
      <c r="F473" s="189"/>
      <c r="G473" s="189"/>
      <c r="H473" s="189"/>
      <c r="I473" s="189"/>
      <c r="J473" s="189"/>
      <c r="K473" s="189"/>
      <c r="L473" s="189"/>
      <c r="M473" s="190"/>
      <c r="N473" s="52"/>
      <c r="O473" s="52"/>
      <c r="P473" s="132"/>
      <c r="Q473" s="132"/>
      <c r="R473" s="132"/>
      <c r="S473" s="132"/>
      <c r="T473" s="132"/>
      <c r="U473" s="132"/>
      <c r="V473" s="132"/>
      <c r="W473" s="132"/>
      <c r="X473" s="132"/>
      <c r="Y473" s="132"/>
      <c r="Z473" s="52"/>
      <c r="AG473" s="130"/>
    </row>
    <row r="474" spans="1:33" ht="14.25" thickBot="1">
      <c r="A474" s="43" t="s">
        <v>16</v>
      </c>
      <c r="B474" s="42"/>
      <c r="C474" s="211"/>
      <c r="D474" s="211"/>
      <c r="E474" s="211"/>
      <c r="F474" s="211"/>
      <c r="G474" s="211"/>
      <c r="H474" s="211"/>
      <c r="I474" s="211"/>
      <c r="J474" s="211"/>
      <c r="K474" s="211"/>
      <c r="L474" s="211"/>
      <c r="M474" s="212"/>
      <c r="N474" s="11" t="s">
        <v>111</v>
      </c>
      <c r="O474" s="52" t="s">
        <v>163</v>
      </c>
      <c r="P474" s="132"/>
      <c r="Q474" s="132"/>
      <c r="R474" s="132"/>
      <c r="S474" s="132"/>
      <c r="T474" s="132"/>
      <c r="U474" s="132"/>
      <c r="V474" s="132"/>
      <c r="W474" s="132"/>
      <c r="X474" s="132"/>
      <c r="Y474" s="132"/>
      <c r="Z474" s="52"/>
      <c r="AG474" s="130"/>
    </row>
    <row r="475" spans="16:33" ht="13.5">
      <c r="P475" s="79"/>
      <c r="Q475" s="79"/>
      <c r="R475" s="79"/>
      <c r="S475" s="79"/>
      <c r="T475" s="79"/>
      <c r="U475" s="79"/>
      <c r="V475" s="79"/>
      <c r="W475" s="79"/>
      <c r="X475" s="79"/>
      <c r="Y475" s="79"/>
      <c r="AG475" s="130"/>
    </row>
    <row r="476" spans="2:33" ht="13.5">
      <c r="B476" s="104"/>
      <c r="C476" s="104"/>
      <c r="D476" s="104"/>
      <c r="E476" s="104"/>
      <c r="F476" s="104"/>
      <c r="G476" s="104"/>
      <c r="H476" s="104"/>
      <c r="I476" s="104"/>
      <c r="J476" s="104"/>
      <c r="K476" s="104"/>
      <c r="L476" s="104"/>
      <c r="M476" s="104"/>
      <c r="N476" s="104"/>
      <c r="O476" s="104"/>
      <c r="P476" s="105"/>
      <c r="Q476" s="105"/>
      <c r="R476" s="105"/>
      <c r="S476" s="105"/>
      <c r="T476" s="105"/>
      <c r="U476" s="105"/>
      <c r="V476" s="105"/>
      <c r="W476" s="105"/>
      <c r="X476" s="105"/>
      <c r="Y476" s="105"/>
      <c r="AG476" s="130"/>
    </row>
    <row r="477" spans="16:33" ht="13.5">
      <c r="P477" s="79"/>
      <c r="Q477" s="79"/>
      <c r="R477" s="79"/>
      <c r="S477" s="79"/>
      <c r="T477" s="79"/>
      <c r="U477" s="79"/>
      <c r="V477" s="79"/>
      <c r="W477" s="79"/>
      <c r="X477" s="79"/>
      <c r="Y477" s="79"/>
      <c r="AG477" s="130"/>
    </row>
    <row r="478" spans="1:33" ht="14.25" thickBot="1">
      <c r="A478" t="s">
        <v>0</v>
      </c>
      <c r="C478" t="s">
        <v>164</v>
      </c>
      <c r="P478" s="79"/>
      <c r="Q478" s="79"/>
      <c r="R478" s="79"/>
      <c r="S478" s="79"/>
      <c r="T478" s="79"/>
      <c r="U478" s="79"/>
      <c r="V478" s="79"/>
      <c r="W478" s="79"/>
      <c r="X478" s="79"/>
      <c r="Y478" s="79"/>
      <c r="AG478" s="130"/>
    </row>
    <row r="479" spans="1:33" ht="14.25" thickBot="1">
      <c r="A479" s="179" t="s">
        <v>165</v>
      </c>
      <c r="B479" s="194"/>
      <c r="C479" s="194"/>
      <c r="D479" s="194"/>
      <c r="E479" s="194"/>
      <c r="F479" s="194"/>
      <c r="G479" s="194"/>
      <c r="H479" s="194"/>
      <c r="I479" s="194"/>
      <c r="J479" s="194"/>
      <c r="K479" s="194"/>
      <c r="L479" s="194"/>
      <c r="M479" s="195"/>
      <c r="P479" s="79"/>
      <c r="Q479" s="79"/>
      <c r="R479" s="79"/>
      <c r="S479" s="79"/>
      <c r="T479" s="79" t="s">
        <v>4</v>
      </c>
      <c r="U479" s="79"/>
      <c r="V479" s="79"/>
      <c r="W479" s="79"/>
      <c r="X479" s="79"/>
      <c r="Y479" s="79"/>
      <c r="AG479" s="130"/>
    </row>
    <row r="480" spans="1:33" ht="13.5">
      <c r="A480" s="196"/>
      <c r="B480" s="197"/>
      <c r="C480" s="197"/>
      <c r="D480" s="197"/>
      <c r="E480" s="197"/>
      <c r="F480" s="197"/>
      <c r="G480" s="197"/>
      <c r="H480" s="197"/>
      <c r="I480" s="197"/>
      <c r="J480" s="197"/>
      <c r="K480" s="197"/>
      <c r="L480" s="197"/>
      <c r="M480" s="198"/>
      <c r="N480" s="30" t="s">
        <v>5</v>
      </c>
      <c r="O480" s="9"/>
      <c r="P480" s="173" t="s">
        <v>6</v>
      </c>
      <c r="Q480" s="174"/>
      <c r="R480" s="175"/>
      <c r="S480" s="173" t="s">
        <v>7</v>
      </c>
      <c r="T480" s="174"/>
      <c r="U480" s="175"/>
      <c r="V480" s="173" t="s">
        <v>8</v>
      </c>
      <c r="W480" s="174"/>
      <c r="X480" s="175"/>
      <c r="Y480" s="60" t="s">
        <v>9</v>
      </c>
      <c r="AG480" s="130"/>
    </row>
    <row r="481" spans="1:33" ht="13.5">
      <c r="A481" s="196"/>
      <c r="B481" s="197"/>
      <c r="C481" s="197"/>
      <c r="D481" s="197"/>
      <c r="E481" s="197"/>
      <c r="F481" s="197"/>
      <c r="G481" s="197"/>
      <c r="H481" s="197"/>
      <c r="I481" s="197"/>
      <c r="J481" s="197"/>
      <c r="K481" s="197"/>
      <c r="L481" s="197"/>
      <c r="M481" s="198"/>
      <c r="N481" s="25" t="s">
        <v>168</v>
      </c>
      <c r="O481" s="24"/>
      <c r="P481" s="94">
        <v>25</v>
      </c>
      <c r="Q481" s="81"/>
      <c r="R481" s="82"/>
      <c r="S481" s="94">
        <v>25</v>
      </c>
      <c r="T481" s="96"/>
      <c r="U481" s="97"/>
      <c r="V481" s="94">
        <v>25</v>
      </c>
      <c r="W481" s="81"/>
      <c r="X481" s="82"/>
      <c r="Y481" s="98">
        <f>SUM(P481:X481)</f>
        <v>75</v>
      </c>
      <c r="AG481" s="130"/>
    </row>
    <row r="482" spans="1:33" ht="14.25" thickBot="1">
      <c r="A482" s="196"/>
      <c r="B482" s="197"/>
      <c r="C482" s="197"/>
      <c r="D482" s="197"/>
      <c r="E482" s="197"/>
      <c r="F482" s="197"/>
      <c r="G482" s="197"/>
      <c r="H482" s="197"/>
      <c r="I482" s="197"/>
      <c r="J482" s="197"/>
      <c r="K482" s="197"/>
      <c r="L482" s="197"/>
      <c r="M482" s="198"/>
      <c r="N482" s="31" t="s">
        <v>11</v>
      </c>
      <c r="O482" s="16" t="s">
        <v>2</v>
      </c>
      <c r="P482" s="95">
        <v>4225</v>
      </c>
      <c r="Q482" s="101"/>
      <c r="R482" s="102"/>
      <c r="S482" s="95">
        <v>4225</v>
      </c>
      <c r="T482" s="101"/>
      <c r="U482" s="102"/>
      <c r="V482" s="95">
        <v>4225</v>
      </c>
      <c r="W482" s="101"/>
      <c r="X482" s="102"/>
      <c r="Y482" s="103">
        <f>SUM(P482:X482)</f>
        <v>12675</v>
      </c>
      <c r="AG482" s="130"/>
    </row>
    <row r="483" spans="1:33" ht="13.5">
      <c r="A483" s="196"/>
      <c r="B483" s="197"/>
      <c r="C483" s="197"/>
      <c r="D483" s="197"/>
      <c r="E483" s="197"/>
      <c r="F483" s="197"/>
      <c r="G483" s="197"/>
      <c r="H483" s="197"/>
      <c r="I483" s="197"/>
      <c r="J483" s="197"/>
      <c r="K483" s="197"/>
      <c r="L483" s="197"/>
      <c r="M483" s="198"/>
      <c r="P483" s="79"/>
      <c r="Q483" s="79"/>
      <c r="R483" s="79"/>
      <c r="S483" s="79"/>
      <c r="T483" s="79"/>
      <c r="U483" s="79"/>
      <c r="V483" s="79"/>
      <c r="W483" s="79"/>
      <c r="X483" s="79"/>
      <c r="Y483" s="79"/>
      <c r="AG483" s="130"/>
    </row>
    <row r="484" spans="1:33" ht="14.25" thickBot="1">
      <c r="A484" s="196"/>
      <c r="B484" s="197"/>
      <c r="C484" s="197"/>
      <c r="D484" s="197"/>
      <c r="E484" s="197"/>
      <c r="F484" s="197"/>
      <c r="G484" s="197"/>
      <c r="H484" s="197"/>
      <c r="I484" s="197"/>
      <c r="J484" s="197"/>
      <c r="K484" s="197"/>
      <c r="L484" s="197"/>
      <c r="M484" s="198"/>
      <c r="P484" s="79"/>
      <c r="Q484" s="79"/>
      <c r="R484" s="79"/>
      <c r="S484" s="79"/>
      <c r="T484" s="79" t="s">
        <v>12</v>
      </c>
      <c r="U484" s="79"/>
      <c r="V484" s="79"/>
      <c r="W484" s="79"/>
      <c r="X484" s="79"/>
      <c r="Y484" s="79"/>
      <c r="AG484" s="130"/>
    </row>
    <row r="485" spans="1:33" ht="14.25" thickBot="1">
      <c r="A485" s="196"/>
      <c r="B485" s="197"/>
      <c r="C485" s="197"/>
      <c r="D485" s="197"/>
      <c r="E485" s="197"/>
      <c r="F485" s="197"/>
      <c r="G485" s="197"/>
      <c r="H485" s="197"/>
      <c r="I485" s="197"/>
      <c r="J485" s="197"/>
      <c r="K485" s="197"/>
      <c r="L485" s="197"/>
      <c r="M485" s="198"/>
      <c r="N485" s="30" t="s">
        <v>5</v>
      </c>
      <c r="O485" s="9"/>
      <c r="P485" s="176" t="s">
        <v>6</v>
      </c>
      <c r="Q485" s="177"/>
      <c r="R485" s="178"/>
      <c r="S485" s="176" t="s">
        <v>7</v>
      </c>
      <c r="T485" s="177"/>
      <c r="U485" s="178"/>
      <c r="V485" s="176" t="s">
        <v>8</v>
      </c>
      <c r="W485" s="177"/>
      <c r="X485" s="178"/>
      <c r="Y485" s="61" t="s">
        <v>9</v>
      </c>
      <c r="Z485" s="19" t="s">
        <v>23</v>
      </c>
      <c r="AG485" s="130"/>
    </row>
    <row r="486" spans="1:39" ht="13.5">
      <c r="A486" s="196"/>
      <c r="B486" s="197"/>
      <c r="C486" s="197"/>
      <c r="D486" s="197"/>
      <c r="E486" s="197"/>
      <c r="F486" s="197"/>
      <c r="G486" s="197"/>
      <c r="H486" s="197"/>
      <c r="I486" s="197"/>
      <c r="J486" s="197"/>
      <c r="K486" s="197"/>
      <c r="L486" s="197"/>
      <c r="M486" s="198"/>
      <c r="N486" s="25" t="s">
        <v>168</v>
      </c>
      <c r="O486" s="24"/>
      <c r="P486" s="99">
        <v>16</v>
      </c>
      <c r="Q486" s="92"/>
      <c r="R486" s="93"/>
      <c r="S486" s="99">
        <v>11</v>
      </c>
      <c r="T486" s="92"/>
      <c r="U486" s="93"/>
      <c r="V486" s="99"/>
      <c r="W486" s="92"/>
      <c r="X486" s="93"/>
      <c r="Y486" s="100">
        <f>SUM(P486:X486)</f>
        <v>27</v>
      </c>
      <c r="Z486" s="152">
        <f>Y486/Y481*100</f>
        <v>36</v>
      </c>
      <c r="AG486" s="130"/>
      <c r="AH486" s="52"/>
      <c r="AI486" s="52"/>
      <c r="AJ486" s="52"/>
      <c r="AK486" s="52"/>
      <c r="AL486" s="52"/>
      <c r="AM486" s="52"/>
    </row>
    <row r="487" spans="1:33" ht="14.25" thickBot="1">
      <c r="A487" s="199"/>
      <c r="B487" s="200"/>
      <c r="C487" s="200"/>
      <c r="D487" s="200"/>
      <c r="E487" s="200"/>
      <c r="F487" s="200"/>
      <c r="G487" s="200"/>
      <c r="H487" s="200"/>
      <c r="I487" s="200"/>
      <c r="J487" s="200"/>
      <c r="K487" s="200"/>
      <c r="L487" s="200"/>
      <c r="M487" s="201"/>
      <c r="N487" s="31" t="s">
        <v>11</v>
      </c>
      <c r="O487" s="16" t="s">
        <v>2</v>
      </c>
      <c r="P487" s="95">
        <v>2466</v>
      </c>
      <c r="Q487" s="101"/>
      <c r="R487" s="102"/>
      <c r="S487" s="95">
        <v>2315</v>
      </c>
      <c r="T487" s="101"/>
      <c r="U487" s="102"/>
      <c r="V487" s="95"/>
      <c r="W487" s="101"/>
      <c r="X487" s="102"/>
      <c r="Y487" s="62">
        <f>SUM(P487:X487)</f>
        <v>4781</v>
      </c>
      <c r="Z487" s="147">
        <f>Y487/Y482*100</f>
        <v>37.71992110453649</v>
      </c>
      <c r="AG487" s="130"/>
    </row>
    <row r="488" spans="1:33" ht="13.5">
      <c r="A488" s="40" t="s">
        <v>14</v>
      </c>
      <c r="B488" s="41"/>
      <c r="C488" s="188" t="s">
        <v>166</v>
      </c>
      <c r="D488" s="189"/>
      <c r="E488" s="189"/>
      <c r="F488" s="189"/>
      <c r="G488" s="189"/>
      <c r="H488" s="189"/>
      <c r="I488" s="189"/>
      <c r="J488" s="189"/>
      <c r="K488" s="189"/>
      <c r="L488" s="189"/>
      <c r="M488" s="190"/>
      <c r="P488" s="79"/>
      <c r="Q488" s="79"/>
      <c r="R488" s="79"/>
      <c r="S488" s="79"/>
      <c r="T488" s="79"/>
      <c r="U488" s="79"/>
      <c r="V488" s="79"/>
      <c r="W488" s="79"/>
      <c r="X488" s="79"/>
      <c r="Y488" s="79"/>
      <c r="Z488" s="52"/>
      <c r="AG488" s="130"/>
    </row>
    <row r="489" spans="1:33" ht="14.25" thickBot="1">
      <c r="A489" s="43" t="s">
        <v>16</v>
      </c>
      <c r="B489" s="42"/>
      <c r="C489" s="191" t="s">
        <v>167</v>
      </c>
      <c r="D489" s="192"/>
      <c r="E489" s="192"/>
      <c r="F489" s="192"/>
      <c r="G489" s="192"/>
      <c r="H489" s="192"/>
      <c r="I489" s="192"/>
      <c r="J489" s="192"/>
      <c r="K489" s="192"/>
      <c r="L489" s="192"/>
      <c r="M489" s="193"/>
      <c r="N489" s="11" t="s">
        <v>111</v>
      </c>
      <c r="P489" s="79"/>
      <c r="Q489" s="79"/>
      <c r="R489" s="79"/>
      <c r="S489" s="79"/>
      <c r="T489" s="79"/>
      <c r="U489" s="79"/>
      <c r="V489" s="79"/>
      <c r="W489" s="79"/>
      <c r="X489" s="79"/>
      <c r="Y489" s="79"/>
      <c r="Z489" s="52"/>
      <c r="AG489" s="130"/>
    </row>
    <row r="490" spans="16:33" ht="13.5">
      <c r="P490" s="79"/>
      <c r="Q490" s="79"/>
      <c r="R490" s="79"/>
      <c r="S490" s="79"/>
      <c r="T490" s="79"/>
      <c r="U490" s="79"/>
      <c r="V490" s="79"/>
      <c r="W490" s="79"/>
      <c r="X490" s="79"/>
      <c r="Y490" s="79"/>
      <c r="Z490" s="52"/>
      <c r="AG490" s="130"/>
    </row>
    <row r="491" spans="2:33" ht="13.5">
      <c r="B491" s="104"/>
      <c r="C491" s="104"/>
      <c r="D491" s="104"/>
      <c r="E491" s="104"/>
      <c r="F491" s="104"/>
      <c r="G491" s="104"/>
      <c r="H491" s="104"/>
      <c r="I491" s="104"/>
      <c r="J491" s="104"/>
      <c r="K491" s="104"/>
      <c r="L491" s="104"/>
      <c r="M491" s="104"/>
      <c r="N491" s="104"/>
      <c r="O491" s="104"/>
      <c r="P491" s="105"/>
      <c r="Q491" s="105"/>
      <c r="R491" s="105"/>
      <c r="S491" s="105"/>
      <c r="T491" s="105"/>
      <c r="U491" s="105"/>
      <c r="V491" s="105"/>
      <c r="W491" s="105"/>
      <c r="X491" s="105"/>
      <c r="Y491" s="105"/>
      <c r="Z491" s="52"/>
      <c r="AG491" s="130"/>
    </row>
    <row r="492" spans="16:33" ht="13.5">
      <c r="P492" s="79"/>
      <c r="Q492" s="79"/>
      <c r="R492" s="79"/>
      <c r="S492" s="79"/>
      <c r="T492" s="79"/>
      <c r="U492" s="79"/>
      <c r="V492" s="79"/>
      <c r="W492" s="79"/>
      <c r="X492" s="79"/>
      <c r="Y492" s="79"/>
      <c r="Z492" s="52"/>
      <c r="AG492" s="130"/>
    </row>
    <row r="493" spans="1:33" ht="14.25" thickBot="1">
      <c r="A493" s="53" t="s">
        <v>0</v>
      </c>
      <c r="B493" s="53"/>
      <c r="C493" s="53" t="s">
        <v>169</v>
      </c>
      <c r="D493" s="53"/>
      <c r="E493" s="53"/>
      <c r="F493" s="53"/>
      <c r="G493" s="53"/>
      <c r="H493" s="53"/>
      <c r="I493" s="53"/>
      <c r="J493" s="53"/>
      <c r="K493" s="53"/>
      <c r="L493" s="53"/>
      <c r="M493" s="53"/>
      <c r="P493" s="79"/>
      <c r="Q493" s="79"/>
      <c r="R493" s="79"/>
      <c r="S493" s="79"/>
      <c r="T493" s="79"/>
      <c r="U493" s="79"/>
      <c r="V493" s="79"/>
      <c r="W493" s="79"/>
      <c r="X493" s="79"/>
      <c r="Y493" s="79"/>
      <c r="Z493" s="52"/>
      <c r="AG493" s="130"/>
    </row>
    <row r="494" spans="1:33" ht="14.25" customHeight="1" thickBot="1">
      <c r="A494" s="204" t="s">
        <v>170</v>
      </c>
      <c r="B494" s="170"/>
      <c r="C494" s="170"/>
      <c r="D494" s="170"/>
      <c r="E494" s="170"/>
      <c r="F494" s="170"/>
      <c r="G494" s="170"/>
      <c r="H494" s="170"/>
      <c r="I494" s="170"/>
      <c r="J494" s="170"/>
      <c r="K494" s="170"/>
      <c r="L494" s="170"/>
      <c r="M494" s="171"/>
      <c r="P494" s="79"/>
      <c r="Q494" s="79"/>
      <c r="R494" s="79"/>
      <c r="S494" s="79"/>
      <c r="T494" s="79" t="s">
        <v>4</v>
      </c>
      <c r="U494" s="79"/>
      <c r="V494" s="79"/>
      <c r="W494" s="79"/>
      <c r="X494" s="79"/>
      <c r="Y494" s="79"/>
      <c r="Z494" s="52"/>
      <c r="AG494" s="130"/>
    </row>
    <row r="495" spans="1:33" ht="13.5">
      <c r="A495" s="172"/>
      <c r="B495" s="167"/>
      <c r="C495" s="167"/>
      <c r="D495" s="167"/>
      <c r="E495" s="167"/>
      <c r="F495" s="167"/>
      <c r="G495" s="167"/>
      <c r="H495" s="167"/>
      <c r="I495" s="167"/>
      <c r="J495" s="167"/>
      <c r="K495" s="167"/>
      <c r="L495" s="167"/>
      <c r="M495" s="168"/>
      <c r="N495" s="30" t="s">
        <v>5</v>
      </c>
      <c r="O495" s="9"/>
      <c r="P495" s="173" t="s">
        <v>6</v>
      </c>
      <c r="Q495" s="174"/>
      <c r="R495" s="175"/>
      <c r="S495" s="173" t="s">
        <v>7</v>
      </c>
      <c r="T495" s="174"/>
      <c r="U495" s="175"/>
      <c r="V495" s="173" t="s">
        <v>8</v>
      </c>
      <c r="W495" s="174"/>
      <c r="X495" s="175"/>
      <c r="Y495" s="60" t="s">
        <v>9</v>
      </c>
      <c r="Z495" s="52"/>
      <c r="AG495" s="130"/>
    </row>
    <row r="496" spans="1:33" ht="13.5">
      <c r="A496" s="172"/>
      <c r="B496" s="167"/>
      <c r="C496" s="167"/>
      <c r="D496" s="167"/>
      <c r="E496" s="167"/>
      <c r="F496" s="167"/>
      <c r="G496" s="167"/>
      <c r="H496" s="167"/>
      <c r="I496" s="167"/>
      <c r="J496" s="167"/>
      <c r="K496" s="167"/>
      <c r="L496" s="167"/>
      <c r="M496" s="168"/>
      <c r="N496" s="25" t="s">
        <v>171</v>
      </c>
      <c r="O496" s="24"/>
      <c r="P496" s="94">
        <v>7000</v>
      </c>
      <c r="Q496" s="81"/>
      <c r="R496" s="82"/>
      <c r="S496" s="94">
        <v>7000</v>
      </c>
      <c r="T496" s="96"/>
      <c r="U496" s="97"/>
      <c r="V496" s="94">
        <v>8000</v>
      </c>
      <c r="W496" s="81"/>
      <c r="X496" s="82"/>
      <c r="Y496" s="98">
        <f>SUM(P496:X496)</f>
        <v>22000</v>
      </c>
      <c r="Z496" s="52"/>
      <c r="AG496" s="130"/>
    </row>
    <row r="497" spans="1:33" ht="14.25" thickBot="1">
      <c r="A497" s="172"/>
      <c r="B497" s="167"/>
      <c r="C497" s="167"/>
      <c r="D497" s="167"/>
      <c r="E497" s="167"/>
      <c r="F497" s="167"/>
      <c r="G497" s="167"/>
      <c r="H497" s="167"/>
      <c r="I497" s="167"/>
      <c r="J497" s="167"/>
      <c r="K497" s="167"/>
      <c r="L497" s="167"/>
      <c r="M497" s="168"/>
      <c r="N497" s="31" t="s">
        <v>11</v>
      </c>
      <c r="O497" s="16" t="s">
        <v>2</v>
      </c>
      <c r="P497" s="95">
        <v>610</v>
      </c>
      <c r="Q497" s="101"/>
      <c r="R497" s="102"/>
      <c r="S497" s="95">
        <v>610</v>
      </c>
      <c r="T497" s="101"/>
      <c r="U497" s="102"/>
      <c r="V497" s="95">
        <v>700</v>
      </c>
      <c r="W497" s="101"/>
      <c r="X497" s="102"/>
      <c r="Y497" s="103">
        <f>SUM(P497:X497)</f>
        <v>1920</v>
      </c>
      <c r="AB497" s="111">
        <f>SUM(P467,P482,P497)</f>
        <v>5876</v>
      </c>
      <c r="AD497" s="111">
        <f>SUM(S467,S482,S497)</f>
        <v>5763</v>
      </c>
      <c r="AF497" s="111">
        <f>SUM(V467,V482,V497)</f>
        <v>5755</v>
      </c>
      <c r="AG497" s="130"/>
    </row>
    <row r="498" spans="1:33" ht="13.5">
      <c r="A498" s="172"/>
      <c r="B498" s="167"/>
      <c r="C498" s="167"/>
      <c r="D498" s="167"/>
      <c r="E498" s="167"/>
      <c r="F498" s="167"/>
      <c r="G498" s="167"/>
      <c r="H498" s="167"/>
      <c r="I498" s="167"/>
      <c r="J498" s="167"/>
      <c r="K498" s="167"/>
      <c r="L498" s="167"/>
      <c r="M498" s="168"/>
      <c r="P498" s="79"/>
      <c r="Q498" s="79"/>
      <c r="R498" s="79"/>
      <c r="S498" s="79"/>
      <c r="T498" s="79"/>
      <c r="U498" s="79"/>
      <c r="V498" s="79"/>
      <c r="W498" s="79"/>
      <c r="X498" s="79"/>
      <c r="Y498" s="79"/>
      <c r="AG498" s="130"/>
    </row>
    <row r="499" spans="1:33" ht="14.25" thickBot="1">
      <c r="A499" s="172"/>
      <c r="B499" s="167"/>
      <c r="C499" s="167"/>
      <c r="D499" s="167"/>
      <c r="E499" s="167"/>
      <c r="F499" s="167"/>
      <c r="G499" s="167"/>
      <c r="H499" s="167"/>
      <c r="I499" s="167"/>
      <c r="J499" s="167"/>
      <c r="K499" s="167"/>
      <c r="L499" s="167"/>
      <c r="M499" s="168"/>
      <c r="P499" s="79"/>
      <c r="Q499" s="79"/>
      <c r="R499" s="79"/>
      <c r="S499" s="79"/>
      <c r="T499" s="79" t="s">
        <v>12</v>
      </c>
      <c r="U499" s="79"/>
      <c r="V499" s="79"/>
      <c r="W499" s="79"/>
      <c r="X499" s="79"/>
      <c r="Y499" s="79"/>
      <c r="AG499" s="130"/>
    </row>
    <row r="500" spans="1:33" ht="14.25" thickBot="1">
      <c r="A500" s="172"/>
      <c r="B500" s="167"/>
      <c r="C500" s="167"/>
      <c r="D500" s="167"/>
      <c r="E500" s="167"/>
      <c r="F500" s="167"/>
      <c r="G500" s="167"/>
      <c r="H500" s="167"/>
      <c r="I500" s="167"/>
      <c r="J500" s="167"/>
      <c r="K500" s="167"/>
      <c r="L500" s="167"/>
      <c r="M500" s="168"/>
      <c r="N500" s="30" t="s">
        <v>5</v>
      </c>
      <c r="O500" s="9"/>
      <c r="P500" s="176" t="s">
        <v>6</v>
      </c>
      <c r="Q500" s="177"/>
      <c r="R500" s="178"/>
      <c r="S500" s="176" t="s">
        <v>7</v>
      </c>
      <c r="T500" s="177"/>
      <c r="U500" s="178"/>
      <c r="V500" s="176" t="s">
        <v>8</v>
      </c>
      <c r="W500" s="177"/>
      <c r="X500" s="178"/>
      <c r="Y500" s="61" t="s">
        <v>9</v>
      </c>
      <c r="Z500" s="19" t="s">
        <v>23</v>
      </c>
      <c r="AG500" s="130"/>
    </row>
    <row r="501" spans="1:33" ht="13.5">
      <c r="A501" s="172"/>
      <c r="B501" s="167"/>
      <c r="C501" s="167"/>
      <c r="D501" s="167"/>
      <c r="E501" s="167"/>
      <c r="F501" s="167"/>
      <c r="G501" s="167"/>
      <c r="H501" s="167"/>
      <c r="I501" s="167"/>
      <c r="J501" s="167"/>
      <c r="K501" s="167"/>
      <c r="L501" s="167"/>
      <c r="M501" s="168"/>
      <c r="N501" s="25" t="s">
        <v>171</v>
      </c>
      <c r="O501" s="24"/>
      <c r="P501" s="99">
        <v>9000</v>
      </c>
      <c r="Q501" s="92"/>
      <c r="R501" s="93"/>
      <c r="S501" s="99">
        <v>10000</v>
      </c>
      <c r="T501" s="92"/>
      <c r="U501" s="93"/>
      <c r="V501" s="99"/>
      <c r="W501" s="92"/>
      <c r="X501" s="93"/>
      <c r="Y501" s="100">
        <f>SUM(P501:X501)</f>
        <v>19000</v>
      </c>
      <c r="Z501" s="26">
        <f>Y501/Y496*100</f>
        <v>86.36363636363636</v>
      </c>
      <c r="AG501" s="130"/>
    </row>
    <row r="502" spans="1:33" ht="14.25" thickBot="1">
      <c r="A502" s="169"/>
      <c r="B502" s="205"/>
      <c r="C502" s="205"/>
      <c r="D502" s="205"/>
      <c r="E502" s="205"/>
      <c r="F502" s="205"/>
      <c r="G502" s="205"/>
      <c r="H502" s="205"/>
      <c r="I502" s="205"/>
      <c r="J502" s="205"/>
      <c r="K502" s="205"/>
      <c r="L502" s="205"/>
      <c r="M502" s="206"/>
      <c r="N502" s="31" t="s">
        <v>11</v>
      </c>
      <c r="O502" s="16" t="s">
        <v>2</v>
      </c>
      <c r="P502" s="95">
        <v>710</v>
      </c>
      <c r="Q502" s="101"/>
      <c r="R502" s="102"/>
      <c r="S502" s="95">
        <v>703</v>
      </c>
      <c r="T502" s="101"/>
      <c r="U502" s="102"/>
      <c r="V502" s="95"/>
      <c r="W502" s="101"/>
      <c r="X502" s="102"/>
      <c r="Y502" s="62">
        <f>SUM(P502:X502)</f>
        <v>1413</v>
      </c>
      <c r="Z502" s="29">
        <f>Y502/Y497*100</f>
        <v>73.59375</v>
      </c>
      <c r="AA502" s="112">
        <f>SUM(P472,P487,P502)</f>
        <v>3578</v>
      </c>
      <c r="AC502" s="111">
        <f>SUM(S472,S487,S502)</f>
        <v>3250</v>
      </c>
      <c r="AG502" s="130"/>
    </row>
    <row r="503" spans="1:33" ht="13.5">
      <c r="A503" s="54" t="s">
        <v>14</v>
      </c>
      <c r="B503" s="55"/>
      <c r="C503" s="207"/>
      <c r="D503" s="207"/>
      <c r="E503" s="207"/>
      <c r="F503" s="207"/>
      <c r="G503" s="207"/>
      <c r="H503" s="207"/>
      <c r="I503" s="207"/>
      <c r="J503" s="207"/>
      <c r="K503" s="207"/>
      <c r="L503" s="207"/>
      <c r="M503" s="208"/>
      <c r="P503" s="79"/>
      <c r="Q503" s="79"/>
      <c r="R503" s="79"/>
      <c r="S503" s="79"/>
      <c r="T503" s="79"/>
      <c r="U503" s="79"/>
      <c r="V503" s="79"/>
      <c r="W503" s="79"/>
      <c r="X503" s="79"/>
      <c r="Y503" s="79"/>
      <c r="AG503" s="130"/>
    </row>
    <row r="504" spans="1:33" ht="14.25" thickBot="1">
      <c r="A504" s="57" t="s">
        <v>16</v>
      </c>
      <c r="B504" s="56"/>
      <c r="C504" s="209"/>
      <c r="D504" s="209"/>
      <c r="E504" s="209"/>
      <c r="F504" s="209"/>
      <c r="G504" s="209"/>
      <c r="H504" s="209"/>
      <c r="I504" s="209"/>
      <c r="J504" s="209"/>
      <c r="K504" s="209"/>
      <c r="L504" s="209"/>
      <c r="M504" s="210"/>
      <c r="N504" s="11" t="s">
        <v>111</v>
      </c>
      <c r="P504" s="79"/>
      <c r="Q504" s="79"/>
      <c r="R504" s="79"/>
      <c r="S504" s="79"/>
      <c r="T504" s="79"/>
      <c r="U504" s="79"/>
      <c r="V504" s="79"/>
      <c r="W504" s="79"/>
      <c r="X504" s="79"/>
      <c r="Y504" s="79"/>
      <c r="AG504" s="130"/>
    </row>
    <row r="505" spans="1:33" ht="14.25" thickBot="1">
      <c r="A505" t="s">
        <v>0</v>
      </c>
      <c r="C505" t="s">
        <v>172</v>
      </c>
      <c r="P505" s="79"/>
      <c r="Q505" s="79"/>
      <c r="R505" s="79"/>
      <c r="S505" s="79"/>
      <c r="T505" s="79"/>
      <c r="U505" s="79"/>
      <c r="V505" s="79"/>
      <c r="W505" s="79"/>
      <c r="X505" s="79"/>
      <c r="Y505" s="79"/>
      <c r="AG505" s="130"/>
    </row>
    <row r="506" spans="1:33" ht="14.25" thickBot="1">
      <c r="A506" s="179" t="s">
        <v>173</v>
      </c>
      <c r="B506" s="194"/>
      <c r="C506" s="194"/>
      <c r="D506" s="194"/>
      <c r="E506" s="194"/>
      <c r="F506" s="194"/>
      <c r="G506" s="194"/>
      <c r="H506" s="194"/>
      <c r="I506" s="194"/>
      <c r="J506" s="194"/>
      <c r="K506" s="194"/>
      <c r="L506" s="194"/>
      <c r="M506" s="195"/>
      <c r="P506" s="79"/>
      <c r="Q506" s="79"/>
      <c r="R506" s="79"/>
      <c r="S506" s="79"/>
      <c r="T506" s="79" t="s">
        <v>4</v>
      </c>
      <c r="U506" s="79"/>
      <c r="V506" s="79"/>
      <c r="W506" s="79"/>
      <c r="X506" s="79"/>
      <c r="Y506" s="79"/>
      <c r="AG506" s="130"/>
    </row>
    <row r="507" spans="1:33" ht="13.5">
      <c r="A507" s="196"/>
      <c r="B507" s="197"/>
      <c r="C507" s="197"/>
      <c r="D507" s="197"/>
      <c r="E507" s="197"/>
      <c r="F507" s="197"/>
      <c r="G507" s="197"/>
      <c r="H507" s="197"/>
      <c r="I507" s="197"/>
      <c r="J507" s="197"/>
      <c r="K507" s="197"/>
      <c r="L507" s="197"/>
      <c r="M507" s="198"/>
      <c r="N507" s="30" t="s">
        <v>5</v>
      </c>
      <c r="O507" s="9"/>
      <c r="P507" s="173" t="s">
        <v>6</v>
      </c>
      <c r="Q507" s="174"/>
      <c r="R507" s="175"/>
      <c r="S507" s="173" t="s">
        <v>7</v>
      </c>
      <c r="T507" s="174"/>
      <c r="U507" s="175"/>
      <c r="V507" s="173" t="s">
        <v>8</v>
      </c>
      <c r="W507" s="174"/>
      <c r="X507" s="175"/>
      <c r="Y507" s="60" t="s">
        <v>9</v>
      </c>
      <c r="AG507" s="130"/>
    </row>
    <row r="508" spans="1:33" ht="13.5">
      <c r="A508" s="196"/>
      <c r="B508" s="197"/>
      <c r="C508" s="197"/>
      <c r="D508" s="197"/>
      <c r="E508" s="197"/>
      <c r="F508" s="197"/>
      <c r="G508" s="197"/>
      <c r="H508" s="197"/>
      <c r="I508" s="197"/>
      <c r="J508" s="197"/>
      <c r="K508" s="197"/>
      <c r="L508" s="197"/>
      <c r="M508" s="198"/>
      <c r="N508" s="25" t="s">
        <v>175</v>
      </c>
      <c r="O508" s="24"/>
      <c r="P508" s="94">
        <v>48</v>
      </c>
      <c r="Q508" s="81"/>
      <c r="R508" s="82"/>
      <c r="S508" s="94">
        <v>54</v>
      </c>
      <c r="T508" s="96"/>
      <c r="U508" s="97"/>
      <c r="V508" s="94">
        <v>60</v>
      </c>
      <c r="W508" s="81"/>
      <c r="X508" s="82"/>
      <c r="Y508" s="98">
        <f>SUM(P508:X508)</f>
        <v>162</v>
      </c>
      <c r="AG508" s="130"/>
    </row>
    <row r="509" spans="1:33" ht="14.25" thickBot="1">
      <c r="A509" s="196"/>
      <c r="B509" s="197"/>
      <c r="C509" s="197"/>
      <c r="D509" s="197"/>
      <c r="E509" s="197"/>
      <c r="F509" s="197"/>
      <c r="G509" s="197"/>
      <c r="H509" s="197"/>
      <c r="I509" s="197"/>
      <c r="J509" s="197"/>
      <c r="K509" s="197"/>
      <c r="L509" s="197"/>
      <c r="M509" s="198"/>
      <c r="N509" s="31" t="s">
        <v>11</v>
      </c>
      <c r="O509" s="16" t="s">
        <v>2</v>
      </c>
      <c r="P509" s="95">
        <v>41120</v>
      </c>
      <c r="Q509" s="101"/>
      <c r="R509" s="102"/>
      <c r="S509" s="95">
        <v>46410</v>
      </c>
      <c r="T509" s="101"/>
      <c r="U509" s="102"/>
      <c r="V509" s="95">
        <v>51700</v>
      </c>
      <c r="W509" s="101"/>
      <c r="X509" s="102"/>
      <c r="Y509" s="103">
        <f>SUM(P509:X509)</f>
        <v>139230</v>
      </c>
      <c r="AG509" s="130"/>
    </row>
    <row r="510" spans="1:33" ht="13.5">
      <c r="A510" s="196"/>
      <c r="B510" s="197"/>
      <c r="C510" s="197"/>
      <c r="D510" s="197"/>
      <c r="E510" s="197"/>
      <c r="F510" s="197"/>
      <c r="G510" s="197"/>
      <c r="H510" s="197"/>
      <c r="I510" s="197"/>
      <c r="J510" s="197"/>
      <c r="K510" s="197"/>
      <c r="L510" s="197"/>
      <c r="M510" s="198"/>
      <c r="P510" s="79"/>
      <c r="Q510" s="79"/>
      <c r="R510" s="79"/>
      <c r="S510" s="79"/>
      <c r="T510" s="79"/>
      <c r="U510" s="79"/>
      <c r="V510" s="79"/>
      <c r="W510" s="79"/>
      <c r="X510" s="79"/>
      <c r="Y510" s="79"/>
      <c r="AG510" s="130"/>
    </row>
    <row r="511" spans="1:33" ht="14.25" thickBot="1">
      <c r="A511" s="196"/>
      <c r="B511" s="197"/>
      <c r="C511" s="197"/>
      <c r="D511" s="197"/>
      <c r="E511" s="197"/>
      <c r="F511" s="197"/>
      <c r="G511" s="197"/>
      <c r="H511" s="197"/>
      <c r="I511" s="197"/>
      <c r="J511" s="197"/>
      <c r="K511" s="197"/>
      <c r="L511" s="197"/>
      <c r="M511" s="198"/>
      <c r="P511" s="79"/>
      <c r="Q511" s="79"/>
      <c r="R511" s="79"/>
      <c r="S511" s="79"/>
      <c r="T511" s="79" t="s">
        <v>12</v>
      </c>
      <c r="U511" s="79"/>
      <c r="V511" s="79"/>
      <c r="W511" s="79"/>
      <c r="X511" s="79"/>
      <c r="Y511" s="79"/>
      <c r="AG511" s="130"/>
    </row>
    <row r="512" spans="1:33" ht="14.25" thickBot="1">
      <c r="A512" s="196"/>
      <c r="B512" s="197"/>
      <c r="C512" s="197"/>
      <c r="D512" s="197"/>
      <c r="E512" s="197"/>
      <c r="F512" s="197"/>
      <c r="G512" s="197"/>
      <c r="H512" s="197"/>
      <c r="I512" s="197"/>
      <c r="J512" s="197"/>
      <c r="K512" s="197"/>
      <c r="L512" s="197"/>
      <c r="M512" s="198"/>
      <c r="N512" s="30" t="s">
        <v>5</v>
      </c>
      <c r="O512" s="9"/>
      <c r="P512" s="176" t="s">
        <v>6</v>
      </c>
      <c r="Q512" s="177"/>
      <c r="R512" s="178"/>
      <c r="S512" s="176" t="s">
        <v>7</v>
      </c>
      <c r="T512" s="177"/>
      <c r="U512" s="178"/>
      <c r="V512" s="176" t="s">
        <v>8</v>
      </c>
      <c r="W512" s="177"/>
      <c r="X512" s="178"/>
      <c r="Y512" s="61" t="s">
        <v>9</v>
      </c>
      <c r="Z512" s="19" t="s">
        <v>23</v>
      </c>
      <c r="AG512" s="130"/>
    </row>
    <row r="513" spans="1:33" ht="13.5">
      <c r="A513" s="196"/>
      <c r="B513" s="197"/>
      <c r="C513" s="197"/>
      <c r="D513" s="197"/>
      <c r="E513" s="197"/>
      <c r="F513" s="197"/>
      <c r="G513" s="197"/>
      <c r="H513" s="197"/>
      <c r="I513" s="197"/>
      <c r="J513" s="197"/>
      <c r="K513" s="197"/>
      <c r="L513" s="197"/>
      <c r="M513" s="198"/>
      <c r="N513" s="25" t="s">
        <v>175</v>
      </c>
      <c r="O513" s="24"/>
      <c r="P513" s="99">
        <v>85</v>
      </c>
      <c r="Q513" s="92"/>
      <c r="R513" s="93"/>
      <c r="S513" s="99">
        <v>90</v>
      </c>
      <c r="T513" s="92"/>
      <c r="U513" s="93"/>
      <c r="V513" s="99"/>
      <c r="W513" s="92"/>
      <c r="X513" s="93"/>
      <c r="Y513" s="100">
        <f>SUM(P513:X513)</f>
        <v>175</v>
      </c>
      <c r="Z513" s="26">
        <f>Y513/Y508*100</f>
        <v>108.02469135802468</v>
      </c>
      <c r="AG513" s="130"/>
    </row>
    <row r="514" spans="1:33" ht="14.25" thickBot="1">
      <c r="A514" s="199"/>
      <c r="B514" s="200"/>
      <c r="C514" s="200"/>
      <c r="D514" s="200"/>
      <c r="E514" s="200"/>
      <c r="F514" s="200"/>
      <c r="G514" s="200"/>
      <c r="H514" s="200"/>
      <c r="I514" s="200"/>
      <c r="J514" s="200"/>
      <c r="K514" s="200"/>
      <c r="L514" s="200"/>
      <c r="M514" s="201"/>
      <c r="N514" s="31" t="s">
        <v>11</v>
      </c>
      <c r="O514" s="16" t="s">
        <v>2</v>
      </c>
      <c r="P514" s="95">
        <v>36355</v>
      </c>
      <c r="Q514" s="101"/>
      <c r="R514" s="102"/>
      <c r="S514" s="95">
        <v>39400</v>
      </c>
      <c r="T514" s="101"/>
      <c r="U514" s="102"/>
      <c r="V514" s="95"/>
      <c r="W514" s="101"/>
      <c r="X514" s="102"/>
      <c r="Y514" s="62">
        <f>SUM(P514:X514)</f>
        <v>75755</v>
      </c>
      <c r="Z514" s="29">
        <f>Y514/Y509*100</f>
        <v>54.40996911585147</v>
      </c>
      <c r="AG514" s="130"/>
    </row>
    <row r="515" spans="1:33" ht="13.5">
      <c r="A515" s="40" t="s">
        <v>14</v>
      </c>
      <c r="B515" s="41"/>
      <c r="C515" s="188" t="s">
        <v>174</v>
      </c>
      <c r="D515" s="189"/>
      <c r="E515" s="189"/>
      <c r="F515" s="189"/>
      <c r="G515" s="189"/>
      <c r="H515" s="189"/>
      <c r="I515" s="189"/>
      <c r="J515" s="189"/>
      <c r="K515" s="189"/>
      <c r="L515" s="189"/>
      <c r="M515" s="190"/>
      <c r="P515" s="79"/>
      <c r="Q515" s="79"/>
      <c r="R515" s="79"/>
      <c r="S515" s="79"/>
      <c r="T515" s="79"/>
      <c r="U515" s="79"/>
      <c r="V515" s="79"/>
      <c r="W515" s="79"/>
      <c r="X515" s="79"/>
      <c r="Y515" s="79"/>
      <c r="AG515" s="130"/>
    </row>
    <row r="516" spans="1:33" ht="14.25" thickBot="1">
      <c r="A516" s="43" t="s">
        <v>16</v>
      </c>
      <c r="B516" s="42"/>
      <c r="C516" s="202"/>
      <c r="D516" s="202"/>
      <c r="E516" s="202"/>
      <c r="F516" s="202"/>
      <c r="G516" s="202"/>
      <c r="H516" s="202"/>
      <c r="I516" s="202"/>
      <c r="J516" s="202"/>
      <c r="K516" s="202"/>
      <c r="L516" s="202"/>
      <c r="M516" s="203"/>
      <c r="N516" s="11" t="s">
        <v>111</v>
      </c>
      <c r="P516" s="79"/>
      <c r="Q516" s="79"/>
      <c r="R516" s="79"/>
      <c r="S516" s="79"/>
      <c r="T516" s="79"/>
      <c r="U516" s="79"/>
      <c r="V516" s="79"/>
      <c r="W516" s="79"/>
      <c r="X516" s="79"/>
      <c r="Y516" s="79"/>
      <c r="AG516" s="130"/>
    </row>
    <row r="517" spans="16:33" ht="13.5">
      <c r="P517" s="79"/>
      <c r="Q517" s="79"/>
      <c r="R517" s="79"/>
      <c r="S517" s="79"/>
      <c r="T517" s="79"/>
      <c r="U517" s="79"/>
      <c r="V517" s="79"/>
      <c r="W517" s="79"/>
      <c r="X517" s="79"/>
      <c r="Y517" s="79"/>
      <c r="AG517" s="130"/>
    </row>
    <row r="518" spans="16:33" ht="13.5">
      <c r="P518" s="79"/>
      <c r="Q518" s="79"/>
      <c r="R518" s="79"/>
      <c r="S518" s="79"/>
      <c r="T518" s="79"/>
      <c r="U518" s="79"/>
      <c r="V518" s="79"/>
      <c r="W518" s="79"/>
      <c r="X518" s="79"/>
      <c r="Y518" s="79"/>
      <c r="AG518" s="130"/>
    </row>
    <row r="519" spans="2:33" ht="13.5">
      <c r="B519" s="104"/>
      <c r="C519" s="104"/>
      <c r="D519" s="104"/>
      <c r="E519" s="104"/>
      <c r="F519" s="104"/>
      <c r="G519" s="104"/>
      <c r="H519" s="104"/>
      <c r="I519" s="104"/>
      <c r="J519" s="104"/>
      <c r="K519" s="104"/>
      <c r="L519" s="104"/>
      <c r="M519" s="104"/>
      <c r="N519" s="104"/>
      <c r="O519" s="104"/>
      <c r="P519" s="105"/>
      <c r="Q519" s="105"/>
      <c r="R519" s="105"/>
      <c r="S519" s="105"/>
      <c r="T519" s="105"/>
      <c r="U519" s="105"/>
      <c r="V519" s="105"/>
      <c r="W519" s="105"/>
      <c r="X519" s="105"/>
      <c r="Y519" s="105"/>
      <c r="AG519" s="130"/>
    </row>
    <row r="520" spans="16:33" ht="13.5">
      <c r="P520" s="79"/>
      <c r="Q520" s="79"/>
      <c r="R520" s="79"/>
      <c r="S520" s="79"/>
      <c r="T520" s="79"/>
      <c r="U520" s="79"/>
      <c r="V520" s="79"/>
      <c r="W520" s="79"/>
      <c r="X520" s="79"/>
      <c r="Y520" s="79"/>
      <c r="AG520" s="130"/>
    </row>
    <row r="521" spans="1:33" ht="14.25" thickBot="1">
      <c r="A521" t="s">
        <v>0</v>
      </c>
      <c r="C521" t="s">
        <v>176</v>
      </c>
      <c r="P521" s="79"/>
      <c r="Q521" s="79"/>
      <c r="R521" s="79"/>
      <c r="S521" s="79"/>
      <c r="T521" s="79"/>
      <c r="U521" s="79"/>
      <c r="V521" s="79"/>
      <c r="W521" s="79"/>
      <c r="X521" s="79"/>
      <c r="Y521" s="79"/>
      <c r="AG521" s="130"/>
    </row>
    <row r="522" spans="1:33" ht="14.25" thickBot="1">
      <c r="A522" s="179" t="s">
        <v>177</v>
      </c>
      <c r="B522" s="194"/>
      <c r="C522" s="194"/>
      <c r="D522" s="194"/>
      <c r="E522" s="194"/>
      <c r="F522" s="194"/>
      <c r="G522" s="194"/>
      <c r="H522" s="194"/>
      <c r="I522" s="194"/>
      <c r="J522" s="194"/>
      <c r="K522" s="194"/>
      <c r="L522" s="194"/>
      <c r="M522" s="195"/>
      <c r="P522" s="79"/>
      <c r="Q522" s="79"/>
      <c r="R522" s="79"/>
      <c r="S522" s="79"/>
      <c r="T522" s="79" t="s">
        <v>4</v>
      </c>
      <c r="U522" s="79"/>
      <c r="V522" s="79"/>
      <c r="W522" s="79"/>
      <c r="X522" s="79"/>
      <c r="Y522" s="79"/>
      <c r="AG522" s="130"/>
    </row>
    <row r="523" spans="1:33" ht="13.5">
      <c r="A523" s="196"/>
      <c r="B523" s="197"/>
      <c r="C523" s="197"/>
      <c r="D523" s="197"/>
      <c r="E523" s="197"/>
      <c r="F523" s="197"/>
      <c r="G523" s="197"/>
      <c r="H523" s="197"/>
      <c r="I523" s="197"/>
      <c r="J523" s="197"/>
      <c r="K523" s="197"/>
      <c r="L523" s="197"/>
      <c r="M523" s="198"/>
      <c r="N523" s="30" t="s">
        <v>5</v>
      </c>
      <c r="O523" s="9"/>
      <c r="P523" s="173" t="s">
        <v>6</v>
      </c>
      <c r="Q523" s="174"/>
      <c r="R523" s="175"/>
      <c r="S523" s="173" t="s">
        <v>7</v>
      </c>
      <c r="T523" s="174"/>
      <c r="U523" s="175"/>
      <c r="V523" s="173" t="s">
        <v>8</v>
      </c>
      <c r="W523" s="174"/>
      <c r="X523" s="175"/>
      <c r="Y523" s="60" t="s">
        <v>9</v>
      </c>
      <c r="AG523" s="130"/>
    </row>
    <row r="524" spans="1:33" ht="13.5">
      <c r="A524" s="196"/>
      <c r="B524" s="197"/>
      <c r="C524" s="197"/>
      <c r="D524" s="197"/>
      <c r="E524" s="197"/>
      <c r="F524" s="197"/>
      <c r="G524" s="197"/>
      <c r="H524" s="197"/>
      <c r="I524" s="197"/>
      <c r="J524" s="197"/>
      <c r="K524" s="197"/>
      <c r="L524" s="197"/>
      <c r="M524" s="198"/>
      <c r="N524" s="25" t="s">
        <v>138</v>
      </c>
      <c r="O524" s="24"/>
      <c r="P524" s="94">
        <v>1200</v>
      </c>
      <c r="Q524" s="81"/>
      <c r="R524" s="82"/>
      <c r="S524" s="94">
        <v>1320</v>
      </c>
      <c r="T524" s="96"/>
      <c r="U524" s="97"/>
      <c r="V524" s="94">
        <v>1440</v>
      </c>
      <c r="W524" s="81"/>
      <c r="X524" s="82"/>
      <c r="Y524" s="98">
        <f>SUM(P524:X524)</f>
        <v>3960</v>
      </c>
      <c r="AG524" s="130"/>
    </row>
    <row r="525" spans="1:33" ht="14.25" thickBot="1">
      <c r="A525" s="196"/>
      <c r="B525" s="197"/>
      <c r="C525" s="197"/>
      <c r="D525" s="197"/>
      <c r="E525" s="197"/>
      <c r="F525" s="197"/>
      <c r="G525" s="197"/>
      <c r="H525" s="197"/>
      <c r="I525" s="197"/>
      <c r="J525" s="197"/>
      <c r="K525" s="197"/>
      <c r="L525" s="197"/>
      <c r="M525" s="198"/>
      <c r="N525" s="31" t="s">
        <v>11</v>
      </c>
      <c r="O525" s="16" t="s">
        <v>2</v>
      </c>
      <c r="P525" s="95">
        <v>0</v>
      </c>
      <c r="Q525" s="101" t="s">
        <v>225</v>
      </c>
      <c r="R525" s="102"/>
      <c r="S525" s="95">
        <v>0</v>
      </c>
      <c r="T525" s="101"/>
      <c r="U525" s="102"/>
      <c r="V525" s="95">
        <v>0</v>
      </c>
      <c r="W525" s="101"/>
      <c r="X525" s="102"/>
      <c r="Y525" s="103">
        <f>SUM(P525:X525)</f>
        <v>0</v>
      </c>
      <c r="AG525" s="130"/>
    </row>
    <row r="526" spans="1:33" ht="13.5">
      <c r="A526" s="196"/>
      <c r="B526" s="197"/>
      <c r="C526" s="197"/>
      <c r="D526" s="197"/>
      <c r="E526" s="197"/>
      <c r="F526" s="197"/>
      <c r="G526" s="197"/>
      <c r="H526" s="197"/>
      <c r="I526" s="197"/>
      <c r="J526" s="197"/>
      <c r="K526" s="197"/>
      <c r="L526" s="197"/>
      <c r="M526" s="198"/>
      <c r="P526" s="79"/>
      <c r="Q526" s="79"/>
      <c r="R526" s="79"/>
      <c r="S526" s="79"/>
      <c r="T526" s="79"/>
      <c r="U526" s="79"/>
      <c r="V526" s="79"/>
      <c r="W526" s="79"/>
      <c r="X526" s="79"/>
      <c r="Y526" s="79"/>
      <c r="AG526" s="130"/>
    </row>
    <row r="527" spans="1:33" ht="14.25" thickBot="1">
      <c r="A527" s="196"/>
      <c r="B527" s="197"/>
      <c r="C527" s="197"/>
      <c r="D527" s="197"/>
      <c r="E527" s="197"/>
      <c r="F527" s="197"/>
      <c r="G527" s="197"/>
      <c r="H527" s="197"/>
      <c r="I527" s="197"/>
      <c r="J527" s="197"/>
      <c r="K527" s="197"/>
      <c r="L527" s="197"/>
      <c r="M527" s="198"/>
      <c r="P527" s="79"/>
      <c r="Q527" s="79"/>
      <c r="R527" s="79"/>
      <c r="S527" s="79"/>
      <c r="T527" s="79" t="s">
        <v>12</v>
      </c>
      <c r="U527" s="79"/>
      <c r="V527" s="79"/>
      <c r="W527" s="79"/>
      <c r="X527" s="79"/>
      <c r="Y527" s="79"/>
      <c r="AG527" s="130"/>
    </row>
    <row r="528" spans="1:33" ht="14.25" thickBot="1">
      <c r="A528" s="196"/>
      <c r="B528" s="197"/>
      <c r="C528" s="197"/>
      <c r="D528" s="197"/>
      <c r="E528" s="197"/>
      <c r="F528" s="197"/>
      <c r="G528" s="197"/>
      <c r="H528" s="197"/>
      <c r="I528" s="197"/>
      <c r="J528" s="197"/>
      <c r="K528" s="197"/>
      <c r="L528" s="197"/>
      <c r="M528" s="198"/>
      <c r="N528" s="30" t="s">
        <v>5</v>
      </c>
      <c r="O528" s="9"/>
      <c r="P528" s="176" t="s">
        <v>6</v>
      </c>
      <c r="Q528" s="177"/>
      <c r="R528" s="178"/>
      <c r="S528" s="176" t="s">
        <v>7</v>
      </c>
      <c r="T528" s="177"/>
      <c r="U528" s="178"/>
      <c r="V528" s="176" t="s">
        <v>8</v>
      </c>
      <c r="W528" s="177"/>
      <c r="X528" s="178"/>
      <c r="Y528" s="61" t="s">
        <v>9</v>
      </c>
      <c r="Z528" s="19" t="s">
        <v>23</v>
      </c>
      <c r="AG528" s="130"/>
    </row>
    <row r="529" spans="1:33" ht="13.5">
      <c r="A529" s="196"/>
      <c r="B529" s="197"/>
      <c r="C529" s="197"/>
      <c r="D529" s="197"/>
      <c r="E529" s="197"/>
      <c r="F529" s="197"/>
      <c r="G529" s="197"/>
      <c r="H529" s="197"/>
      <c r="I529" s="197"/>
      <c r="J529" s="197"/>
      <c r="K529" s="197"/>
      <c r="L529" s="197"/>
      <c r="M529" s="198"/>
      <c r="N529" s="25" t="s">
        <v>138</v>
      </c>
      <c r="O529" s="24"/>
      <c r="P529" s="99">
        <v>860</v>
      </c>
      <c r="Q529" s="92"/>
      <c r="R529" s="93"/>
      <c r="S529" s="99">
        <v>905</v>
      </c>
      <c r="T529" s="92"/>
      <c r="U529" s="93"/>
      <c r="V529" s="99"/>
      <c r="W529" s="92"/>
      <c r="X529" s="93"/>
      <c r="Y529" s="100">
        <f>SUM(P529:X529)</f>
        <v>1765</v>
      </c>
      <c r="Z529" s="26">
        <f>Y529/Y524*100</f>
        <v>44.57070707070707</v>
      </c>
      <c r="AG529" s="130"/>
    </row>
    <row r="530" spans="1:33" ht="14.25" thickBot="1">
      <c r="A530" s="199"/>
      <c r="B530" s="200"/>
      <c r="C530" s="200"/>
      <c r="D530" s="200"/>
      <c r="E530" s="200"/>
      <c r="F530" s="200"/>
      <c r="G530" s="200"/>
      <c r="H530" s="200"/>
      <c r="I530" s="200"/>
      <c r="J530" s="200"/>
      <c r="K530" s="200"/>
      <c r="L530" s="200"/>
      <c r="M530" s="201"/>
      <c r="N530" s="31" t="s">
        <v>11</v>
      </c>
      <c r="O530" s="16" t="s">
        <v>2</v>
      </c>
      <c r="P530" s="95">
        <v>0</v>
      </c>
      <c r="Q530" s="101"/>
      <c r="R530" s="102"/>
      <c r="S530" s="95">
        <v>0</v>
      </c>
      <c r="T530" s="101"/>
      <c r="U530" s="102"/>
      <c r="V530" s="95"/>
      <c r="W530" s="101"/>
      <c r="X530" s="102"/>
      <c r="Y530" s="62">
        <f>SUM(P530:X530)</f>
        <v>0</v>
      </c>
      <c r="Z530" s="29">
        <v>0</v>
      </c>
      <c r="AG530" s="130"/>
    </row>
    <row r="531" spans="1:33" ht="13.5">
      <c r="A531" s="40" t="s">
        <v>14</v>
      </c>
      <c r="B531" s="41"/>
      <c r="C531" s="188" t="s">
        <v>144</v>
      </c>
      <c r="D531" s="189"/>
      <c r="E531" s="189"/>
      <c r="F531" s="189"/>
      <c r="G531" s="189"/>
      <c r="H531" s="189"/>
      <c r="I531" s="189"/>
      <c r="J531" s="189"/>
      <c r="K531" s="189"/>
      <c r="L531" s="189"/>
      <c r="M531" s="190"/>
      <c r="P531" s="79"/>
      <c r="Q531" s="79"/>
      <c r="R531" s="79"/>
      <c r="S531" s="79"/>
      <c r="T531" s="79"/>
      <c r="U531" s="79"/>
      <c r="V531" s="79"/>
      <c r="W531" s="79"/>
      <c r="X531" s="79"/>
      <c r="Y531" s="79"/>
      <c r="AG531" s="130"/>
    </row>
    <row r="532" spans="1:33" ht="14.25" thickBot="1">
      <c r="A532" s="43" t="s">
        <v>16</v>
      </c>
      <c r="B532" s="42"/>
      <c r="C532" s="202"/>
      <c r="D532" s="202"/>
      <c r="E532" s="202"/>
      <c r="F532" s="202"/>
      <c r="G532" s="202"/>
      <c r="H532" s="202"/>
      <c r="I532" s="202"/>
      <c r="J532" s="202"/>
      <c r="K532" s="202"/>
      <c r="L532" s="202"/>
      <c r="M532" s="203"/>
      <c r="N532" s="11" t="s">
        <v>111</v>
      </c>
      <c r="P532" s="79"/>
      <c r="Q532" s="79"/>
      <c r="R532" s="79"/>
      <c r="S532" s="79"/>
      <c r="T532" s="79"/>
      <c r="U532" s="79"/>
      <c r="V532" s="79"/>
      <c r="W532" s="79"/>
      <c r="X532" s="79"/>
      <c r="Y532" s="79"/>
      <c r="AG532" s="130"/>
    </row>
    <row r="533" spans="2:33" ht="13.5">
      <c r="B533" s="104"/>
      <c r="C533" s="104"/>
      <c r="D533" s="104"/>
      <c r="E533" s="104"/>
      <c r="F533" s="104"/>
      <c r="G533" s="104"/>
      <c r="H533" s="104"/>
      <c r="I533" s="104"/>
      <c r="J533" s="104"/>
      <c r="K533" s="104"/>
      <c r="L533" s="104"/>
      <c r="M533" s="104"/>
      <c r="N533" s="104"/>
      <c r="O533" s="104"/>
      <c r="P533" s="105"/>
      <c r="Q533" s="105"/>
      <c r="R533" s="105"/>
      <c r="S533" s="105"/>
      <c r="T533" s="105"/>
      <c r="U533" s="105"/>
      <c r="V533" s="105"/>
      <c r="W533" s="105"/>
      <c r="X533" s="105"/>
      <c r="Y533" s="105"/>
      <c r="AG533" s="130"/>
    </row>
    <row r="534" spans="16:33" ht="13.5">
      <c r="P534" s="79"/>
      <c r="Q534" s="79"/>
      <c r="R534" s="79"/>
      <c r="S534" s="79"/>
      <c r="T534" s="79"/>
      <c r="U534" s="79"/>
      <c r="V534" s="79"/>
      <c r="W534" s="79"/>
      <c r="X534" s="79"/>
      <c r="Y534" s="79"/>
      <c r="AG534" s="130"/>
    </row>
    <row r="535" spans="1:33" ht="14.25" thickBot="1">
      <c r="A535" t="s">
        <v>0</v>
      </c>
      <c r="C535" t="s">
        <v>178</v>
      </c>
      <c r="P535" s="79"/>
      <c r="Q535" s="79"/>
      <c r="R535" s="79"/>
      <c r="S535" s="79"/>
      <c r="T535" s="79"/>
      <c r="U535" s="79"/>
      <c r="V535" s="79"/>
      <c r="W535" s="79"/>
      <c r="X535" s="79"/>
      <c r="Y535" s="79"/>
      <c r="AG535" s="130"/>
    </row>
    <row r="536" spans="1:33" ht="14.25" thickBot="1">
      <c r="A536" s="179" t="s">
        <v>179</v>
      </c>
      <c r="B536" s="194"/>
      <c r="C536" s="194"/>
      <c r="D536" s="194"/>
      <c r="E536" s="194"/>
      <c r="F536" s="194"/>
      <c r="G536" s="194"/>
      <c r="H536" s="194"/>
      <c r="I536" s="194"/>
      <c r="J536" s="194"/>
      <c r="K536" s="194"/>
      <c r="L536" s="194"/>
      <c r="M536" s="195"/>
      <c r="P536" s="79"/>
      <c r="Q536" s="79"/>
      <c r="R536" s="79"/>
      <c r="S536" s="79"/>
      <c r="T536" s="79" t="s">
        <v>4</v>
      </c>
      <c r="U536" s="79"/>
      <c r="V536" s="79"/>
      <c r="W536" s="79"/>
      <c r="X536" s="79"/>
      <c r="Y536" s="79"/>
      <c r="AG536" s="130"/>
    </row>
    <row r="537" spans="1:33" ht="13.5">
      <c r="A537" s="196"/>
      <c r="B537" s="197"/>
      <c r="C537" s="197"/>
      <c r="D537" s="197"/>
      <c r="E537" s="197"/>
      <c r="F537" s="197"/>
      <c r="G537" s="197"/>
      <c r="H537" s="197"/>
      <c r="I537" s="197"/>
      <c r="J537" s="197"/>
      <c r="K537" s="197"/>
      <c r="L537" s="197"/>
      <c r="M537" s="198"/>
      <c r="N537" s="30" t="s">
        <v>5</v>
      </c>
      <c r="O537" s="9"/>
      <c r="P537" s="173" t="s">
        <v>6</v>
      </c>
      <c r="Q537" s="174"/>
      <c r="R537" s="175"/>
      <c r="S537" s="173" t="s">
        <v>7</v>
      </c>
      <c r="T537" s="174"/>
      <c r="U537" s="175"/>
      <c r="V537" s="173" t="s">
        <v>8</v>
      </c>
      <c r="W537" s="174"/>
      <c r="X537" s="175"/>
      <c r="Y537" s="60" t="s">
        <v>9</v>
      </c>
      <c r="AG537" s="130"/>
    </row>
    <row r="538" spans="1:33" ht="13.5">
      <c r="A538" s="196"/>
      <c r="B538" s="197"/>
      <c r="C538" s="197"/>
      <c r="D538" s="197"/>
      <c r="E538" s="197"/>
      <c r="F538" s="197"/>
      <c r="G538" s="197"/>
      <c r="H538" s="197"/>
      <c r="I538" s="197"/>
      <c r="J538" s="197"/>
      <c r="K538" s="197"/>
      <c r="L538" s="197"/>
      <c r="M538" s="198"/>
      <c r="N538" s="25" t="s">
        <v>181</v>
      </c>
      <c r="O538" s="24"/>
      <c r="P538" s="94">
        <v>3</v>
      </c>
      <c r="Q538" s="81"/>
      <c r="R538" s="82"/>
      <c r="S538" s="94">
        <v>3</v>
      </c>
      <c r="T538" s="96"/>
      <c r="U538" s="97"/>
      <c r="V538" s="94">
        <v>3</v>
      </c>
      <c r="W538" s="81"/>
      <c r="X538" s="82"/>
      <c r="Y538" s="98">
        <f>SUM(P538:X538)</f>
        <v>9</v>
      </c>
      <c r="AG538" s="130"/>
    </row>
    <row r="539" spans="1:33" ht="14.25" thickBot="1">
      <c r="A539" s="196"/>
      <c r="B539" s="197"/>
      <c r="C539" s="197"/>
      <c r="D539" s="197"/>
      <c r="E539" s="197"/>
      <c r="F539" s="197"/>
      <c r="G539" s="197"/>
      <c r="H539" s="197"/>
      <c r="I539" s="197"/>
      <c r="J539" s="197"/>
      <c r="K539" s="197"/>
      <c r="L539" s="197"/>
      <c r="M539" s="198"/>
      <c r="N539" s="31" t="s">
        <v>11</v>
      </c>
      <c r="O539" s="16" t="s">
        <v>2</v>
      </c>
      <c r="P539" s="95">
        <v>0</v>
      </c>
      <c r="Q539" s="101" t="s">
        <v>225</v>
      </c>
      <c r="R539" s="102"/>
      <c r="S539" s="95">
        <v>0</v>
      </c>
      <c r="T539" s="101"/>
      <c r="U539" s="102"/>
      <c r="V539" s="95">
        <v>0</v>
      </c>
      <c r="W539" s="101"/>
      <c r="X539" s="102"/>
      <c r="Y539" s="103">
        <f>SUM(P539:X539)</f>
        <v>0</v>
      </c>
      <c r="AG539" s="130"/>
    </row>
    <row r="540" spans="1:33" ht="13.5">
      <c r="A540" s="196"/>
      <c r="B540" s="197"/>
      <c r="C540" s="197"/>
      <c r="D540" s="197"/>
      <c r="E540" s="197"/>
      <c r="F540" s="197"/>
      <c r="G540" s="197"/>
      <c r="H540" s="197"/>
      <c r="I540" s="197"/>
      <c r="J540" s="197"/>
      <c r="K540" s="197"/>
      <c r="L540" s="197"/>
      <c r="M540" s="198"/>
      <c r="P540" s="79"/>
      <c r="Q540" s="79"/>
      <c r="R540" s="79"/>
      <c r="S540" s="79"/>
      <c r="T540" s="79"/>
      <c r="U540" s="79"/>
      <c r="V540" s="79"/>
      <c r="W540" s="79"/>
      <c r="X540" s="79"/>
      <c r="Y540" s="79"/>
      <c r="AB540" s="111">
        <f>SUM(P509,P525,P539)</f>
        <v>41120</v>
      </c>
      <c r="AD540" s="111">
        <f>SUM(S509,S525,S539)</f>
        <v>46410</v>
      </c>
      <c r="AF540" s="111">
        <f>SUM(V509,V525,V539)</f>
        <v>51700</v>
      </c>
      <c r="AG540" s="130"/>
    </row>
    <row r="541" spans="1:33" ht="14.25" thickBot="1">
      <c r="A541" s="196"/>
      <c r="B541" s="197"/>
      <c r="C541" s="197"/>
      <c r="D541" s="197"/>
      <c r="E541" s="197"/>
      <c r="F541" s="197"/>
      <c r="G541" s="197"/>
      <c r="H541" s="197"/>
      <c r="I541" s="197"/>
      <c r="J541" s="197"/>
      <c r="K541" s="197"/>
      <c r="L541" s="197"/>
      <c r="M541" s="198"/>
      <c r="P541" s="79"/>
      <c r="Q541" s="79"/>
      <c r="R541" s="79"/>
      <c r="S541" s="79"/>
      <c r="T541" s="79" t="s">
        <v>12</v>
      </c>
      <c r="U541" s="79"/>
      <c r="V541" s="79"/>
      <c r="W541" s="79"/>
      <c r="X541" s="79"/>
      <c r="Y541" s="79"/>
      <c r="AG541" s="130"/>
    </row>
    <row r="542" spans="1:33" ht="14.25" thickBot="1">
      <c r="A542" s="196"/>
      <c r="B542" s="197"/>
      <c r="C542" s="197"/>
      <c r="D542" s="197"/>
      <c r="E542" s="197"/>
      <c r="F542" s="197"/>
      <c r="G542" s="197"/>
      <c r="H542" s="197"/>
      <c r="I542" s="197"/>
      <c r="J542" s="197"/>
      <c r="K542" s="197"/>
      <c r="L542" s="197"/>
      <c r="M542" s="198"/>
      <c r="N542" s="30" t="s">
        <v>5</v>
      </c>
      <c r="O542" s="9"/>
      <c r="P542" s="176" t="s">
        <v>6</v>
      </c>
      <c r="Q542" s="177"/>
      <c r="R542" s="178"/>
      <c r="S542" s="176" t="s">
        <v>7</v>
      </c>
      <c r="T542" s="177"/>
      <c r="U542" s="178"/>
      <c r="V542" s="176" t="s">
        <v>8</v>
      </c>
      <c r="W542" s="177"/>
      <c r="X542" s="178"/>
      <c r="Y542" s="61" t="s">
        <v>9</v>
      </c>
      <c r="Z542" s="19" t="s">
        <v>23</v>
      </c>
      <c r="AG542" s="130"/>
    </row>
    <row r="543" spans="1:33" ht="13.5">
      <c r="A543" s="196"/>
      <c r="B543" s="197"/>
      <c r="C543" s="197"/>
      <c r="D543" s="197"/>
      <c r="E543" s="197"/>
      <c r="F543" s="197"/>
      <c r="G543" s="197"/>
      <c r="H543" s="197"/>
      <c r="I543" s="197"/>
      <c r="J543" s="197"/>
      <c r="K543" s="197"/>
      <c r="L543" s="197"/>
      <c r="M543" s="198"/>
      <c r="N543" s="25" t="s">
        <v>181</v>
      </c>
      <c r="O543" s="24"/>
      <c r="P543" s="99">
        <v>0</v>
      </c>
      <c r="Q543" s="92"/>
      <c r="R543" s="93"/>
      <c r="S543" s="99">
        <v>1</v>
      </c>
      <c r="T543" s="92"/>
      <c r="U543" s="93"/>
      <c r="V543" s="99"/>
      <c r="W543" s="92"/>
      <c r="X543" s="93"/>
      <c r="Y543" s="100">
        <f>SUM(P543:X543)</f>
        <v>1</v>
      </c>
      <c r="Z543" s="26">
        <f>Y543/Y538*100</f>
        <v>11.11111111111111</v>
      </c>
      <c r="AG543" s="130"/>
    </row>
    <row r="544" spans="1:33" ht="14.25" thickBot="1">
      <c r="A544" s="199"/>
      <c r="B544" s="200"/>
      <c r="C544" s="200"/>
      <c r="D544" s="200"/>
      <c r="E544" s="200"/>
      <c r="F544" s="200"/>
      <c r="G544" s="200"/>
      <c r="H544" s="200"/>
      <c r="I544" s="200"/>
      <c r="J544" s="200"/>
      <c r="K544" s="200"/>
      <c r="L544" s="200"/>
      <c r="M544" s="201"/>
      <c r="N544" s="31" t="s">
        <v>11</v>
      </c>
      <c r="O544" s="16" t="s">
        <v>2</v>
      </c>
      <c r="P544" s="95">
        <v>0</v>
      </c>
      <c r="Q544" s="101"/>
      <c r="R544" s="102"/>
      <c r="S544" s="95">
        <v>0</v>
      </c>
      <c r="T544" s="101"/>
      <c r="U544" s="102"/>
      <c r="V544" s="95"/>
      <c r="W544" s="101"/>
      <c r="X544" s="102"/>
      <c r="Y544" s="62">
        <f>SUM(P544:X544)</f>
        <v>0</v>
      </c>
      <c r="Z544" s="29">
        <v>0</v>
      </c>
      <c r="AA544" s="111">
        <f>SUM(P514,P530,P544)</f>
        <v>36355</v>
      </c>
      <c r="AC544" s="111">
        <f>SUM(S514,S530,S544)</f>
        <v>39400</v>
      </c>
      <c r="AG544" s="130"/>
    </row>
    <row r="545" spans="1:33" ht="13.5">
      <c r="A545" s="40" t="s">
        <v>14</v>
      </c>
      <c r="B545" s="41"/>
      <c r="C545" s="188" t="s">
        <v>180</v>
      </c>
      <c r="D545" s="189"/>
      <c r="E545" s="189"/>
      <c r="F545" s="189"/>
      <c r="G545" s="189"/>
      <c r="H545" s="189"/>
      <c r="I545" s="189"/>
      <c r="J545" s="189"/>
      <c r="K545" s="189"/>
      <c r="L545" s="189"/>
      <c r="M545" s="190"/>
      <c r="P545" s="79"/>
      <c r="Q545" s="79"/>
      <c r="R545" s="79"/>
      <c r="S545" s="79"/>
      <c r="T545" s="79"/>
      <c r="U545" s="79"/>
      <c r="V545" s="79"/>
      <c r="W545" s="79"/>
      <c r="X545" s="79"/>
      <c r="Y545" s="79"/>
      <c r="AG545" s="130"/>
    </row>
    <row r="546" spans="1:33" ht="14.25" thickBot="1">
      <c r="A546" s="43" t="s">
        <v>16</v>
      </c>
      <c r="B546" s="42"/>
      <c r="C546" s="202"/>
      <c r="D546" s="202"/>
      <c r="E546" s="202"/>
      <c r="F546" s="202"/>
      <c r="G546" s="202"/>
      <c r="H546" s="202"/>
      <c r="I546" s="202"/>
      <c r="J546" s="202"/>
      <c r="K546" s="202"/>
      <c r="L546" s="202"/>
      <c r="M546" s="203"/>
      <c r="N546" s="11" t="s">
        <v>111</v>
      </c>
      <c r="P546" s="79"/>
      <c r="Q546" s="79"/>
      <c r="R546" s="79"/>
      <c r="S546" s="79"/>
      <c r="T546" s="79"/>
      <c r="U546" s="79"/>
      <c r="V546" s="79"/>
      <c r="W546" s="79"/>
      <c r="X546" s="79"/>
      <c r="Y546" s="79"/>
      <c r="AG546" s="130"/>
    </row>
    <row r="547" spans="1:33" ht="14.25" thickBot="1">
      <c r="A547" t="s">
        <v>0</v>
      </c>
      <c r="C547" t="s">
        <v>182</v>
      </c>
      <c r="P547" s="79"/>
      <c r="Q547" s="79"/>
      <c r="R547" s="79"/>
      <c r="S547" s="79"/>
      <c r="T547" s="79"/>
      <c r="U547" s="79"/>
      <c r="V547" s="79"/>
      <c r="W547" s="79"/>
      <c r="X547" s="79"/>
      <c r="Y547" s="79"/>
      <c r="AG547" s="130"/>
    </row>
    <row r="548" spans="1:33" ht="14.25" thickBot="1">
      <c r="A548" s="179" t="s">
        <v>183</v>
      </c>
      <c r="B548" s="194"/>
      <c r="C548" s="194"/>
      <c r="D548" s="194"/>
      <c r="E548" s="194"/>
      <c r="F548" s="194"/>
      <c r="G548" s="194"/>
      <c r="H548" s="194"/>
      <c r="I548" s="194"/>
      <c r="J548" s="194"/>
      <c r="K548" s="194"/>
      <c r="L548" s="194"/>
      <c r="M548" s="195"/>
      <c r="P548" s="79"/>
      <c r="Q548" s="79"/>
      <c r="R548" s="79"/>
      <c r="S548" s="79"/>
      <c r="T548" s="79" t="s">
        <v>4</v>
      </c>
      <c r="U548" s="79"/>
      <c r="V548" s="79"/>
      <c r="W548" s="79"/>
      <c r="X548" s="79"/>
      <c r="Y548" s="79"/>
      <c r="AG548" s="130"/>
    </row>
    <row r="549" spans="1:33" ht="13.5">
      <c r="A549" s="196"/>
      <c r="B549" s="197"/>
      <c r="C549" s="197"/>
      <c r="D549" s="197"/>
      <c r="E549" s="197"/>
      <c r="F549" s="197"/>
      <c r="G549" s="197"/>
      <c r="H549" s="197"/>
      <c r="I549" s="197"/>
      <c r="J549" s="197"/>
      <c r="K549" s="197"/>
      <c r="L549" s="197"/>
      <c r="M549" s="198"/>
      <c r="N549" s="30" t="s">
        <v>5</v>
      </c>
      <c r="O549" s="9"/>
      <c r="P549" s="173" t="s">
        <v>6</v>
      </c>
      <c r="Q549" s="174"/>
      <c r="R549" s="175"/>
      <c r="S549" s="173" t="s">
        <v>7</v>
      </c>
      <c r="T549" s="174"/>
      <c r="U549" s="175"/>
      <c r="V549" s="173" t="s">
        <v>8</v>
      </c>
      <c r="W549" s="174"/>
      <c r="X549" s="175"/>
      <c r="Y549" s="60" t="s">
        <v>9</v>
      </c>
      <c r="AG549" s="130"/>
    </row>
    <row r="550" spans="1:33" ht="13.5">
      <c r="A550" s="196"/>
      <c r="B550" s="197"/>
      <c r="C550" s="197"/>
      <c r="D550" s="197"/>
      <c r="E550" s="197"/>
      <c r="F550" s="197"/>
      <c r="G550" s="197"/>
      <c r="H550" s="197"/>
      <c r="I550" s="197"/>
      <c r="J550" s="197"/>
      <c r="K550" s="197"/>
      <c r="L550" s="197"/>
      <c r="M550" s="198"/>
      <c r="N550" s="25" t="s">
        <v>181</v>
      </c>
      <c r="O550" s="24"/>
      <c r="P550" s="94">
        <v>60</v>
      </c>
      <c r="Q550" s="81"/>
      <c r="R550" s="82"/>
      <c r="S550" s="94">
        <v>66</v>
      </c>
      <c r="T550" s="96"/>
      <c r="U550" s="97"/>
      <c r="V550" s="94">
        <v>72</v>
      </c>
      <c r="W550" s="81"/>
      <c r="X550" s="82"/>
      <c r="Y550" s="98">
        <f>SUM(P550:X550)</f>
        <v>198</v>
      </c>
      <c r="AG550" s="130"/>
    </row>
    <row r="551" spans="1:33" ht="14.25" thickBot="1">
      <c r="A551" s="196"/>
      <c r="B551" s="197"/>
      <c r="C551" s="197"/>
      <c r="D551" s="197"/>
      <c r="E551" s="197"/>
      <c r="F551" s="197"/>
      <c r="G551" s="197"/>
      <c r="H551" s="197"/>
      <c r="I551" s="197"/>
      <c r="J551" s="197"/>
      <c r="K551" s="197"/>
      <c r="L551" s="197"/>
      <c r="M551" s="198"/>
      <c r="N551" s="31" t="s">
        <v>11</v>
      </c>
      <c r="O551" s="16" t="s">
        <v>2</v>
      </c>
      <c r="P551" s="95">
        <v>0</v>
      </c>
      <c r="Q551" s="101" t="s">
        <v>225</v>
      </c>
      <c r="R551" s="102"/>
      <c r="S551" s="95">
        <v>0</v>
      </c>
      <c r="T551" s="101"/>
      <c r="U551" s="102"/>
      <c r="V551" s="95">
        <v>0</v>
      </c>
      <c r="W551" s="101"/>
      <c r="X551" s="102"/>
      <c r="Y551" s="103">
        <f>SUM(P551:X551)</f>
        <v>0</v>
      </c>
      <c r="AG551" s="130"/>
    </row>
    <row r="552" spans="1:33" ht="13.5">
      <c r="A552" s="196"/>
      <c r="B552" s="197"/>
      <c r="C552" s="197"/>
      <c r="D552" s="197"/>
      <c r="E552" s="197"/>
      <c r="F552" s="197"/>
      <c r="G552" s="197"/>
      <c r="H552" s="197"/>
      <c r="I552" s="197"/>
      <c r="J552" s="197"/>
      <c r="K552" s="197"/>
      <c r="L552" s="197"/>
      <c r="M552" s="198"/>
      <c r="P552" s="79"/>
      <c r="Q552" s="79"/>
      <c r="R552" s="79"/>
      <c r="S552" s="79"/>
      <c r="T552" s="79"/>
      <c r="U552" s="79"/>
      <c r="V552" s="79"/>
      <c r="W552" s="79"/>
      <c r="X552" s="79"/>
      <c r="Y552" s="79"/>
      <c r="AG552" s="130"/>
    </row>
    <row r="553" spans="1:33" ht="14.25" thickBot="1">
      <c r="A553" s="196"/>
      <c r="B553" s="197"/>
      <c r="C553" s="197"/>
      <c r="D553" s="197"/>
      <c r="E553" s="197"/>
      <c r="F553" s="197"/>
      <c r="G553" s="197"/>
      <c r="H553" s="197"/>
      <c r="I553" s="197"/>
      <c r="J553" s="197"/>
      <c r="K553" s="197"/>
      <c r="L553" s="197"/>
      <c r="M553" s="198"/>
      <c r="P553" s="79"/>
      <c r="Q553" s="79"/>
      <c r="R553" s="79"/>
      <c r="S553" s="79"/>
      <c r="T553" s="79" t="s">
        <v>12</v>
      </c>
      <c r="U553" s="79"/>
      <c r="V553" s="79"/>
      <c r="W553" s="79"/>
      <c r="X553" s="79"/>
      <c r="Y553" s="79"/>
      <c r="AG553" s="130"/>
    </row>
    <row r="554" spans="1:33" ht="14.25" thickBot="1">
      <c r="A554" s="196"/>
      <c r="B554" s="197"/>
      <c r="C554" s="197"/>
      <c r="D554" s="197"/>
      <c r="E554" s="197"/>
      <c r="F554" s="197"/>
      <c r="G554" s="197"/>
      <c r="H554" s="197"/>
      <c r="I554" s="197"/>
      <c r="J554" s="197"/>
      <c r="K554" s="197"/>
      <c r="L554" s="197"/>
      <c r="M554" s="198"/>
      <c r="N554" s="30" t="s">
        <v>5</v>
      </c>
      <c r="O554" s="9"/>
      <c r="P554" s="176" t="s">
        <v>6</v>
      </c>
      <c r="Q554" s="177"/>
      <c r="R554" s="178"/>
      <c r="S554" s="176" t="s">
        <v>7</v>
      </c>
      <c r="T554" s="177"/>
      <c r="U554" s="178"/>
      <c r="V554" s="176" t="s">
        <v>8</v>
      </c>
      <c r="W554" s="177"/>
      <c r="X554" s="178"/>
      <c r="Y554" s="61" t="s">
        <v>9</v>
      </c>
      <c r="Z554" s="19" t="s">
        <v>23</v>
      </c>
      <c r="AG554" s="130"/>
    </row>
    <row r="555" spans="1:33" ht="13.5">
      <c r="A555" s="196"/>
      <c r="B555" s="197"/>
      <c r="C555" s="197"/>
      <c r="D555" s="197"/>
      <c r="E555" s="197"/>
      <c r="F555" s="197"/>
      <c r="G555" s="197"/>
      <c r="H555" s="197"/>
      <c r="I555" s="197"/>
      <c r="J555" s="197"/>
      <c r="K555" s="197"/>
      <c r="L555" s="197"/>
      <c r="M555" s="198"/>
      <c r="N555" s="25" t="s">
        <v>181</v>
      </c>
      <c r="O555" s="24"/>
      <c r="P555" s="99">
        <v>154</v>
      </c>
      <c r="Q555" s="92"/>
      <c r="R555" s="93"/>
      <c r="S555" s="99">
        <v>161</v>
      </c>
      <c r="T555" s="92"/>
      <c r="U555" s="93"/>
      <c r="V555" s="99"/>
      <c r="W555" s="92"/>
      <c r="X555" s="93"/>
      <c r="Y555" s="100">
        <f>SUM(P555:X555)</f>
        <v>315</v>
      </c>
      <c r="Z555" s="26">
        <f>Y555/Y550*100</f>
        <v>159.0909090909091</v>
      </c>
      <c r="AG555" s="130"/>
    </row>
    <row r="556" spans="1:33" ht="14.25" thickBot="1">
      <c r="A556" s="199"/>
      <c r="B556" s="200"/>
      <c r="C556" s="200"/>
      <c r="D556" s="200"/>
      <c r="E556" s="200"/>
      <c r="F556" s="200"/>
      <c r="G556" s="200"/>
      <c r="H556" s="200"/>
      <c r="I556" s="200"/>
      <c r="J556" s="200"/>
      <c r="K556" s="200"/>
      <c r="L556" s="200"/>
      <c r="M556" s="201"/>
      <c r="N556" s="31" t="s">
        <v>11</v>
      </c>
      <c r="O556" s="16" t="s">
        <v>2</v>
      </c>
      <c r="P556" s="95">
        <v>0</v>
      </c>
      <c r="Q556" s="101"/>
      <c r="R556" s="102"/>
      <c r="S556" s="95">
        <v>0</v>
      </c>
      <c r="T556" s="101"/>
      <c r="U556" s="102"/>
      <c r="V556" s="95"/>
      <c r="W556" s="101"/>
      <c r="X556" s="102"/>
      <c r="Y556" s="62">
        <f>SUM(P556:X556)</f>
        <v>0</v>
      </c>
      <c r="Z556" s="29">
        <v>0</v>
      </c>
      <c r="AG556" s="130"/>
    </row>
    <row r="557" spans="1:33" ht="13.5">
      <c r="A557" s="40" t="s">
        <v>14</v>
      </c>
      <c r="B557" s="41"/>
      <c r="C557" s="188" t="s">
        <v>184</v>
      </c>
      <c r="D557" s="189"/>
      <c r="E557" s="189"/>
      <c r="F557" s="189"/>
      <c r="G557" s="189"/>
      <c r="H557" s="189"/>
      <c r="I557" s="189"/>
      <c r="J557" s="189"/>
      <c r="K557" s="189"/>
      <c r="L557" s="189"/>
      <c r="M557" s="190"/>
      <c r="P557" s="79"/>
      <c r="Q557" s="79"/>
      <c r="R557" s="79"/>
      <c r="S557" s="79"/>
      <c r="T557" s="79"/>
      <c r="U557" s="79"/>
      <c r="V557" s="79"/>
      <c r="W557" s="79"/>
      <c r="X557" s="79"/>
      <c r="Y557" s="79"/>
      <c r="AG557" s="130"/>
    </row>
    <row r="558" spans="1:33" ht="14.25" thickBot="1">
      <c r="A558" s="43" t="s">
        <v>16</v>
      </c>
      <c r="B558" s="42"/>
      <c r="C558" s="202"/>
      <c r="D558" s="202"/>
      <c r="E558" s="202"/>
      <c r="F558" s="202"/>
      <c r="G558" s="202"/>
      <c r="H558" s="202"/>
      <c r="I558" s="202"/>
      <c r="J558" s="202"/>
      <c r="K558" s="202"/>
      <c r="L558" s="202"/>
      <c r="M558" s="203"/>
      <c r="N558" s="11" t="s">
        <v>111</v>
      </c>
      <c r="P558" s="79"/>
      <c r="Q558" s="79"/>
      <c r="R558" s="79"/>
      <c r="S558" s="79"/>
      <c r="T558" s="79"/>
      <c r="U558" s="79"/>
      <c r="V558" s="79"/>
      <c r="W558" s="79"/>
      <c r="X558" s="79"/>
      <c r="Y558" s="79"/>
      <c r="AG558" s="130"/>
    </row>
    <row r="559" spans="16:33" ht="13.5">
      <c r="P559" s="79"/>
      <c r="Q559" s="79"/>
      <c r="R559" s="79"/>
      <c r="S559" s="79"/>
      <c r="T559" s="79"/>
      <c r="U559" s="79"/>
      <c r="V559" s="79"/>
      <c r="W559" s="79"/>
      <c r="X559" s="79"/>
      <c r="Y559" s="79"/>
      <c r="AG559" s="130"/>
    </row>
    <row r="560" spans="2:33" ht="13.5">
      <c r="B560" s="104"/>
      <c r="C560" s="104"/>
      <c r="D560" s="104"/>
      <c r="E560" s="104"/>
      <c r="F560" s="104"/>
      <c r="G560" s="104"/>
      <c r="H560" s="104"/>
      <c r="I560" s="104"/>
      <c r="J560" s="104"/>
      <c r="K560" s="104"/>
      <c r="L560" s="104"/>
      <c r="M560" s="104"/>
      <c r="N560" s="104"/>
      <c r="O560" s="104"/>
      <c r="P560" s="105"/>
      <c r="Q560" s="105"/>
      <c r="R560" s="105"/>
      <c r="S560" s="105"/>
      <c r="T560" s="105"/>
      <c r="U560" s="105"/>
      <c r="V560" s="105"/>
      <c r="W560" s="105"/>
      <c r="X560" s="105"/>
      <c r="Y560" s="105"/>
      <c r="AG560" s="130"/>
    </row>
    <row r="561" spans="16:33" ht="13.5">
      <c r="P561" s="79"/>
      <c r="Q561" s="79"/>
      <c r="R561" s="79"/>
      <c r="S561" s="79"/>
      <c r="T561" s="79"/>
      <c r="U561" s="79"/>
      <c r="V561" s="79"/>
      <c r="W561" s="79"/>
      <c r="X561" s="79"/>
      <c r="Y561" s="79"/>
      <c r="AG561" s="130"/>
    </row>
    <row r="562" spans="1:33" ht="14.25" thickBot="1">
      <c r="A562" t="s">
        <v>126</v>
      </c>
      <c r="C562" t="s">
        <v>189</v>
      </c>
      <c r="P562" s="79"/>
      <c r="Q562" s="79"/>
      <c r="R562" s="79"/>
      <c r="S562" s="79"/>
      <c r="T562" s="79"/>
      <c r="U562" s="79"/>
      <c r="V562" s="79"/>
      <c r="W562" s="79"/>
      <c r="X562" s="79"/>
      <c r="Y562" s="79"/>
      <c r="AG562" s="130"/>
    </row>
    <row r="563" spans="1:33" ht="14.25" thickBot="1">
      <c r="A563" s="179" t="s">
        <v>185</v>
      </c>
      <c r="B563" s="180"/>
      <c r="C563" s="180"/>
      <c r="D563" s="180"/>
      <c r="E563" s="180"/>
      <c r="F563" s="180"/>
      <c r="G563" s="180"/>
      <c r="H563" s="180"/>
      <c r="I563" s="180"/>
      <c r="J563" s="180"/>
      <c r="K563" s="180"/>
      <c r="L563" s="180"/>
      <c r="M563" s="181"/>
      <c r="P563" s="79"/>
      <c r="Q563" s="79"/>
      <c r="R563" s="79"/>
      <c r="S563" s="79"/>
      <c r="T563" s="79" t="s">
        <v>4</v>
      </c>
      <c r="U563" s="79"/>
      <c r="V563" s="79"/>
      <c r="W563" s="79"/>
      <c r="X563" s="79"/>
      <c r="Y563" s="79"/>
      <c r="AG563" s="130"/>
    </row>
    <row r="564" spans="1:33" ht="13.5">
      <c r="A564" s="182"/>
      <c r="B564" s="183"/>
      <c r="C564" s="183"/>
      <c r="D564" s="183"/>
      <c r="E564" s="183"/>
      <c r="F564" s="183"/>
      <c r="G564" s="183"/>
      <c r="H564" s="183"/>
      <c r="I564" s="183"/>
      <c r="J564" s="183"/>
      <c r="K564" s="183"/>
      <c r="L564" s="183"/>
      <c r="M564" s="184"/>
      <c r="N564" s="30" t="s">
        <v>5</v>
      </c>
      <c r="O564" s="9"/>
      <c r="P564" s="173" t="s">
        <v>6</v>
      </c>
      <c r="Q564" s="174"/>
      <c r="R564" s="175"/>
      <c r="S564" s="173" t="s">
        <v>7</v>
      </c>
      <c r="T564" s="174"/>
      <c r="U564" s="175"/>
      <c r="V564" s="173" t="s">
        <v>8</v>
      </c>
      <c r="W564" s="174"/>
      <c r="X564" s="175"/>
      <c r="Y564" s="60" t="s">
        <v>9</v>
      </c>
      <c r="AG564" s="130"/>
    </row>
    <row r="565" spans="1:33" ht="13.5">
      <c r="A565" s="182"/>
      <c r="B565" s="183"/>
      <c r="C565" s="183"/>
      <c r="D565" s="183"/>
      <c r="E565" s="183"/>
      <c r="F565" s="183"/>
      <c r="G565" s="183"/>
      <c r="H565" s="183"/>
      <c r="I565" s="183"/>
      <c r="J565" s="183"/>
      <c r="K565" s="183"/>
      <c r="L565" s="183"/>
      <c r="M565" s="184"/>
      <c r="N565" s="25" t="s">
        <v>191</v>
      </c>
      <c r="O565" s="24"/>
      <c r="P565" s="94" t="s">
        <v>190</v>
      </c>
      <c r="Q565" s="81"/>
      <c r="R565" s="82"/>
      <c r="S565" s="94" t="s">
        <v>190</v>
      </c>
      <c r="T565" s="96"/>
      <c r="U565" s="97"/>
      <c r="V565" s="94" t="s">
        <v>190</v>
      </c>
      <c r="W565" s="81"/>
      <c r="X565" s="82"/>
      <c r="Y565" s="98">
        <f>SUM(P565:X565)</f>
        <v>0</v>
      </c>
      <c r="AG565" s="130"/>
    </row>
    <row r="566" spans="1:33" ht="14.25" thickBot="1">
      <c r="A566" s="182"/>
      <c r="B566" s="183"/>
      <c r="C566" s="183"/>
      <c r="D566" s="183"/>
      <c r="E566" s="183"/>
      <c r="F566" s="183"/>
      <c r="G566" s="183"/>
      <c r="H566" s="183"/>
      <c r="I566" s="183"/>
      <c r="J566" s="183"/>
      <c r="K566" s="183"/>
      <c r="L566" s="183"/>
      <c r="M566" s="184"/>
      <c r="N566" s="31" t="s">
        <v>11</v>
      </c>
      <c r="O566" s="16" t="s">
        <v>2</v>
      </c>
      <c r="P566" s="95">
        <v>0</v>
      </c>
      <c r="Q566" s="101"/>
      <c r="R566" s="102"/>
      <c r="S566" s="95">
        <v>0</v>
      </c>
      <c r="T566" s="101"/>
      <c r="U566" s="102"/>
      <c r="V566" s="95">
        <v>0</v>
      </c>
      <c r="W566" s="101"/>
      <c r="X566" s="102"/>
      <c r="Y566" s="103">
        <f>SUM(P566:X566)</f>
        <v>0</v>
      </c>
      <c r="AG566" s="130"/>
    </row>
    <row r="567" spans="1:33" ht="13.5">
      <c r="A567" s="182"/>
      <c r="B567" s="183"/>
      <c r="C567" s="183"/>
      <c r="D567" s="183"/>
      <c r="E567" s="183"/>
      <c r="F567" s="183"/>
      <c r="G567" s="183"/>
      <c r="H567" s="183"/>
      <c r="I567" s="183"/>
      <c r="J567" s="183"/>
      <c r="K567" s="183"/>
      <c r="L567" s="183"/>
      <c r="M567" s="184"/>
      <c r="P567" s="79"/>
      <c r="Q567" s="79"/>
      <c r="R567" s="79"/>
      <c r="S567" s="79"/>
      <c r="T567" s="79"/>
      <c r="U567" s="79"/>
      <c r="V567" s="79"/>
      <c r="W567" s="79"/>
      <c r="X567" s="79"/>
      <c r="Y567" s="79"/>
      <c r="AG567" s="130"/>
    </row>
    <row r="568" spans="1:33" ht="14.25" thickBot="1">
      <c r="A568" s="182"/>
      <c r="B568" s="183"/>
      <c r="C568" s="183"/>
      <c r="D568" s="183"/>
      <c r="E568" s="183"/>
      <c r="F568" s="183"/>
      <c r="G568" s="183"/>
      <c r="H568" s="183"/>
      <c r="I568" s="183"/>
      <c r="J568" s="183"/>
      <c r="K568" s="183"/>
      <c r="L568" s="183"/>
      <c r="M568" s="184"/>
      <c r="P568" s="79"/>
      <c r="Q568" s="79"/>
      <c r="R568" s="79"/>
      <c r="S568" s="79"/>
      <c r="T568" s="79" t="s">
        <v>12</v>
      </c>
      <c r="U568" s="79"/>
      <c r="V568" s="79"/>
      <c r="W568" s="79"/>
      <c r="X568" s="79"/>
      <c r="Y568" s="79"/>
      <c r="AG568" s="130"/>
    </row>
    <row r="569" spans="1:33" ht="14.25" thickBot="1">
      <c r="A569" s="182"/>
      <c r="B569" s="183"/>
      <c r="C569" s="183"/>
      <c r="D569" s="183"/>
      <c r="E569" s="183"/>
      <c r="F569" s="183"/>
      <c r="G569" s="183"/>
      <c r="H569" s="183"/>
      <c r="I569" s="183"/>
      <c r="J569" s="183"/>
      <c r="K569" s="183"/>
      <c r="L569" s="183"/>
      <c r="M569" s="184"/>
      <c r="N569" s="30" t="s">
        <v>5</v>
      </c>
      <c r="O569" s="9"/>
      <c r="P569" s="176" t="s">
        <v>6</v>
      </c>
      <c r="Q569" s="177"/>
      <c r="R569" s="178"/>
      <c r="S569" s="176" t="s">
        <v>7</v>
      </c>
      <c r="T569" s="177"/>
      <c r="U569" s="178"/>
      <c r="V569" s="176" t="s">
        <v>8</v>
      </c>
      <c r="W569" s="177"/>
      <c r="X569" s="178"/>
      <c r="Y569" s="61" t="s">
        <v>9</v>
      </c>
      <c r="Z569" s="19" t="s">
        <v>23</v>
      </c>
      <c r="AG569" s="130"/>
    </row>
    <row r="570" spans="1:33" ht="13.5">
      <c r="A570" s="182"/>
      <c r="B570" s="183"/>
      <c r="C570" s="183"/>
      <c r="D570" s="183"/>
      <c r="E570" s="183"/>
      <c r="F570" s="183"/>
      <c r="G570" s="183"/>
      <c r="H570" s="183"/>
      <c r="I570" s="183"/>
      <c r="J570" s="183"/>
      <c r="K570" s="183"/>
      <c r="L570" s="183"/>
      <c r="M570" s="184"/>
      <c r="N570" s="25" t="s">
        <v>191</v>
      </c>
      <c r="O570" s="24"/>
      <c r="P570" s="99" t="s">
        <v>190</v>
      </c>
      <c r="Q570" s="92"/>
      <c r="R570" s="93"/>
      <c r="S570" s="99" t="s">
        <v>190</v>
      </c>
      <c r="T570" s="92"/>
      <c r="U570" s="93"/>
      <c r="V570" s="99"/>
      <c r="W570" s="92"/>
      <c r="X570" s="93"/>
      <c r="Y570" s="100">
        <f>SUM(P570:X570)</f>
        <v>0</v>
      </c>
      <c r="Z570" s="26">
        <v>0</v>
      </c>
      <c r="AG570" s="130"/>
    </row>
    <row r="571" spans="1:33" ht="14.25" thickBot="1">
      <c r="A571" s="185"/>
      <c r="B571" s="186"/>
      <c r="C571" s="186"/>
      <c r="D571" s="186"/>
      <c r="E571" s="186"/>
      <c r="F571" s="186"/>
      <c r="G571" s="186"/>
      <c r="H571" s="186"/>
      <c r="I571" s="186"/>
      <c r="J571" s="186"/>
      <c r="K571" s="186"/>
      <c r="L571" s="186"/>
      <c r="M571" s="187"/>
      <c r="N571" s="31" t="s">
        <v>11</v>
      </c>
      <c r="O571" s="16" t="s">
        <v>2</v>
      </c>
      <c r="P571" s="95">
        <v>41250</v>
      </c>
      <c r="Q571" s="101"/>
      <c r="R571" s="102"/>
      <c r="S571" s="95">
        <v>42681</v>
      </c>
      <c r="T571" s="101"/>
      <c r="U571" s="102"/>
      <c r="V571" s="95"/>
      <c r="W571" s="101"/>
      <c r="X571" s="102"/>
      <c r="Y571" s="62">
        <f>SUM(P571:X571)</f>
        <v>83931</v>
      </c>
      <c r="Z571" s="29">
        <v>0</v>
      </c>
      <c r="AG571" s="130"/>
    </row>
    <row r="572" spans="1:33" ht="13.5">
      <c r="A572" s="40" t="s">
        <v>186</v>
      </c>
      <c r="B572" s="41"/>
      <c r="C572" s="188" t="s">
        <v>187</v>
      </c>
      <c r="D572" s="189"/>
      <c r="E572" s="189"/>
      <c r="F572" s="189"/>
      <c r="G572" s="189"/>
      <c r="H572" s="189"/>
      <c r="I572" s="189"/>
      <c r="J572" s="189"/>
      <c r="K572" s="189"/>
      <c r="L572" s="189"/>
      <c r="M572" s="190"/>
      <c r="P572" s="79"/>
      <c r="Q572" s="79"/>
      <c r="R572" s="79"/>
      <c r="S572" s="79"/>
      <c r="T572" s="79"/>
      <c r="U572" s="79"/>
      <c r="V572" s="79"/>
      <c r="W572" s="79"/>
      <c r="X572" s="79"/>
      <c r="Y572" s="79"/>
      <c r="AG572" s="130"/>
    </row>
    <row r="573" spans="1:33" ht="14.25" thickBot="1">
      <c r="A573" s="43" t="s">
        <v>188</v>
      </c>
      <c r="B573" s="42"/>
      <c r="C573" s="191"/>
      <c r="D573" s="192"/>
      <c r="E573" s="192"/>
      <c r="F573" s="192"/>
      <c r="G573" s="192"/>
      <c r="H573" s="192"/>
      <c r="I573" s="192"/>
      <c r="J573" s="192"/>
      <c r="K573" s="192"/>
      <c r="L573" s="192"/>
      <c r="M573" s="193"/>
      <c r="N573" s="11" t="s">
        <v>111</v>
      </c>
      <c r="O573" t="s">
        <v>205</v>
      </c>
      <c r="P573" s="79"/>
      <c r="Q573" s="79"/>
      <c r="R573" s="79"/>
      <c r="S573" s="79"/>
      <c r="T573" s="79"/>
      <c r="U573" s="79"/>
      <c r="V573" s="79"/>
      <c r="W573" s="79"/>
      <c r="X573" s="79"/>
      <c r="Y573" s="79"/>
      <c r="AG573" s="130"/>
    </row>
    <row r="574" spans="15:33" ht="13.5">
      <c r="O574" t="s">
        <v>206</v>
      </c>
      <c r="P574" s="79"/>
      <c r="Q574" s="79"/>
      <c r="R574" s="79"/>
      <c r="S574" s="79"/>
      <c r="T574" s="79"/>
      <c r="U574" s="79"/>
      <c r="V574" s="79"/>
      <c r="W574" s="79"/>
      <c r="X574" s="79"/>
      <c r="Y574" s="79"/>
      <c r="AG574" s="130"/>
    </row>
    <row r="575" spans="2:33" ht="13.5">
      <c r="B575" s="104"/>
      <c r="C575" s="104"/>
      <c r="D575" s="104"/>
      <c r="E575" s="104"/>
      <c r="F575" s="104"/>
      <c r="G575" s="104"/>
      <c r="H575" s="104"/>
      <c r="I575" s="104"/>
      <c r="J575" s="104"/>
      <c r="K575" s="104"/>
      <c r="L575" s="104"/>
      <c r="M575" s="104"/>
      <c r="N575" s="104"/>
      <c r="O575" s="104"/>
      <c r="P575" s="105"/>
      <c r="Q575" s="105"/>
      <c r="R575" s="105"/>
      <c r="S575" s="105"/>
      <c r="T575" s="105"/>
      <c r="U575" s="105"/>
      <c r="V575" s="105"/>
      <c r="W575" s="105"/>
      <c r="X575" s="105"/>
      <c r="Y575" s="105"/>
      <c r="AG575" s="130"/>
    </row>
    <row r="576" spans="16:33" ht="13.5">
      <c r="P576" s="79"/>
      <c r="Q576" s="79"/>
      <c r="R576" s="79"/>
      <c r="S576" s="79"/>
      <c r="T576" s="79"/>
      <c r="U576" s="79"/>
      <c r="V576" s="79"/>
      <c r="W576" s="79"/>
      <c r="X576" s="79"/>
      <c r="Y576" s="79"/>
      <c r="AG576" s="130"/>
    </row>
    <row r="577" spans="1:33" ht="14.25" thickBot="1">
      <c r="A577" t="s">
        <v>0</v>
      </c>
      <c r="C577" t="s">
        <v>192</v>
      </c>
      <c r="P577" s="79"/>
      <c r="Q577" s="79"/>
      <c r="R577" s="79"/>
      <c r="S577" s="79"/>
      <c r="T577" s="79"/>
      <c r="U577" s="79"/>
      <c r="V577" s="79"/>
      <c r="W577" s="79"/>
      <c r="X577" s="79"/>
      <c r="Y577" s="79"/>
      <c r="AG577" s="130"/>
    </row>
    <row r="578" spans="1:33" ht="14.25" thickBot="1">
      <c r="A578" s="204" t="s">
        <v>193</v>
      </c>
      <c r="B578" s="170"/>
      <c r="C578" s="170"/>
      <c r="D578" s="170"/>
      <c r="E578" s="170"/>
      <c r="F578" s="170"/>
      <c r="G578" s="170"/>
      <c r="H578" s="170"/>
      <c r="I578" s="170"/>
      <c r="J578" s="170"/>
      <c r="K578" s="170"/>
      <c r="L578" s="170"/>
      <c r="M578" s="171"/>
      <c r="P578" s="79"/>
      <c r="Q578" s="79"/>
      <c r="R578" s="79"/>
      <c r="S578" s="79"/>
      <c r="T578" s="79" t="s">
        <v>4</v>
      </c>
      <c r="U578" s="79"/>
      <c r="V578" s="79"/>
      <c r="W578" s="79"/>
      <c r="X578" s="79"/>
      <c r="Y578" s="79"/>
      <c r="AG578" s="130"/>
    </row>
    <row r="579" spans="1:33" ht="13.5">
      <c r="A579" s="172"/>
      <c r="B579" s="167"/>
      <c r="C579" s="167"/>
      <c r="D579" s="167"/>
      <c r="E579" s="167"/>
      <c r="F579" s="167"/>
      <c r="G579" s="167"/>
      <c r="H579" s="167"/>
      <c r="I579" s="167"/>
      <c r="J579" s="167"/>
      <c r="K579" s="167"/>
      <c r="L579" s="167"/>
      <c r="M579" s="168"/>
      <c r="N579" s="30" t="s">
        <v>5</v>
      </c>
      <c r="O579" s="9"/>
      <c r="P579" s="173" t="s">
        <v>6</v>
      </c>
      <c r="Q579" s="174"/>
      <c r="R579" s="175"/>
      <c r="S579" s="173" t="s">
        <v>7</v>
      </c>
      <c r="T579" s="174"/>
      <c r="U579" s="175"/>
      <c r="V579" s="173" t="s">
        <v>8</v>
      </c>
      <c r="W579" s="174"/>
      <c r="X579" s="175"/>
      <c r="Y579" s="60" t="s">
        <v>9</v>
      </c>
      <c r="AG579" s="130"/>
    </row>
    <row r="580" spans="1:33" ht="13.5">
      <c r="A580" s="172"/>
      <c r="B580" s="167"/>
      <c r="C580" s="167"/>
      <c r="D580" s="167"/>
      <c r="E580" s="167"/>
      <c r="F580" s="167"/>
      <c r="G580" s="167"/>
      <c r="H580" s="167"/>
      <c r="I580" s="167"/>
      <c r="J580" s="167"/>
      <c r="K580" s="167"/>
      <c r="L580" s="167"/>
      <c r="M580" s="168"/>
      <c r="N580" s="25" t="s">
        <v>195</v>
      </c>
      <c r="O580" s="24"/>
      <c r="P580" s="94" t="s">
        <v>225</v>
      </c>
      <c r="Q580" s="81"/>
      <c r="R580" s="82"/>
      <c r="S580" s="94" t="s">
        <v>225</v>
      </c>
      <c r="T580" s="96"/>
      <c r="U580" s="97"/>
      <c r="V580" s="94" t="s">
        <v>225</v>
      </c>
      <c r="W580" s="81"/>
      <c r="X580" s="82"/>
      <c r="Y580" s="98">
        <f>SUM(P580:X580)</f>
        <v>0</v>
      </c>
      <c r="AG580" s="130"/>
    </row>
    <row r="581" spans="1:33" ht="14.25" thickBot="1">
      <c r="A581" s="172"/>
      <c r="B581" s="167"/>
      <c r="C581" s="167"/>
      <c r="D581" s="167"/>
      <c r="E581" s="167"/>
      <c r="F581" s="167"/>
      <c r="G581" s="167"/>
      <c r="H581" s="167"/>
      <c r="I581" s="167"/>
      <c r="J581" s="167"/>
      <c r="K581" s="167"/>
      <c r="L581" s="167"/>
      <c r="M581" s="168"/>
      <c r="N581" s="31" t="s">
        <v>11</v>
      </c>
      <c r="O581" s="16" t="s">
        <v>2</v>
      </c>
      <c r="P581" s="95">
        <v>0</v>
      </c>
      <c r="Q581" s="101"/>
      <c r="R581" s="102"/>
      <c r="S581" s="95">
        <v>0</v>
      </c>
      <c r="T581" s="101"/>
      <c r="U581" s="102"/>
      <c r="V581" s="95">
        <v>0</v>
      </c>
      <c r="W581" s="101"/>
      <c r="X581" s="102"/>
      <c r="Y581" s="103">
        <f>SUM(P581:X581)</f>
        <v>0</v>
      </c>
      <c r="AB581" s="111">
        <f>SUM(P551,P566,P581)</f>
        <v>0</v>
      </c>
      <c r="AD581" s="111">
        <f>SUM(S551,S566,S581)</f>
        <v>0</v>
      </c>
      <c r="AF581" s="111">
        <f>SUM(V551,V566,V581)</f>
        <v>0</v>
      </c>
      <c r="AG581" s="130"/>
    </row>
    <row r="582" spans="1:33" ht="13.5">
      <c r="A582" s="172"/>
      <c r="B582" s="167"/>
      <c r="C582" s="167"/>
      <c r="D582" s="167"/>
      <c r="E582" s="167"/>
      <c r="F582" s="167"/>
      <c r="G582" s="167"/>
      <c r="H582" s="167"/>
      <c r="I582" s="167"/>
      <c r="J582" s="167"/>
      <c r="K582" s="167"/>
      <c r="L582" s="167"/>
      <c r="M582" s="168"/>
      <c r="P582" s="79"/>
      <c r="Q582" s="79"/>
      <c r="R582" s="79"/>
      <c r="S582" s="79"/>
      <c r="T582" s="79"/>
      <c r="U582" s="79"/>
      <c r="V582" s="79"/>
      <c r="W582" s="79"/>
      <c r="X582" s="79"/>
      <c r="Y582" s="79"/>
      <c r="AG582" s="130"/>
    </row>
    <row r="583" spans="1:33" ht="14.25" thickBot="1">
      <c r="A583" s="172"/>
      <c r="B583" s="167"/>
      <c r="C583" s="167"/>
      <c r="D583" s="167"/>
      <c r="E583" s="167"/>
      <c r="F583" s="167"/>
      <c r="G583" s="167"/>
      <c r="H583" s="167"/>
      <c r="I583" s="167"/>
      <c r="J583" s="167"/>
      <c r="K583" s="167"/>
      <c r="L583" s="167"/>
      <c r="M583" s="168"/>
      <c r="P583" s="79"/>
      <c r="Q583" s="79"/>
      <c r="R583" s="79"/>
      <c r="S583" s="79"/>
      <c r="T583" s="79" t="s">
        <v>12</v>
      </c>
      <c r="U583" s="79"/>
      <c r="V583" s="79"/>
      <c r="W583" s="79"/>
      <c r="X583" s="79"/>
      <c r="Y583" s="79"/>
      <c r="AG583" s="130"/>
    </row>
    <row r="584" spans="1:33" ht="14.25" thickBot="1">
      <c r="A584" s="172"/>
      <c r="B584" s="167"/>
      <c r="C584" s="167"/>
      <c r="D584" s="167"/>
      <c r="E584" s="167"/>
      <c r="F584" s="167"/>
      <c r="G584" s="167"/>
      <c r="H584" s="167"/>
      <c r="I584" s="167"/>
      <c r="J584" s="167"/>
      <c r="K584" s="167"/>
      <c r="L584" s="167"/>
      <c r="M584" s="168"/>
      <c r="N584" s="30" t="s">
        <v>5</v>
      </c>
      <c r="O584" s="9"/>
      <c r="P584" s="176" t="s">
        <v>6</v>
      </c>
      <c r="Q584" s="177"/>
      <c r="R584" s="178"/>
      <c r="S584" s="176" t="s">
        <v>7</v>
      </c>
      <c r="T584" s="177"/>
      <c r="U584" s="178"/>
      <c r="V584" s="176" t="s">
        <v>8</v>
      </c>
      <c r="W584" s="177"/>
      <c r="X584" s="178"/>
      <c r="Y584" s="61" t="s">
        <v>9</v>
      </c>
      <c r="Z584" s="19" t="s">
        <v>23</v>
      </c>
      <c r="AG584" s="130"/>
    </row>
    <row r="585" spans="1:33" ht="13.5">
      <c r="A585" s="172"/>
      <c r="B585" s="167"/>
      <c r="C585" s="167"/>
      <c r="D585" s="167"/>
      <c r="E585" s="167"/>
      <c r="F585" s="167"/>
      <c r="G585" s="167"/>
      <c r="H585" s="167"/>
      <c r="I585" s="167"/>
      <c r="J585" s="167"/>
      <c r="K585" s="167"/>
      <c r="L585" s="167"/>
      <c r="M585" s="168"/>
      <c r="N585" s="25" t="s">
        <v>195</v>
      </c>
      <c r="O585" s="24"/>
      <c r="P585" s="99">
        <v>3071</v>
      </c>
      <c r="Q585" s="92"/>
      <c r="R585" s="93"/>
      <c r="S585" s="99">
        <v>2477</v>
      </c>
      <c r="T585" s="92"/>
      <c r="U585" s="93"/>
      <c r="V585" s="99"/>
      <c r="W585" s="92"/>
      <c r="X585" s="93"/>
      <c r="Y585" s="100">
        <f>SUM(P585:X585)</f>
        <v>5548</v>
      </c>
      <c r="Z585" s="26">
        <v>0</v>
      </c>
      <c r="AG585" s="130"/>
    </row>
    <row r="586" spans="1:33" ht="14.25" thickBot="1">
      <c r="A586" s="169"/>
      <c r="B586" s="205"/>
      <c r="C586" s="205"/>
      <c r="D586" s="205"/>
      <c r="E586" s="205"/>
      <c r="F586" s="205"/>
      <c r="G586" s="205"/>
      <c r="H586" s="205"/>
      <c r="I586" s="205"/>
      <c r="J586" s="205"/>
      <c r="K586" s="205"/>
      <c r="L586" s="205"/>
      <c r="M586" s="206"/>
      <c r="N586" s="31" t="s">
        <v>11</v>
      </c>
      <c r="O586" s="16" t="s">
        <v>2</v>
      </c>
      <c r="P586" s="95">
        <v>0</v>
      </c>
      <c r="Q586" s="101"/>
      <c r="R586" s="102"/>
      <c r="S586" s="95">
        <v>0</v>
      </c>
      <c r="T586" s="101"/>
      <c r="U586" s="102"/>
      <c r="V586" s="95"/>
      <c r="W586" s="101"/>
      <c r="X586" s="102"/>
      <c r="Y586" s="62">
        <f>SUM(P586:X586)</f>
        <v>0</v>
      </c>
      <c r="Z586" s="29">
        <v>0</v>
      </c>
      <c r="AA586" s="111">
        <f>SUM(P556,P571,P586)</f>
        <v>41250</v>
      </c>
      <c r="AC586" s="111">
        <f>SUM(S556,S571,S586)</f>
        <v>42681</v>
      </c>
      <c r="AG586" s="130"/>
    </row>
    <row r="587" spans="1:33" ht="13.5">
      <c r="A587" s="54" t="s">
        <v>14</v>
      </c>
      <c r="B587" s="55"/>
      <c r="C587" s="188" t="s">
        <v>194</v>
      </c>
      <c r="D587" s="189"/>
      <c r="E587" s="189"/>
      <c r="F587" s="189"/>
      <c r="G587" s="189"/>
      <c r="H587" s="189"/>
      <c r="I587" s="189"/>
      <c r="J587" s="189"/>
      <c r="K587" s="189"/>
      <c r="L587" s="189"/>
      <c r="M587" s="190"/>
      <c r="P587" s="79"/>
      <c r="Q587" s="79"/>
      <c r="R587" s="79"/>
      <c r="S587" s="79"/>
      <c r="T587" s="79"/>
      <c r="U587" s="79"/>
      <c r="V587" s="79"/>
      <c r="W587" s="79"/>
      <c r="X587" s="79"/>
      <c r="Y587" s="79"/>
      <c r="AG587" s="130"/>
    </row>
    <row r="588" spans="1:33" ht="14.25" thickBot="1">
      <c r="A588" s="57" t="s">
        <v>16</v>
      </c>
      <c r="B588" s="56"/>
      <c r="C588" s="202"/>
      <c r="D588" s="202"/>
      <c r="E588" s="202"/>
      <c r="F588" s="202"/>
      <c r="G588" s="202"/>
      <c r="H588" s="202"/>
      <c r="I588" s="202"/>
      <c r="J588" s="202"/>
      <c r="K588" s="202"/>
      <c r="L588" s="202"/>
      <c r="M588" s="203"/>
      <c r="N588" s="11" t="s">
        <v>111</v>
      </c>
      <c r="P588" s="79"/>
      <c r="Q588" s="79"/>
      <c r="R588" s="79"/>
      <c r="S588" s="79"/>
      <c r="T588" s="79"/>
      <c r="U588" s="79"/>
      <c r="V588" s="79"/>
      <c r="W588" s="79"/>
      <c r="X588" s="79"/>
      <c r="Y588" s="79"/>
      <c r="AG588" s="130"/>
    </row>
    <row r="589" spans="1:33" ht="14.25" thickBot="1">
      <c r="A589" t="s">
        <v>0</v>
      </c>
      <c r="C589" t="s">
        <v>196</v>
      </c>
      <c r="P589" s="79"/>
      <c r="Q589" s="79"/>
      <c r="R589" s="79"/>
      <c r="S589" s="79"/>
      <c r="T589" s="79"/>
      <c r="U589" s="79"/>
      <c r="V589" s="79"/>
      <c r="W589" s="79"/>
      <c r="X589" s="79"/>
      <c r="Y589" s="79"/>
      <c r="AG589" s="130"/>
    </row>
    <row r="590" spans="1:33" ht="14.25" thickBot="1">
      <c r="A590" s="179" t="s">
        <v>197</v>
      </c>
      <c r="B590" s="194"/>
      <c r="C590" s="194"/>
      <c r="D590" s="194"/>
      <c r="E590" s="194"/>
      <c r="F590" s="194"/>
      <c r="G590" s="194"/>
      <c r="H590" s="194"/>
      <c r="I590" s="194"/>
      <c r="J590" s="194"/>
      <c r="K590" s="194"/>
      <c r="L590" s="194"/>
      <c r="M590" s="195"/>
      <c r="P590" s="79"/>
      <c r="Q590" s="79"/>
      <c r="R590" s="79"/>
      <c r="S590" s="79"/>
      <c r="T590" s="79" t="s">
        <v>4</v>
      </c>
      <c r="U590" s="79"/>
      <c r="V590" s="79"/>
      <c r="W590" s="79"/>
      <c r="X590" s="79"/>
      <c r="Y590" s="79"/>
      <c r="AG590" s="130"/>
    </row>
    <row r="591" spans="1:33" ht="13.5">
      <c r="A591" s="196"/>
      <c r="B591" s="197"/>
      <c r="C591" s="197"/>
      <c r="D591" s="197"/>
      <c r="E591" s="197"/>
      <c r="F591" s="197"/>
      <c r="G591" s="197"/>
      <c r="H591" s="197"/>
      <c r="I591" s="197"/>
      <c r="J591" s="197"/>
      <c r="K591" s="197"/>
      <c r="L591" s="197"/>
      <c r="M591" s="198"/>
      <c r="N591" s="30" t="s">
        <v>5</v>
      </c>
      <c r="O591" s="9"/>
      <c r="P591" s="173" t="s">
        <v>6</v>
      </c>
      <c r="Q591" s="174"/>
      <c r="R591" s="175"/>
      <c r="S591" s="173" t="s">
        <v>7</v>
      </c>
      <c r="T591" s="174"/>
      <c r="U591" s="175"/>
      <c r="V591" s="173" t="s">
        <v>8</v>
      </c>
      <c r="W591" s="174"/>
      <c r="X591" s="175"/>
      <c r="Y591" s="60" t="s">
        <v>9</v>
      </c>
      <c r="AG591" s="130"/>
    </row>
    <row r="592" spans="1:33" ht="13.5">
      <c r="A592" s="196"/>
      <c r="B592" s="197"/>
      <c r="C592" s="197"/>
      <c r="D592" s="197"/>
      <c r="E592" s="197"/>
      <c r="F592" s="197"/>
      <c r="G592" s="197"/>
      <c r="H592" s="197"/>
      <c r="I592" s="197"/>
      <c r="J592" s="197"/>
      <c r="K592" s="197"/>
      <c r="L592" s="197"/>
      <c r="M592" s="198"/>
      <c r="N592" s="25" t="s">
        <v>73</v>
      </c>
      <c r="O592" s="24"/>
      <c r="P592" s="94" t="s">
        <v>200</v>
      </c>
      <c r="Q592" s="81"/>
      <c r="R592" s="82"/>
      <c r="S592" s="94"/>
      <c r="T592" s="96"/>
      <c r="U592" s="97"/>
      <c r="V592" s="94"/>
      <c r="W592" s="81"/>
      <c r="X592" s="82"/>
      <c r="Y592" s="98">
        <f>SUM(P592:X592)</f>
        <v>0</v>
      </c>
      <c r="AG592" s="130"/>
    </row>
    <row r="593" spans="1:33" ht="14.25" thickBot="1">
      <c r="A593" s="196"/>
      <c r="B593" s="197"/>
      <c r="C593" s="197"/>
      <c r="D593" s="197"/>
      <c r="E593" s="197"/>
      <c r="F593" s="197"/>
      <c r="G593" s="197"/>
      <c r="H593" s="197"/>
      <c r="I593" s="197"/>
      <c r="J593" s="197"/>
      <c r="K593" s="197"/>
      <c r="L593" s="197"/>
      <c r="M593" s="198"/>
      <c r="N593" s="31" t="s">
        <v>11</v>
      </c>
      <c r="O593" s="16" t="s">
        <v>2</v>
      </c>
      <c r="P593" s="95">
        <v>454794</v>
      </c>
      <c r="Q593" s="101"/>
      <c r="R593" s="102"/>
      <c r="S593" s="95">
        <v>0</v>
      </c>
      <c r="T593" s="101"/>
      <c r="U593" s="102"/>
      <c r="V593" s="95">
        <v>0</v>
      </c>
      <c r="W593" s="101"/>
      <c r="X593" s="102"/>
      <c r="Y593" s="103">
        <f>SUM(P593:X593)</f>
        <v>454794</v>
      </c>
      <c r="AG593" s="130"/>
    </row>
    <row r="594" spans="1:33" ht="13.5">
      <c r="A594" s="196"/>
      <c r="B594" s="197"/>
      <c r="C594" s="197"/>
      <c r="D594" s="197"/>
      <c r="E594" s="197"/>
      <c r="F594" s="197"/>
      <c r="G594" s="197"/>
      <c r="H594" s="197"/>
      <c r="I594" s="197"/>
      <c r="J594" s="197"/>
      <c r="K594" s="197"/>
      <c r="L594" s="197"/>
      <c r="M594" s="198"/>
      <c r="P594" s="79"/>
      <c r="Q594" s="79"/>
      <c r="R594" s="79"/>
      <c r="S594" s="79"/>
      <c r="T594" s="79"/>
      <c r="U594" s="79"/>
      <c r="V594" s="79"/>
      <c r="W594" s="79"/>
      <c r="X594" s="79"/>
      <c r="Y594" s="79"/>
      <c r="AG594" s="130"/>
    </row>
    <row r="595" spans="1:33" ht="14.25" thickBot="1">
      <c r="A595" s="196"/>
      <c r="B595" s="197"/>
      <c r="C595" s="197"/>
      <c r="D595" s="197"/>
      <c r="E595" s="197"/>
      <c r="F595" s="197"/>
      <c r="G595" s="197"/>
      <c r="H595" s="197"/>
      <c r="I595" s="197"/>
      <c r="J595" s="197"/>
      <c r="K595" s="197"/>
      <c r="L595" s="197"/>
      <c r="M595" s="198"/>
      <c r="P595" s="79"/>
      <c r="Q595" s="79"/>
      <c r="R595" s="79"/>
      <c r="S595" s="79"/>
      <c r="T595" s="79" t="s">
        <v>12</v>
      </c>
      <c r="U595" s="79"/>
      <c r="V595" s="79"/>
      <c r="W595" s="79"/>
      <c r="X595" s="79"/>
      <c r="Y595" s="79"/>
      <c r="AG595" s="130"/>
    </row>
    <row r="596" spans="1:33" ht="14.25" thickBot="1">
      <c r="A596" s="196"/>
      <c r="B596" s="197"/>
      <c r="C596" s="197"/>
      <c r="D596" s="197"/>
      <c r="E596" s="197"/>
      <c r="F596" s="197"/>
      <c r="G596" s="197"/>
      <c r="H596" s="197"/>
      <c r="I596" s="197"/>
      <c r="J596" s="197"/>
      <c r="K596" s="197"/>
      <c r="L596" s="197"/>
      <c r="M596" s="198"/>
      <c r="N596" s="30" t="s">
        <v>5</v>
      </c>
      <c r="O596" s="9"/>
      <c r="P596" s="176" t="s">
        <v>6</v>
      </c>
      <c r="Q596" s="177"/>
      <c r="R596" s="178"/>
      <c r="S596" s="176" t="s">
        <v>7</v>
      </c>
      <c r="T596" s="177"/>
      <c r="U596" s="178"/>
      <c r="V596" s="176" t="s">
        <v>8</v>
      </c>
      <c r="W596" s="177"/>
      <c r="X596" s="178"/>
      <c r="Y596" s="61" t="s">
        <v>9</v>
      </c>
      <c r="Z596" s="19" t="s">
        <v>23</v>
      </c>
      <c r="AG596" s="130"/>
    </row>
    <row r="597" spans="1:33" ht="13.5">
      <c r="A597" s="196"/>
      <c r="B597" s="197"/>
      <c r="C597" s="197"/>
      <c r="D597" s="197"/>
      <c r="E597" s="197"/>
      <c r="F597" s="197"/>
      <c r="G597" s="197"/>
      <c r="H597" s="197"/>
      <c r="I597" s="197"/>
      <c r="J597" s="197"/>
      <c r="K597" s="197"/>
      <c r="L597" s="197"/>
      <c r="M597" s="198"/>
      <c r="N597" s="25" t="s">
        <v>73</v>
      </c>
      <c r="O597" s="24"/>
      <c r="P597" s="281" t="s">
        <v>199</v>
      </c>
      <c r="Q597" s="274"/>
      <c r="R597" s="275"/>
      <c r="S597" s="99">
        <v>5846</v>
      </c>
      <c r="T597" s="92"/>
      <c r="U597" s="93"/>
      <c r="V597" s="99"/>
      <c r="W597" s="92"/>
      <c r="X597" s="93"/>
      <c r="Y597" s="100">
        <f>SUM(P597:X597)</f>
        <v>5846</v>
      </c>
      <c r="Z597" s="26">
        <v>0</v>
      </c>
      <c r="AG597" s="130"/>
    </row>
    <row r="598" spans="1:33" ht="14.25" thickBot="1">
      <c r="A598" s="199"/>
      <c r="B598" s="200"/>
      <c r="C598" s="200"/>
      <c r="D598" s="200"/>
      <c r="E598" s="200"/>
      <c r="F598" s="200"/>
      <c r="G598" s="200"/>
      <c r="H598" s="200"/>
      <c r="I598" s="200"/>
      <c r="J598" s="200"/>
      <c r="K598" s="200"/>
      <c r="L598" s="200"/>
      <c r="M598" s="201"/>
      <c r="N598" s="31" t="s">
        <v>11</v>
      </c>
      <c r="O598" s="16" t="s">
        <v>2</v>
      </c>
      <c r="P598" s="95">
        <v>111640</v>
      </c>
      <c r="Q598" s="101"/>
      <c r="R598" s="102"/>
      <c r="S598" s="95">
        <v>131883</v>
      </c>
      <c r="T598" s="101"/>
      <c r="U598" s="102"/>
      <c r="V598" s="95"/>
      <c r="W598" s="101"/>
      <c r="X598" s="102"/>
      <c r="Y598" s="62">
        <f>SUM(P598:X598)</f>
        <v>243523</v>
      </c>
      <c r="Z598" s="29">
        <f>Y598/Y593*100</f>
        <v>53.545781166857964</v>
      </c>
      <c r="AG598" s="130"/>
    </row>
    <row r="599" spans="1:33" ht="13.5">
      <c r="A599" s="40" t="s">
        <v>14</v>
      </c>
      <c r="B599" s="41"/>
      <c r="C599" s="276"/>
      <c r="D599" s="276"/>
      <c r="E599" s="276"/>
      <c r="F599" s="276"/>
      <c r="G599" s="276"/>
      <c r="H599" s="276"/>
      <c r="I599" s="276"/>
      <c r="J599" s="276"/>
      <c r="K599" s="276"/>
      <c r="L599" s="276"/>
      <c r="M599" s="277"/>
      <c r="P599" s="79"/>
      <c r="Q599" s="79"/>
      <c r="R599" s="79"/>
      <c r="S599" s="79"/>
      <c r="T599" s="79"/>
      <c r="U599" s="79"/>
      <c r="V599" s="79"/>
      <c r="W599" s="79"/>
      <c r="X599" s="79"/>
      <c r="Y599" s="79"/>
      <c r="AG599" s="130"/>
    </row>
    <row r="600" spans="1:33" ht="14.25" thickBot="1">
      <c r="A600" s="43" t="s">
        <v>16</v>
      </c>
      <c r="B600" s="42"/>
      <c r="C600" s="191" t="s">
        <v>198</v>
      </c>
      <c r="D600" s="192"/>
      <c r="E600" s="192"/>
      <c r="F600" s="192"/>
      <c r="G600" s="192"/>
      <c r="H600" s="192"/>
      <c r="I600" s="192"/>
      <c r="J600" s="192"/>
      <c r="K600" s="192"/>
      <c r="L600" s="192"/>
      <c r="M600" s="193"/>
      <c r="N600" s="11" t="s">
        <v>111</v>
      </c>
      <c r="P600" s="79"/>
      <c r="Q600" s="79"/>
      <c r="R600" s="79"/>
      <c r="S600" s="79"/>
      <c r="T600" s="79"/>
      <c r="U600" s="79"/>
      <c r="V600" s="79"/>
      <c r="W600" s="79"/>
      <c r="X600" s="79"/>
      <c r="Y600" s="79"/>
      <c r="AG600" s="130"/>
    </row>
    <row r="601" spans="16:33" ht="13.5">
      <c r="P601" s="79"/>
      <c r="Q601" s="79"/>
      <c r="R601" s="79"/>
      <c r="S601" s="79"/>
      <c r="T601" s="79"/>
      <c r="U601" s="79"/>
      <c r="V601" s="79"/>
      <c r="W601" s="79"/>
      <c r="X601" s="79"/>
      <c r="Y601" s="79"/>
      <c r="AG601" s="130"/>
    </row>
    <row r="602" spans="2:33" ht="13.5">
      <c r="B602" s="104"/>
      <c r="C602" s="104"/>
      <c r="D602" s="104"/>
      <c r="E602" s="104"/>
      <c r="F602" s="104"/>
      <c r="G602" s="104"/>
      <c r="H602" s="104"/>
      <c r="I602" s="104"/>
      <c r="J602" s="104"/>
      <c r="K602" s="104"/>
      <c r="L602" s="104"/>
      <c r="M602" s="104"/>
      <c r="N602" s="104"/>
      <c r="O602" s="104"/>
      <c r="P602" s="105"/>
      <c r="Q602" s="105"/>
      <c r="R602" s="105"/>
      <c r="S602" s="105"/>
      <c r="T602" s="105"/>
      <c r="U602" s="105"/>
      <c r="V602" s="105"/>
      <c r="W602" s="105"/>
      <c r="X602" s="105"/>
      <c r="Y602" s="105"/>
      <c r="AG602" s="130"/>
    </row>
    <row r="603" spans="16:33" ht="13.5">
      <c r="P603" s="79"/>
      <c r="Q603" s="79"/>
      <c r="R603" s="79"/>
      <c r="S603" s="79"/>
      <c r="T603" s="79"/>
      <c r="U603" s="79"/>
      <c r="V603" s="79"/>
      <c r="W603" s="79"/>
      <c r="X603" s="79"/>
      <c r="Y603" s="79"/>
      <c r="AG603" s="130"/>
    </row>
    <row r="604" spans="1:33" ht="14.25" thickBot="1">
      <c r="A604" s="44" t="s">
        <v>0</v>
      </c>
      <c r="B604" s="45"/>
      <c r="C604" s="46" t="s">
        <v>204</v>
      </c>
      <c r="D604" s="46"/>
      <c r="E604" s="46"/>
      <c r="F604" s="46"/>
      <c r="G604" s="46"/>
      <c r="H604" s="46"/>
      <c r="I604" s="46"/>
      <c r="P604" s="79"/>
      <c r="Q604" s="79"/>
      <c r="R604" s="79"/>
      <c r="S604" s="79"/>
      <c r="T604" s="79"/>
      <c r="U604" s="79"/>
      <c r="V604" s="79"/>
      <c r="W604" s="79"/>
      <c r="X604" s="79"/>
      <c r="Y604" s="79"/>
      <c r="AG604" s="130"/>
    </row>
    <row r="605" spans="1:33" ht="14.25" thickBot="1">
      <c r="A605" s="179" t="s">
        <v>201</v>
      </c>
      <c r="B605" s="194"/>
      <c r="C605" s="194"/>
      <c r="D605" s="194"/>
      <c r="E605" s="194"/>
      <c r="F605" s="194"/>
      <c r="G605" s="194"/>
      <c r="H605" s="194"/>
      <c r="I605" s="194"/>
      <c r="J605" s="194"/>
      <c r="K605" s="194"/>
      <c r="L605" s="194"/>
      <c r="M605" s="195"/>
      <c r="P605" s="79"/>
      <c r="Q605" s="79"/>
      <c r="R605" s="79"/>
      <c r="S605" s="79"/>
      <c r="T605" s="79" t="s">
        <v>4</v>
      </c>
      <c r="U605" s="79"/>
      <c r="V605" s="79"/>
      <c r="W605" s="79"/>
      <c r="X605" s="79"/>
      <c r="Y605" s="79"/>
      <c r="AG605" s="130"/>
    </row>
    <row r="606" spans="1:33" ht="13.5">
      <c r="A606" s="196"/>
      <c r="B606" s="197"/>
      <c r="C606" s="197"/>
      <c r="D606" s="197"/>
      <c r="E606" s="197"/>
      <c r="F606" s="197"/>
      <c r="G606" s="197"/>
      <c r="H606" s="197"/>
      <c r="I606" s="197"/>
      <c r="J606" s="197"/>
      <c r="K606" s="197"/>
      <c r="L606" s="197"/>
      <c r="M606" s="198"/>
      <c r="N606" s="30" t="s">
        <v>5</v>
      </c>
      <c r="O606" s="9"/>
      <c r="P606" s="173" t="s">
        <v>6</v>
      </c>
      <c r="Q606" s="174"/>
      <c r="R606" s="175"/>
      <c r="S606" s="173" t="s">
        <v>7</v>
      </c>
      <c r="T606" s="174"/>
      <c r="U606" s="175"/>
      <c r="V606" s="173" t="s">
        <v>8</v>
      </c>
      <c r="W606" s="174"/>
      <c r="X606" s="175"/>
      <c r="Y606" s="60" t="s">
        <v>9</v>
      </c>
      <c r="AG606" s="130"/>
    </row>
    <row r="607" spans="1:33" ht="13.5">
      <c r="A607" s="196"/>
      <c r="B607" s="197"/>
      <c r="C607" s="197"/>
      <c r="D607" s="197"/>
      <c r="E607" s="197"/>
      <c r="F607" s="197"/>
      <c r="G607" s="197"/>
      <c r="H607" s="197"/>
      <c r="I607" s="197"/>
      <c r="J607" s="197"/>
      <c r="K607" s="197"/>
      <c r="L607" s="197"/>
      <c r="M607" s="198"/>
      <c r="N607" s="25" t="s">
        <v>54</v>
      </c>
      <c r="O607" s="24"/>
      <c r="P607" s="94">
        <v>75</v>
      </c>
      <c r="Q607" s="81"/>
      <c r="R607" s="82"/>
      <c r="S607" s="94">
        <v>80</v>
      </c>
      <c r="T607" s="96"/>
      <c r="U607" s="97"/>
      <c r="V607" s="94">
        <v>90</v>
      </c>
      <c r="W607" s="81"/>
      <c r="X607" s="82"/>
      <c r="Y607" s="98">
        <f>SUM(P607:X607)</f>
        <v>245</v>
      </c>
      <c r="AG607" s="130"/>
    </row>
    <row r="608" spans="1:33" ht="14.25" thickBot="1">
      <c r="A608" s="196"/>
      <c r="B608" s="197"/>
      <c r="C608" s="197"/>
      <c r="D608" s="197"/>
      <c r="E608" s="197"/>
      <c r="F608" s="197"/>
      <c r="G608" s="197"/>
      <c r="H608" s="197"/>
      <c r="I608" s="197"/>
      <c r="J608" s="197"/>
      <c r="K608" s="197"/>
      <c r="L608" s="197"/>
      <c r="M608" s="198"/>
      <c r="N608" s="31" t="s">
        <v>11</v>
      </c>
      <c r="O608" s="16" t="s">
        <v>2</v>
      </c>
      <c r="P608" s="95">
        <v>1800</v>
      </c>
      <c r="Q608" s="101"/>
      <c r="R608" s="102"/>
      <c r="S608" s="95">
        <v>1800</v>
      </c>
      <c r="T608" s="101"/>
      <c r="U608" s="102"/>
      <c r="V608" s="95">
        <v>1800</v>
      </c>
      <c r="W608" s="101"/>
      <c r="X608" s="102"/>
      <c r="Y608" s="103">
        <f>SUM(P608:X608)</f>
        <v>5400</v>
      </c>
      <c r="AG608" s="130"/>
    </row>
    <row r="609" spans="1:33" ht="13.5">
      <c r="A609" s="196"/>
      <c r="B609" s="197"/>
      <c r="C609" s="197"/>
      <c r="D609" s="197"/>
      <c r="E609" s="197"/>
      <c r="F609" s="197"/>
      <c r="G609" s="197"/>
      <c r="H609" s="197"/>
      <c r="I609" s="197"/>
      <c r="J609" s="197"/>
      <c r="K609" s="197"/>
      <c r="L609" s="197"/>
      <c r="M609" s="198"/>
      <c r="P609" s="79"/>
      <c r="Q609" s="79"/>
      <c r="R609" s="79"/>
      <c r="S609" s="79"/>
      <c r="T609" s="79"/>
      <c r="U609" s="79"/>
      <c r="V609" s="79"/>
      <c r="W609" s="79"/>
      <c r="X609" s="79"/>
      <c r="Y609" s="79"/>
      <c r="AG609" s="130"/>
    </row>
    <row r="610" spans="1:33" ht="14.25" thickBot="1">
      <c r="A610" s="196"/>
      <c r="B610" s="197"/>
      <c r="C610" s="197"/>
      <c r="D610" s="197"/>
      <c r="E610" s="197"/>
      <c r="F610" s="197"/>
      <c r="G610" s="197"/>
      <c r="H610" s="197"/>
      <c r="I610" s="197"/>
      <c r="J610" s="197"/>
      <c r="K610" s="197"/>
      <c r="L610" s="197"/>
      <c r="M610" s="198"/>
      <c r="P610" s="79"/>
      <c r="Q610" s="79"/>
      <c r="R610" s="79"/>
      <c r="S610" s="79"/>
      <c r="T610" s="79" t="s">
        <v>12</v>
      </c>
      <c r="U610" s="79"/>
      <c r="V610" s="79"/>
      <c r="W610" s="79"/>
      <c r="X610" s="79"/>
      <c r="Y610" s="79"/>
      <c r="AG610" s="130"/>
    </row>
    <row r="611" spans="1:33" ht="14.25" thickBot="1">
      <c r="A611" s="196"/>
      <c r="B611" s="197"/>
      <c r="C611" s="197"/>
      <c r="D611" s="197"/>
      <c r="E611" s="197"/>
      <c r="F611" s="197"/>
      <c r="G611" s="197"/>
      <c r="H611" s="197"/>
      <c r="I611" s="197"/>
      <c r="J611" s="197"/>
      <c r="K611" s="197"/>
      <c r="L611" s="197"/>
      <c r="M611" s="198"/>
      <c r="N611" s="30" t="s">
        <v>5</v>
      </c>
      <c r="O611" s="9"/>
      <c r="P611" s="176" t="s">
        <v>6</v>
      </c>
      <c r="Q611" s="177"/>
      <c r="R611" s="178"/>
      <c r="S611" s="176" t="s">
        <v>7</v>
      </c>
      <c r="T611" s="177"/>
      <c r="U611" s="178"/>
      <c r="V611" s="176" t="s">
        <v>8</v>
      </c>
      <c r="W611" s="177"/>
      <c r="X611" s="178"/>
      <c r="Y611" s="61" t="s">
        <v>9</v>
      </c>
      <c r="Z611" s="19" t="s">
        <v>23</v>
      </c>
      <c r="AG611" s="130"/>
    </row>
    <row r="612" spans="1:33" ht="13.5">
      <c r="A612" s="199"/>
      <c r="B612" s="200"/>
      <c r="C612" s="200"/>
      <c r="D612" s="200"/>
      <c r="E612" s="200"/>
      <c r="F612" s="200"/>
      <c r="G612" s="200"/>
      <c r="H612" s="200"/>
      <c r="I612" s="200"/>
      <c r="J612" s="200"/>
      <c r="K612" s="200"/>
      <c r="L612" s="200"/>
      <c r="M612" s="201"/>
      <c r="N612" s="25" t="s">
        <v>54</v>
      </c>
      <c r="O612" s="24"/>
      <c r="P612" s="99">
        <v>82</v>
      </c>
      <c r="Q612" s="92"/>
      <c r="R612" s="93"/>
      <c r="S612" s="99">
        <v>79</v>
      </c>
      <c r="T612" s="92"/>
      <c r="U612" s="93"/>
      <c r="V612" s="99"/>
      <c r="W612" s="92"/>
      <c r="X612" s="93"/>
      <c r="Y612" s="100">
        <f>SUM(P612:X612)</f>
        <v>161</v>
      </c>
      <c r="Z612" s="26">
        <f>Y612/Y607*100</f>
        <v>65.71428571428571</v>
      </c>
      <c r="AG612" s="130"/>
    </row>
    <row r="613" spans="1:33" ht="14.25" thickBot="1">
      <c r="A613" s="40" t="s">
        <v>14</v>
      </c>
      <c r="B613" s="41"/>
      <c r="C613" s="188" t="s">
        <v>202</v>
      </c>
      <c r="D613" s="189"/>
      <c r="E613" s="189"/>
      <c r="F613" s="189"/>
      <c r="G613" s="189"/>
      <c r="H613" s="189"/>
      <c r="I613" s="189"/>
      <c r="J613" s="189"/>
      <c r="K613" s="189"/>
      <c r="L613" s="189"/>
      <c r="M613" s="190"/>
      <c r="N613" s="31" t="s">
        <v>11</v>
      </c>
      <c r="O613" s="16" t="s">
        <v>2</v>
      </c>
      <c r="P613" s="95">
        <v>327</v>
      </c>
      <c r="Q613" s="101"/>
      <c r="R613" s="102"/>
      <c r="S613" s="95">
        <v>461</v>
      </c>
      <c r="T613" s="101"/>
      <c r="U613" s="102"/>
      <c r="V613" s="95"/>
      <c r="W613" s="101"/>
      <c r="X613" s="102"/>
      <c r="Y613" s="62">
        <f>SUM(P613:X613)</f>
        <v>788</v>
      </c>
      <c r="Z613" s="29">
        <f>Y613/Y608*100</f>
        <v>14.592592592592593</v>
      </c>
      <c r="AG613" s="130"/>
    </row>
    <row r="614" spans="1:33" ht="14.25" thickBot="1">
      <c r="A614" s="47" t="s">
        <v>16</v>
      </c>
      <c r="B614" s="42"/>
      <c r="C614" s="191" t="s">
        <v>203</v>
      </c>
      <c r="D614" s="192"/>
      <c r="E614" s="192"/>
      <c r="F614" s="192"/>
      <c r="G614" s="192"/>
      <c r="H614" s="192"/>
      <c r="I614" s="192"/>
      <c r="J614" s="192"/>
      <c r="K614" s="192"/>
      <c r="L614" s="192"/>
      <c r="M614" s="193"/>
      <c r="P614" s="79"/>
      <c r="Q614" s="79"/>
      <c r="R614" s="79"/>
      <c r="S614" s="79"/>
      <c r="T614" s="79"/>
      <c r="U614" s="79"/>
      <c r="V614" s="79"/>
      <c r="W614" s="79"/>
      <c r="X614" s="79"/>
      <c r="Y614" s="79"/>
      <c r="AG614" s="130"/>
    </row>
    <row r="615" spans="14:33" ht="13.5">
      <c r="N615" s="11" t="s">
        <v>111</v>
      </c>
      <c r="P615" s="79"/>
      <c r="Q615" s="79"/>
      <c r="R615" s="79"/>
      <c r="S615" s="79"/>
      <c r="T615" s="79"/>
      <c r="U615" s="79"/>
      <c r="V615" s="79"/>
      <c r="W615" s="79"/>
      <c r="X615" s="79"/>
      <c r="Y615" s="79"/>
      <c r="AG615" s="130"/>
    </row>
    <row r="616" spans="2:33" ht="13.5">
      <c r="B616" s="104"/>
      <c r="C616" s="104"/>
      <c r="D616" s="104"/>
      <c r="E616" s="104"/>
      <c r="F616" s="104"/>
      <c r="G616" s="104"/>
      <c r="H616" s="104"/>
      <c r="I616" s="104"/>
      <c r="J616" s="104"/>
      <c r="K616" s="104"/>
      <c r="L616" s="104"/>
      <c r="M616" s="104"/>
      <c r="N616" s="104"/>
      <c r="O616" s="104"/>
      <c r="P616" s="105"/>
      <c r="Q616" s="105"/>
      <c r="R616" s="105"/>
      <c r="S616" s="105"/>
      <c r="T616" s="105"/>
      <c r="U616" s="105"/>
      <c r="V616" s="105"/>
      <c r="W616" s="105"/>
      <c r="X616" s="105"/>
      <c r="Y616" s="105"/>
      <c r="AG616" s="130"/>
    </row>
    <row r="617" spans="16:33" ht="13.5">
      <c r="P617" s="79"/>
      <c r="Q617" s="79"/>
      <c r="R617" s="79"/>
      <c r="S617" s="79"/>
      <c r="T617" s="79"/>
      <c r="U617" s="79"/>
      <c r="V617" s="79"/>
      <c r="W617" s="79"/>
      <c r="X617" s="79"/>
      <c r="Y617" s="79"/>
      <c r="AG617" s="130"/>
    </row>
    <row r="618" spans="1:33" ht="14.25" thickBot="1">
      <c r="A618" t="s">
        <v>0</v>
      </c>
      <c r="C618" t="s">
        <v>207</v>
      </c>
      <c r="P618" s="79"/>
      <c r="Q618" s="79"/>
      <c r="R618" s="79"/>
      <c r="S618" s="79"/>
      <c r="T618" s="79"/>
      <c r="U618" s="79"/>
      <c r="V618" s="79"/>
      <c r="W618" s="79"/>
      <c r="X618" s="79"/>
      <c r="Y618" s="79"/>
      <c r="AG618" s="130"/>
    </row>
    <row r="619" spans="1:33" ht="14.25" thickBot="1">
      <c r="A619" s="179" t="s">
        <v>208</v>
      </c>
      <c r="B619" s="194"/>
      <c r="C619" s="194"/>
      <c r="D619" s="194"/>
      <c r="E619" s="194"/>
      <c r="F619" s="194"/>
      <c r="G619" s="194"/>
      <c r="H619" s="194"/>
      <c r="I619" s="194"/>
      <c r="J619" s="194"/>
      <c r="K619" s="194"/>
      <c r="L619" s="194"/>
      <c r="M619" s="195"/>
      <c r="P619" s="79"/>
      <c r="Q619" s="79"/>
      <c r="R619" s="79"/>
      <c r="S619" s="79"/>
      <c r="T619" s="79" t="s">
        <v>4</v>
      </c>
      <c r="U619" s="79"/>
      <c r="V619" s="79"/>
      <c r="W619" s="79"/>
      <c r="X619" s="79"/>
      <c r="Y619" s="79"/>
      <c r="AG619" s="130"/>
    </row>
    <row r="620" spans="1:33" ht="13.5">
      <c r="A620" s="196"/>
      <c r="B620" s="197"/>
      <c r="C620" s="197"/>
      <c r="D620" s="197"/>
      <c r="E620" s="197"/>
      <c r="F620" s="197"/>
      <c r="G620" s="197"/>
      <c r="H620" s="197"/>
      <c r="I620" s="197"/>
      <c r="J620" s="197"/>
      <c r="K620" s="197"/>
      <c r="L620" s="197"/>
      <c r="M620" s="198"/>
      <c r="N620" s="30" t="s">
        <v>5</v>
      </c>
      <c r="O620" s="9"/>
      <c r="P620" s="173" t="s">
        <v>6</v>
      </c>
      <c r="Q620" s="213"/>
      <c r="R620" s="214"/>
      <c r="S620" s="173" t="s">
        <v>7</v>
      </c>
      <c r="T620" s="213"/>
      <c r="U620" s="214"/>
      <c r="V620" s="173" t="s">
        <v>8</v>
      </c>
      <c r="W620" s="213"/>
      <c r="X620" s="214"/>
      <c r="Y620" s="60" t="s">
        <v>9</v>
      </c>
      <c r="Z620" s="52"/>
      <c r="AA620" s="52"/>
      <c r="AG620" s="130"/>
    </row>
    <row r="621" spans="1:33" ht="13.5">
      <c r="A621" s="196"/>
      <c r="B621" s="197"/>
      <c r="C621" s="197"/>
      <c r="D621" s="197"/>
      <c r="E621" s="197"/>
      <c r="F621" s="197"/>
      <c r="G621" s="197"/>
      <c r="H621" s="197"/>
      <c r="I621" s="197"/>
      <c r="J621" s="197"/>
      <c r="K621" s="197"/>
      <c r="L621" s="197"/>
      <c r="M621" s="198"/>
      <c r="N621" s="135" t="s">
        <v>104</v>
      </c>
      <c r="O621" s="136"/>
      <c r="P621" s="137">
        <v>2340</v>
      </c>
      <c r="Q621" s="138"/>
      <c r="R621" s="139"/>
      <c r="S621" s="137">
        <v>1170</v>
      </c>
      <c r="T621" s="140"/>
      <c r="U621" s="141"/>
      <c r="V621" s="137">
        <v>585</v>
      </c>
      <c r="W621" s="138"/>
      <c r="X621" s="139"/>
      <c r="Y621" s="142">
        <f>SUM(P621:X621)</f>
        <v>4095</v>
      </c>
      <c r="Z621" s="52"/>
      <c r="AA621" s="52"/>
      <c r="AG621" s="130"/>
    </row>
    <row r="622" spans="1:33" ht="14.25" thickBot="1">
      <c r="A622" s="196"/>
      <c r="B622" s="197"/>
      <c r="C622" s="197"/>
      <c r="D622" s="197"/>
      <c r="E622" s="197"/>
      <c r="F622" s="197"/>
      <c r="G622" s="197"/>
      <c r="H622" s="197"/>
      <c r="I622" s="197"/>
      <c r="J622" s="197"/>
      <c r="K622" s="197"/>
      <c r="L622" s="197"/>
      <c r="M622" s="198"/>
      <c r="N622" s="31" t="s">
        <v>11</v>
      </c>
      <c r="O622" s="16" t="s">
        <v>2</v>
      </c>
      <c r="P622" s="143">
        <v>7020</v>
      </c>
      <c r="Q622" s="144"/>
      <c r="R622" s="145"/>
      <c r="S622" s="143">
        <v>3500</v>
      </c>
      <c r="T622" s="144"/>
      <c r="U622" s="145"/>
      <c r="V622" s="143">
        <v>1755</v>
      </c>
      <c r="W622" s="144"/>
      <c r="X622" s="145"/>
      <c r="Y622" s="146">
        <f>SUM(P622:X622)</f>
        <v>12275</v>
      </c>
      <c r="Z622" s="52"/>
      <c r="AA622" s="52"/>
      <c r="AB622" s="111">
        <f>SUM(P593,P608,P622)</f>
        <v>463614</v>
      </c>
      <c r="AD622" s="111">
        <f>SUM(S593,S608,S622)</f>
        <v>5300</v>
      </c>
      <c r="AF622" s="111">
        <f>SUM(V593,V608,V622)</f>
        <v>3555</v>
      </c>
      <c r="AG622" s="130"/>
    </row>
    <row r="623" spans="1:33" ht="13.5">
      <c r="A623" s="196"/>
      <c r="B623" s="197"/>
      <c r="C623" s="197"/>
      <c r="D623" s="197"/>
      <c r="E623" s="197"/>
      <c r="F623" s="197"/>
      <c r="G623" s="197"/>
      <c r="H623" s="197"/>
      <c r="I623" s="197"/>
      <c r="J623" s="197"/>
      <c r="K623" s="197"/>
      <c r="L623" s="197"/>
      <c r="M623" s="198"/>
      <c r="N623" s="52"/>
      <c r="O623" s="52"/>
      <c r="P623" s="132"/>
      <c r="Q623" s="132"/>
      <c r="R623" s="132"/>
      <c r="S623" s="132"/>
      <c r="T623" s="132"/>
      <c r="U623" s="132"/>
      <c r="V623" s="132"/>
      <c r="W623" s="132"/>
      <c r="X623" s="132"/>
      <c r="Y623" s="132"/>
      <c r="Z623" s="52"/>
      <c r="AA623" s="52"/>
      <c r="AG623" s="130"/>
    </row>
    <row r="624" spans="1:33" ht="14.25" thickBot="1">
      <c r="A624" s="196"/>
      <c r="B624" s="197"/>
      <c r="C624" s="197"/>
      <c r="D624" s="197"/>
      <c r="E624" s="197"/>
      <c r="F624" s="197"/>
      <c r="G624" s="197"/>
      <c r="H624" s="197"/>
      <c r="I624" s="197"/>
      <c r="J624" s="197"/>
      <c r="K624" s="197"/>
      <c r="L624" s="197"/>
      <c r="M624" s="198"/>
      <c r="N624" s="52"/>
      <c r="O624" s="52"/>
      <c r="P624" s="132"/>
      <c r="Q624" s="132"/>
      <c r="R624" s="132"/>
      <c r="S624" s="132"/>
      <c r="T624" s="132" t="s">
        <v>12</v>
      </c>
      <c r="U624" s="132"/>
      <c r="V624" s="132"/>
      <c r="W624" s="132"/>
      <c r="X624" s="132"/>
      <c r="Y624" s="132"/>
      <c r="Z624" s="52"/>
      <c r="AA624" s="52"/>
      <c r="AG624" s="130"/>
    </row>
    <row r="625" spans="1:33" ht="14.25" thickBot="1">
      <c r="A625" s="196"/>
      <c r="B625" s="197"/>
      <c r="C625" s="197"/>
      <c r="D625" s="197"/>
      <c r="E625" s="197"/>
      <c r="F625" s="197"/>
      <c r="G625" s="197"/>
      <c r="H625" s="197"/>
      <c r="I625" s="197"/>
      <c r="J625" s="197"/>
      <c r="K625" s="197"/>
      <c r="L625" s="197"/>
      <c r="M625" s="198"/>
      <c r="N625" s="30" t="s">
        <v>5</v>
      </c>
      <c r="O625" s="9"/>
      <c r="P625" s="176" t="s">
        <v>6</v>
      </c>
      <c r="Q625" s="215"/>
      <c r="R625" s="216"/>
      <c r="S625" s="176" t="s">
        <v>7</v>
      </c>
      <c r="T625" s="215"/>
      <c r="U625" s="216"/>
      <c r="V625" s="176" t="s">
        <v>8</v>
      </c>
      <c r="W625" s="215"/>
      <c r="X625" s="216"/>
      <c r="Y625" s="61" t="s">
        <v>9</v>
      </c>
      <c r="Z625" s="19" t="s">
        <v>23</v>
      </c>
      <c r="AA625" s="52"/>
      <c r="AG625" s="130"/>
    </row>
    <row r="626" spans="1:40" ht="13.5">
      <c r="A626" s="196"/>
      <c r="B626" s="197"/>
      <c r="C626" s="197"/>
      <c r="D626" s="197"/>
      <c r="E626" s="197"/>
      <c r="F626" s="197"/>
      <c r="G626" s="197"/>
      <c r="H626" s="197"/>
      <c r="I626" s="197"/>
      <c r="J626" s="197"/>
      <c r="K626" s="197"/>
      <c r="L626" s="197"/>
      <c r="M626" s="198"/>
      <c r="N626" s="135" t="s">
        <v>104</v>
      </c>
      <c r="O626" s="136"/>
      <c r="P626" s="148">
        <v>1916</v>
      </c>
      <c r="Q626" s="149"/>
      <c r="R626" s="150"/>
      <c r="S626" s="148">
        <v>1066</v>
      </c>
      <c r="T626" s="149"/>
      <c r="U626" s="150"/>
      <c r="V626" s="148"/>
      <c r="W626" s="149"/>
      <c r="X626" s="150"/>
      <c r="Y626" s="151">
        <f>SUM(P626:X626)</f>
        <v>2982</v>
      </c>
      <c r="Z626" s="152">
        <f>Y626/Y621*100</f>
        <v>72.82051282051282</v>
      </c>
      <c r="AA626" s="52"/>
      <c r="AG626" s="130"/>
      <c r="AH626" s="52"/>
      <c r="AI626" s="52"/>
      <c r="AJ626" s="52"/>
      <c r="AK626" s="52"/>
      <c r="AL626" s="52"/>
      <c r="AM626" s="52"/>
      <c r="AN626" s="52"/>
    </row>
    <row r="627" spans="1:40" ht="14.25" thickBot="1">
      <c r="A627" s="199"/>
      <c r="B627" s="200"/>
      <c r="C627" s="200"/>
      <c r="D627" s="200"/>
      <c r="E627" s="200"/>
      <c r="F627" s="200"/>
      <c r="G627" s="200"/>
      <c r="H627" s="200"/>
      <c r="I627" s="200"/>
      <c r="J627" s="200"/>
      <c r="K627" s="200"/>
      <c r="L627" s="200"/>
      <c r="M627" s="201"/>
      <c r="N627" s="31" t="s">
        <v>11</v>
      </c>
      <c r="O627" s="16" t="s">
        <v>2</v>
      </c>
      <c r="P627" s="143">
        <v>6418</v>
      </c>
      <c r="Q627" s="144"/>
      <c r="R627" s="145"/>
      <c r="S627" s="143">
        <v>3211</v>
      </c>
      <c r="T627" s="144"/>
      <c r="U627" s="145"/>
      <c r="V627" s="143"/>
      <c r="W627" s="144"/>
      <c r="X627" s="145"/>
      <c r="Y627" s="153">
        <f>SUM(P627:X627)</f>
        <v>9629</v>
      </c>
      <c r="Z627" s="147">
        <f>Y627/Y622*100</f>
        <v>78.44399185336049</v>
      </c>
      <c r="AA627" s="154">
        <f>SUM(P598,P613,P627)</f>
        <v>118385</v>
      </c>
      <c r="AC627" s="111">
        <f>SUM(S598,S613,S627)</f>
        <v>135555</v>
      </c>
      <c r="AG627" s="130"/>
      <c r="AH627" s="52"/>
      <c r="AI627" s="52"/>
      <c r="AJ627" s="52"/>
      <c r="AK627" s="52"/>
      <c r="AL627" s="52"/>
      <c r="AM627" s="52"/>
      <c r="AN627" s="52"/>
    </row>
    <row r="628" spans="1:40" ht="13.5">
      <c r="A628" s="40" t="s">
        <v>14</v>
      </c>
      <c r="B628" s="41"/>
      <c r="C628" s="188" t="s">
        <v>209</v>
      </c>
      <c r="D628" s="189"/>
      <c r="E628" s="189"/>
      <c r="F628" s="189"/>
      <c r="G628" s="189"/>
      <c r="H628" s="189"/>
      <c r="I628" s="189"/>
      <c r="J628" s="189"/>
      <c r="K628" s="189"/>
      <c r="L628" s="189"/>
      <c r="M628" s="190"/>
      <c r="N628" s="52"/>
      <c r="O628" s="52"/>
      <c r="P628" s="132"/>
      <c r="Q628" s="132"/>
      <c r="R628" s="132"/>
      <c r="S628" s="132"/>
      <c r="T628" s="132"/>
      <c r="U628" s="132"/>
      <c r="V628" s="132"/>
      <c r="W628" s="132"/>
      <c r="X628" s="132"/>
      <c r="Y628" s="132"/>
      <c r="Z628" s="52"/>
      <c r="AA628" s="52"/>
      <c r="AG628" s="130"/>
      <c r="AH628" s="52"/>
      <c r="AI628" s="52"/>
      <c r="AJ628" s="52"/>
      <c r="AK628" s="52"/>
      <c r="AL628" s="52"/>
      <c r="AM628" s="52"/>
      <c r="AN628" s="52"/>
    </row>
    <row r="629" spans="1:33" ht="14.25" thickBot="1">
      <c r="A629" s="43" t="s">
        <v>16</v>
      </c>
      <c r="B629" s="42"/>
      <c r="C629" s="202"/>
      <c r="D629" s="202"/>
      <c r="E629" s="202"/>
      <c r="F629" s="202"/>
      <c r="G629" s="202"/>
      <c r="H629" s="202"/>
      <c r="I629" s="202"/>
      <c r="J629" s="202"/>
      <c r="K629" s="202"/>
      <c r="L629" s="202"/>
      <c r="M629" s="203"/>
      <c r="N629" s="11" t="s">
        <v>111</v>
      </c>
      <c r="O629" s="52"/>
      <c r="P629" s="132"/>
      <c r="Q629" s="132"/>
      <c r="R629" s="132"/>
      <c r="S629" s="132"/>
      <c r="T629" s="132"/>
      <c r="U629" s="132"/>
      <c r="V629" s="132"/>
      <c r="W629" s="132"/>
      <c r="X629" s="132"/>
      <c r="Y629" s="132"/>
      <c r="Z629" s="52"/>
      <c r="AA629" s="52"/>
      <c r="AG629" s="130"/>
    </row>
    <row r="630" spans="14:33" ht="13.5">
      <c r="N630" s="52"/>
      <c r="O630" s="52"/>
      <c r="P630" s="132"/>
      <c r="Q630" s="132"/>
      <c r="R630" s="132"/>
      <c r="S630" s="132"/>
      <c r="T630" s="132"/>
      <c r="U630" s="132"/>
      <c r="V630" s="132"/>
      <c r="W630" s="132"/>
      <c r="X630" s="132"/>
      <c r="Y630" s="132"/>
      <c r="Z630" s="52"/>
      <c r="AA630" s="52"/>
      <c r="AG630" s="130"/>
    </row>
    <row r="631" spans="1:33" ht="14.25" thickBot="1">
      <c r="A631" t="s">
        <v>0</v>
      </c>
      <c r="C631" t="s">
        <v>210</v>
      </c>
      <c r="N631" s="52"/>
      <c r="O631" s="52"/>
      <c r="P631" s="132"/>
      <c r="Q631" s="132"/>
      <c r="R631" s="132"/>
      <c r="S631" s="132"/>
      <c r="T631" s="132"/>
      <c r="U631" s="132"/>
      <c r="V631" s="132"/>
      <c r="W631" s="132"/>
      <c r="X631" s="132"/>
      <c r="Y631" s="132"/>
      <c r="Z631" s="52"/>
      <c r="AA631" s="52"/>
      <c r="AG631" s="130"/>
    </row>
    <row r="632" spans="1:33" ht="14.25" thickBot="1">
      <c r="A632" s="179" t="s">
        <v>211</v>
      </c>
      <c r="B632" s="194"/>
      <c r="C632" s="194"/>
      <c r="D632" s="194"/>
      <c r="E632" s="194"/>
      <c r="F632" s="194"/>
      <c r="G632" s="194"/>
      <c r="H632" s="194"/>
      <c r="I632" s="194"/>
      <c r="J632" s="194"/>
      <c r="K632" s="194"/>
      <c r="L632" s="194"/>
      <c r="M632" s="195"/>
      <c r="N632" s="52"/>
      <c r="O632" s="52"/>
      <c r="P632" s="132"/>
      <c r="Q632" s="132"/>
      <c r="R632" s="132"/>
      <c r="S632" s="132"/>
      <c r="T632" s="132" t="s">
        <v>4</v>
      </c>
      <c r="U632" s="132"/>
      <c r="V632" s="132"/>
      <c r="W632" s="132"/>
      <c r="X632" s="132"/>
      <c r="Y632" s="132"/>
      <c r="Z632" s="52"/>
      <c r="AA632" s="52"/>
      <c r="AG632" s="130"/>
    </row>
    <row r="633" spans="1:33" ht="13.5">
      <c r="A633" s="196"/>
      <c r="B633" s="197"/>
      <c r="C633" s="197"/>
      <c r="D633" s="197"/>
      <c r="E633" s="197"/>
      <c r="F633" s="197"/>
      <c r="G633" s="197"/>
      <c r="H633" s="197"/>
      <c r="I633" s="197"/>
      <c r="J633" s="197"/>
      <c r="K633" s="197"/>
      <c r="L633" s="197"/>
      <c r="M633" s="198"/>
      <c r="N633" s="30" t="s">
        <v>5</v>
      </c>
      <c r="O633" s="9"/>
      <c r="P633" s="173" t="s">
        <v>6</v>
      </c>
      <c r="Q633" s="213"/>
      <c r="R633" s="214"/>
      <c r="S633" s="173" t="s">
        <v>7</v>
      </c>
      <c r="T633" s="213"/>
      <c r="U633" s="214"/>
      <c r="V633" s="173" t="s">
        <v>8</v>
      </c>
      <c r="W633" s="213"/>
      <c r="X633" s="214"/>
      <c r="Y633" s="60" t="s">
        <v>9</v>
      </c>
      <c r="Z633" s="52"/>
      <c r="AA633" s="52"/>
      <c r="AG633" s="130"/>
    </row>
    <row r="634" spans="1:33" ht="13.5">
      <c r="A634" s="196"/>
      <c r="B634" s="197"/>
      <c r="C634" s="197"/>
      <c r="D634" s="197"/>
      <c r="E634" s="197"/>
      <c r="F634" s="197"/>
      <c r="G634" s="197"/>
      <c r="H634" s="197"/>
      <c r="I634" s="197"/>
      <c r="J634" s="197"/>
      <c r="K634" s="197"/>
      <c r="L634" s="197"/>
      <c r="M634" s="198"/>
      <c r="N634" s="135" t="s">
        <v>104</v>
      </c>
      <c r="O634" s="136"/>
      <c r="P634" s="137">
        <v>3072</v>
      </c>
      <c r="Q634" s="138"/>
      <c r="R634" s="139"/>
      <c r="S634" s="137">
        <v>3072</v>
      </c>
      <c r="T634" s="140"/>
      <c r="U634" s="141"/>
      <c r="V634" s="137">
        <v>3072</v>
      </c>
      <c r="W634" s="138"/>
      <c r="X634" s="139"/>
      <c r="Y634" s="142">
        <f>SUM(P634:X634)</f>
        <v>9216</v>
      </c>
      <c r="Z634" s="52"/>
      <c r="AA634" s="52"/>
      <c r="AG634" s="130"/>
    </row>
    <row r="635" spans="1:33" ht="14.25" thickBot="1">
      <c r="A635" s="196"/>
      <c r="B635" s="197"/>
      <c r="C635" s="197"/>
      <c r="D635" s="197"/>
      <c r="E635" s="197"/>
      <c r="F635" s="197"/>
      <c r="G635" s="197"/>
      <c r="H635" s="197"/>
      <c r="I635" s="197"/>
      <c r="J635" s="197"/>
      <c r="K635" s="197"/>
      <c r="L635" s="197"/>
      <c r="M635" s="198"/>
      <c r="N635" s="31" t="s">
        <v>11</v>
      </c>
      <c r="O635" s="16" t="s">
        <v>2</v>
      </c>
      <c r="P635" s="143">
        <v>53040</v>
      </c>
      <c r="Q635" s="144"/>
      <c r="R635" s="145"/>
      <c r="S635" s="143">
        <v>53040</v>
      </c>
      <c r="T635" s="144"/>
      <c r="U635" s="145"/>
      <c r="V635" s="143">
        <v>53040</v>
      </c>
      <c r="W635" s="144"/>
      <c r="X635" s="145"/>
      <c r="Y635" s="146">
        <f>SUM(P635:X635)</f>
        <v>159120</v>
      </c>
      <c r="Z635" s="52"/>
      <c r="AA635" s="52"/>
      <c r="AG635" s="130"/>
    </row>
    <row r="636" spans="1:33" ht="13.5">
      <c r="A636" s="196"/>
      <c r="B636" s="197"/>
      <c r="C636" s="197"/>
      <c r="D636" s="197"/>
      <c r="E636" s="197"/>
      <c r="F636" s="197"/>
      <c r="G636" s="197"/>
      <c r="H636" s="197"/>
      <c r="I636" s="197"/>
      <c r="J636" s="197"/>
      <c r="K636" s="197"/>
      <c r="L636" s="197"/>
      <c r="M636" s="198"/>
      <c r="N636" s="52"/>
      <c r="O636" s="52"/>
      <c r="P636" s="132"/>
      <c r="Q636" s="132"/>
      <c r="R636" s="132"/>
      <c r="S636" s="132"/>
      <c r="T636" s="132"/>
      <c r="U636" s="132"/>
      <c r="V636" s="132"/>
      <c r="W636" s="132"/>
      <c r="X636" s="132"/>
      <c r="Y636" s="132"/>
      <c r="Z636" s="52"/>
      <c r="AA636" s="52"/>
      <c r="AG636" s="130"/>
    </row>
    <row r="637" spans="1:33" ht="14.25" thickBot="1">
      <c r="A637" s="196"/>
      <c r="B637" s="197"/>
      <c r="C637" s="197"/>
      <c r="D637" s="197"/>
      <c r="E637" s="197"/>
      <c r="F637" s="197"/>
      <c r="G637" s="197"/>
      <c r="H637" s="197"/>
      <c r="I637" s="197"/>
      <c r="J637" s="197"/>
      <c r="K637" s="197"/>
      <c r="L637" s="197"/>
      <c r="M637" s="198"/>
      <c r="N637" s="52"/>
      <c r="O637" s="52"/>
      <c r="P637" s="132"/>
      <c r="Q637" s="132"/>
      <c r="R637" s="132"/>
      <c r="S637" s="132"/>
      <c r="T637" s="132" t="s">
        <v>12</v>
      </c>
      <c r="U637" s="132"/>
      <c r="V637" s="132"/>
      <c r="W637" s="132"/>
      <c r="X637" s="132"/>
      <c r="Y637" s="132"/>
      <c r="Z637" s="52"/>
      <c r="AA637" s="52"/>
      <c r="AG637" s="130"/>
    </row>
    <row r="638" spans="1:33" ht="14.25" thickBot="1">
      <c r="A638" s="196"/>
      <c r="B638" s="197"/>
      <c r="C638" s="197"/>
      <c r="D638" s="197"/>
      <c r="E638" s="197"/>
      <c r="F638" s="197"/>
      <c r="G638" s="197"/>
      <c r="H638" s="197"/>
      <c r="I638" s="197"/>
      <c r="J638" s="197"/>
      <c r="K638" s="197"/>
      <c r="L638" s="197"/>
      <c r="M638" s="198"/>
      <c r="N638" s="30" t="s">
        <v>5</v>
      </c>
      <c r="O638" s="9"/>
      <c r="P638" s="176" t="s">
        <v>6</v>
      </c>
      <c r="Q638" s="215"/>
      <c r="R638" s="216"/>
      <c r="S638" s="176" t="s">
        <v>7</v>
      </c>
      <c r="T638" s="215"/>
      <c r="U638" s="216"/>
      <c r="V638" s="176" t="s">
        <v>8</v>
      </c>
      <c r="W638" s="215"/>
      <c r="X638" s="216"/>
      <c r="Y638" s="61" t="s">
        <v>9</v>
      </c>
      <c r="Z638" s="19" t="s">
        <v>23</v>
      </c>
      <c r="AA638" s="52"/>
      <c r="AG638" s="130"/>
    </row>
    <row r="639" spans="1:33" ht="13.5">
      <c r="A639" s="196"/>
      <c r="B639" s="197"/>
      <c r="C639" s="197"/>
      <c r="D639" s="197"/>
      <c r="E639" s="197"/>
      <c r="F639" s="197"/>
      <c r="G639" s="197"/>
      <c r="H639" s="197"/>
      <c r="I639" s="197"/>
      <c r="J639" s="197"/>
      <c r="K639" s="197"/>
      <c r="L639" s="197"/>
      <c r="M639" s="198"/>
      <c r="N639" s="135" t="s">
        <v>104</v>
      </c>
      <c r="O639" s="136"/>
      <c r="P639" s="148">
        <v>2858</v>
      </c>
      <c r="Q639" s="149"/>
      <c r="R639" s="150"/>
      <c r="S639" s="148">
        <v>1043</v>
      </c>
      <c r="T639" s="149"/>
      <c r="U639" s="150"/>
      <c r="V639" s="148"/>
      <c r="W639" s="149"/>
      <c r="X639" s="150"/>
      <c r="Y639" s="151">
        <f>SUM(P639:X639)</f>
        <v>3901</v>
      </c>
      <c r="Z639" s="152">
        <f>Y639/Y634*100</f>
        <v>42.32855902777778</v>
      </c>
      <c r="AA639" s="52"/>
      <c r="AG639" s="130"/>
    </row>
    <row r="640" spans="1:33" ht="14.25" thickBot="1">
      <c r="A640" s="199"/>
      <c r="B640" s="200"/>
      <c r="C640" s="200"/>
      <c r="D640" s="200"/>
      <c r="E640" s="200"/>
      <c r="F640" s="200"/>
      <c r="G640" s="200"/>
      <c r="H640" s="200"/>
      <c r="I640" s="200"/>
      <c r="J640" s="200"/>
      <c r="K640" s="200"/>
      <c r="L640" s="200"/>
      <c r="M640" s="201"/>
      <c r="N640" s="31" t="s">
        <v>11</v>
      </c>
      <c r="O640" s="16" t="s">
        <v>2</v>
      </c>
      <c r="P640" s="143">
        <v>46285</v>
      </c>
      <c r="Q640" s="144"/>
      <c r="R640" s="145"/>
      <c r="S640" s="143">
        <v>18778</v>
      </c>
      <c r="T640" s="144"/>
      <c r="U640" s="145"/>
      <c r="V640" s="143"/>
      <c r="W640" s="144"/>
      <c r="X640" s="145"/>
      <c r="Y640" s="153">
        <f>SUM(P640:X640)</f>
        <v>65063</v>
      </c>
      <c r="Z640" s="147">
        <f>Y640/Y635*100</f>
        <v>40.88926596279537</v>
      </c>
      <c r="AA640" s="52"/>
      <c r="AG640" s="130"/>
    </row>
    <row r="641" spans="1:33" ht="13.5">
      <c r="A641" s="40" t="s">
        <v>14</v>
      </c>
      <c r="B641" s="41"/>
      <c r="C641" s="188" t="s">
        <v>212</v>
      </c>
      <c r="D641" s="189"/>
      <c r="E641" s="189"/>
      <c r="F641" s="189"/>
      <c r="G641" s="189"/>
      <c r="H641" s="189"/>
      <c r="I641" s="189"/>
      <c r="J641" s="189"/>
      <c r="K641" s="189"/>
      <c r="L641" s="189"/>
      <c r="M641" s="190"/>
      <c r="N641" s="52"/>
      <c r="O641" s="52"/>
      <c r="P641" s="132"/>
      <c r="Q641" s="132"/>
      <c r="R641" s="132"/>
      <c r="S641" s="132"/>
      <c r="T641" s="132"/>
      <c r="U641" s="132"/>
      <c r="V641" s="132"/>
      <c r="W641" s="132"/>
      <c r="X641" s="132"/>
      <c r="Y641" s="132"/>
      <c r="Z641" s="52"/>
      <c r="AA641" s="52"/>
      <c r="AG641" s="130"/>
    </row>
    <row r="642" spans="1:33" ht="14.25" thickBot="1">
      <c r="A642" s="43" t="s">
        <v>16</v>
      </c>
      <c r="B642" s="42"/>
      <c r="C642" s="202"/>
      <c r="D642" s="202"/>
      <c r="E642" s="202"/>
      <c r="F642" s="202"/>
      <c r="G642" s="202"/>
      <c r="H642" s="202"/>
      <c r="I642" s="202"/>
      <c r="J642" s="202"/>
      <c r="K642" s="202"/>
      <c r="L642" s="202"/>
      <c r="M642" s="203"/>
      <c r="N642" s="11" t="s">
        <v>111</v>
      </c>
      <c r="O642" s="52" t="s">
        <v>213</v>
      </c>
      <c r="P642" s="132"/>
      <c r="Q642" s="132"/>
      <c r="R642" s="132"/>
      <c r="S642" s="132"/>
      <c r="T642" s="132"/>
      <c r="U642" s="132"/>
      <c r="V642" s="132"/>
      <c r="W642" s="132"/>
      <c r="X642" s="132"/>
      <c r="Y642" s="132"/>
      <c r="Z642" s="52"/>
      <c r="AA642" s="52"/>
      <c r="AG642" s="130"/>
    </row>
    <row r="643" spans="14:33" ht="13.5">
      <c r="N643" s="52"/>
      <c r="O643" s="52"/>
      <c r="P643" s="132"/>
      <c r="Q643" s="132"/>
      <c r="R643" s="132"/>
      <c r="S643" s="132"/>
      <c r="T643" s="132"/>
      <c r="U643" s="132"/>
      <c r="V643" s="132"/>
      <c r="W643" s="132"/>
      <c r="X643" s="132"/>
      <c r="Y643" s="132"/>
      <c r="Z643" s="52"/>
      <c r="AA643" s="52"/>
      <c r="AG643" s="130"/>
    </row>
    <row r="644" spans="2:33" ht="13.5">
      <c r="B644" s="104"/>
      <c r="C644" s="104"/>
      <c r="D644" s="104"/>
      <c r="E644" s="104"/>
      <c r="F644" s="104"/>
      <c r="G644" s="104"/>
      <c r="H644" s="104"/>
      <c r="I644" s="104"/>
      <c r="J644" s="104"/>
      <c r="K644" s="104"/>
      <c r="L644" s="104"/>
      <c r="M644" s="104"/>
      <c r="N644" s="133"/>
      <c r="O644" s="133"/>
      <c r="P644" s="134"/>
      <c r="Q644" s="134"/>
      <c r="R644" s="134"/>
      <c r="S644" s="134"/>
      <c r="T644" s="134"/>
      <c r="U644" s="134"/>
      <c r="V644" s="134"/>
      <c r="W644" s="134"/>
      <c r="X644" s="134"/>
      <c r="Y644" s="134"/>
      <c r="Z644" s="52"/>
      <c r="AA644" s="52"/>
      <c r="AG644" s="130"/>
    </row>
    <row r="645" spans="14:33" ht="13.5">
      <c r="N645" s="52"/>
      <c r="O645" s="52"/>
      <c r="P645" s="132"/>
      <c r="Q645" s="132"/>
      <c r="R645" s="132"/>
      <c r="S645" s="132"/>
      <c r="T645" s="132"/>
      <c r="U645" s="132"/>
      <c r="V645" s="132"/>
      <c r="W645" s="132"/>
      <c r="X645" s="132"/>
      <c r="Y645" s="132"/>
      <c r="Z645" s="52"/>
      <c r="AA645" s="52"/>
      <c r="AG645" s="130"/>
    </row>
    <row r="646" spans="1:33" ht="14.25" thickBot="1">
      <c r="A646" t="s">
        <v>0</v>
      </c>
      <c r="C646" t="s">
        <v>214</v>
      </c>
      <c r="N646" s="52"/>
      <c r="O646" s="52"/>
      <c r="P646" s="132"/>
      <c r="Q646" s="132"/>
      <c r="R646" s="132"/>
      <c r="S646" s="132"/>
      <c r="T646" s="132"/>
      <c r="U646" s="132"/>
      <c r="V646" s="132"/>
      <c r="W646" s="132"/>
      <c r="X646" s="132"/>
      <c r="Y646" s="132"/>
      <c r="Z646" s="52"/>
      <c r="AA646" s="52"/>
      <c r="AG646" s="130"/>
    </row>
    <row r="647" spans="1:33" ht="14.25" thickBot="1">
      <c r="A647" s="179" t="s">
        <v>215</v>
      </c>
      <c r="B647" s="194"/>
      <c r="C647" s="194"/>
      <c r="D647" s="194"/>
      <c r="E647" s="194"/>
      <c r="F647" s="194"/>
      <c r="G647" s="194"/>
      <c r="H647" s="194"/>
      <c r="I647" s="194"/>
      <c r="J647" s="194"/>
      <c r="K647" s="194"/>
      <c r="L647" s="194"/>
      <c r="M647" s="195"/>
      <c r="N647" s="52"/>
      <c r="O647" s="52"/>
      <c r="P647" s="132"/>
      <c r="Q647" s="132"/>
      <c r="R647" s="132"/>
      <c r="S647" s="132"/>
      <c r="T647" s="132" t="s">
        <v>4</v>
      </c>
      <c r="U647" s="132"/>
      <c r="V647" s="132"/>
      <c r="W647" s="132"/>
      <c r="X647" s="132"/>
      <c r="Y647" s="132"/>
      <c r="Z647" s="52"/>
      <c r="AA647" s="52"/>
      <c r="AG647" s="130"/>
    </row>
    <row r="648" spans="1:33" ht="13.5">
      <c r="A648" s="196"/>
      <c r="B648" s="197"/>
      <c r="C648" s="197"/>
      <c r="D648" s="197"/>
      <c r="E648" s="197"/>
      <c r="F648" s="197"/>
      <c r="G648" s="197"/>
      <c r="H648" s="197"/>
      <c r="I648" s="197"/>
      <c r="J648" s="197"/>
      <c r="K648" s="197"/>
      <c r="L648" s="197"/>
      <c r="M648" s="198"/>
      <c r="N648" s="30" t="s">
        <v>5</v>
      </c>
      <c r="O648" s="9"/>
      <c r="P648" s="173" t="s">
        <v>6</v>
      </c>
      <c r="Q648" s="213"/>
      <c r="R648" s="214"/>
      <c r="S648" s="173" t="s">
        <v>7</v>
      </c>
      <c r="T648" s="213"/>
      <c r="U648" s="214"/>
      <c r="V648" s="173" t="s">
        <v>8</v>
      </c>
      <c r="W648" s="213"/>
      <c r="X648" s="214"/>
      <c r="Y648" s="60" t="s">
        <v>9</v>
      </c>
      <c r="Z648" s="52"/>
      <c r="AA648" s="52"/>
      <c r="AG648" s="130"/>
    </row>
    <row r="649" spans="1:33" ht="13.5">
      <c r="A649" s="196"/>
      <c r="B649" s="197"/>
      <c r="C649" s="197"/>
      <c r="D649" s="197"/>
      <c r="E649" s="197"/>
      <c r="F649" s="197"/>
      <c r="G649" s="197"/>
      <c r="H649" s="197"/>
      <c r="I649" s="197"/>
      <c r="J649" s="197"/>
      <c r="K649" s="197"/>
      <c r="L649" s="197"/>
      <c r="M649" s="198"/>
      <c r="N649" s="135" t="s">
        <v>218</v>
      </c>
      <c r="O649" s="136"/>
      <c r="P649" s="137">
        <v>135</v>
      </c>
      <c r="Q649" s="138"/>
      <c r="R649" s="139"/>
      <c r="S649" s="137">
        <v>135</v>
      </c>
      <c r="T649" s="140"/>
      <c r="U649" s="141"/>
      <c r="V649" s="137">
        <v>135</v>
      </c>
      <c r="W649" s="138"/>
      <c r="X649" s="139"/>
      <c r="Y649" s="142">
        <f>SUM(P649:X649)</f>
        <v>405</v>
      </c>
      <c r="Z649" s="52"/>
      <c r="AA649" s="52"/>
      <c r="AG649" s="130"/>
    </row>
    <row r="650" spans="1:33" ht="14.25" thickBot="1">
      <c r="A650" s="196"/>
      <c r="B650" s="197"/>
      <c r="C650" s="197"/>
      <c r="D650" s="197"/>
      <c r="E650" s="197"/>
      <c r="F650" s="197"/>
      <c r="G650" s="197"/>
      <c r="H650" s="197"/>
      <c r="I650" s="197"/>
      <c r="J650" s="197"/>
      <c r="K650" s="197"/>
      <c r="L650" s="197"/>
      <c r="M650" s="198"/>
      <c r="N650" s="31" t="s">
        <v>11</v>
      </c>
      <c r="O650" s="16" t="s">
        <v>2</v>
      </c>
      <c r="P650" s="143">
        <v>2730</v>
      </c>
      <c r="Q650" s="144"/>
      <c r="R650" s="145"/>
      <c r="S650" s="143">
        <v>2730</v>
      </c>
      <c r="T650" s="144"/>
      <c r="U650" s="145"/>
      <c r="V650" s="143">
        <v>2730</v>
      </c>
      <c r="W650" s="144"/>
      <c r="X650" s="145"/>
      <c r="Y650" s="146">
        <f>SUM(P650:X650)</f>
        <v>8190</v>
      </c>
      <c r="Z650" s="52"/>
      <c r="AA650" s="52"/>
      <c r="AG650" s="130"/>
    </row>
    <row r="651" spans="1:33" ht="13.5">
      <c r="A651" s="196"/>
      <c r="B651" s="197"/>
      <c r="C651" s="197"/>
      <c r="D651" s="197"/>
      <c r="E651" s="197"/>
      <c r="F651" s="197"/>
      <c r="G651" s="197"/>
      <c r="H651" s="197"/>
      <c r="I651" s="197"/>
      <c r="J651" s="197"/>
      <c r="K651" s="197"/>
      <c r="L651" s="197"/>
      <c r="M651" s="198"/>
      <c r="N651" s="52"/>
      <c r="O651" s="52"/>
      <c r="P651" s="132"/>
      <c r="Q651" s="132"/>
      <c r="R651" s="132"/>
      <c r="S651" s="132"/>
      <c r="T651" s="132"/>
      <c r="U651" s="132"/>
      <c r="V651" s="132"/>
      <c r="W651" s="132"/>
      <c r="X651" s="132"/>
      <c r="Y651" s="132"/>
      <c r="Z651" s="52"/>
      <c r="AA651" s="52"/>
      <c r="AG651" s="130"/>
    </row>
    <row r="652" spans="1:33" ht="14.25" thickBot="1">
      <c r="A652" s="196"/>
      <c r="B652" s="197"/>
      <c r="C652" s="197"/>
      <c r="D652" s="197"/>
      <c r="E652" s="197"/>
      <c r="F652" s="197"/>
      <c r="G652" s="197"/>
      <c r="H652" s="197"/>
      <c r="I652" s="197"/>
      <c r="J652" s="197"/>
      <c r="K652" s="197"/>
      <c r="L652" s="197"/>
      <c r="M652" s="198"/>
      <c r="N652" s="52"/>
      <c r="O652" s="52"/>
      <c r="P652" s="132"/>
      <c r="Q652" s="132"/>
      <c r="R652" s="132"/>
      <c r="S652" s="132"/>
      <c r="T652" s="132" t="s">
        <v>12</v>
      </c>
      <c r="U652" s="132"/>
      <c r="V652" s="132"/>
      <c r="W652" s="132"/>
      <c r="X652" s="132"/>
      <c r="Y652" s="132"/>
      <c r="Z652" s="52"/>
      <c r="AA652" s="52"/>
      <c r="AG652" s="130"/>
    </row>
    <row r="653" spans="1:39" ht="14.25" thickBot="1">
      <c r="A653" s="196"/>
      <c r="B653" s="197"/>
      <c r="C653" s="197"/>
      <c r="D653" s="197"/>
      <c r="E653" s="197"/>
      <c r="F653" s="197"/>
      <c r="G653" s="197"/>
      <c r="H653" s="197"/>
      <c r="I653" s="197"/>
      <c r="J653" s="197"/>
      <c r="K653" s="197"/>
      <c r="L653" s="197"/>
      <c r="M653" s="198"/>
      <c r="N653" s="30" t="s">
        <v>5</v>
      </c>
      <c r="O653" s="9"/>
      <c r="P653" s="176" t="s">
        <v>6</v>
      </c>
      <c r="Q653" s="215"/>
      <c r="R653" s="216"/>
      <c r="S653" s="176" t="s">
        <v>7</v>
      </c>
      <c r="T653" s="215"/>
      <c r="U653" s="216"/>
      <c r="V653" s="176" t="s">
        <v>8</v>
      </c>
      <c r="W653" s="215"/>
      <c r="X653" s="216"/>
      <c r="Y653" s="61" t="s">
        <v>9</v>
      </c>
      <c r="Z653" s="19" t="s">
        <v>23</v>
      </c>
      <c r="AA653" s="52"/>
      <c r="AG653" s="130"/>
      <c r="AH653" s="52"/>
      <c r="AI653" s="52"/>
      <c r="AJ653" s="52"/>
      <c r="AK653" s="52"/>
      <c r="AL653" s="52"/>
      <c r="AM653" s="52"/>
    </row>
    <row r="654" spans="1:39" ht="13.5">
      <c r="A654" s="196"/>
      <c r="B654" s="197"/>
      <c r="C654" s="197"/>
      <c r="D654" s="197"/>
      <c r="E654" s="197"/>
      <c r="F654" s="197"/>
      <c r="G654" s="197"/>
      <c r="H654" s="197"/>
      <c r="I654" s="197"/>
      <c r="J654" s="197"/>
      <c r="K654" s="197"/>
      <c r="L654" s="197"/>
      <c r="M654" s="198"/>
      <c r="N654" s="135" t="s">
        <v>218</v>
      </c>
      <c r="O654" s="136"/>
      <c r="P654" s="148">
        <v>152</v>
      </c>
      <c r="Q654" s="149"/>
      <c r="R654" s="150"/>
      <c r="S654" s="148">
        <v>154</v>
      </c>
      <c r="T654" s="149"/>
      <c r="U654" s="150"/>
      <c r="V654" s="148"/>
      <c r="W654" s="149"/>
      <c r="X654" s="150"/>
      <c r="Y654" s="151">
        <f>SUM(P654:X654)</f>
        <v>306</v>
      </c>
      <c r="Z654" s="152">
        <f>Y654/Y649*100</f>
        <v>75.55555555555556</v>
      </c>
      <c r="AA654" s="52"/>
      <c r="AG654" s="130"/>
      <c r="AH654" s="52"/>
      <c r="AI654" s="52"/>
      <c r="AJ654" s="52"/>
      <c r="AK654" s="52"/>
      <c r="AL654" s="52"/>
      <c r="AM654" s="52"/>
    </row>
    <row r="655" spans="1:39" ht="14.25" thickBot="1">
      <c r="A655" s="199"/>
      <c r="B655" s="200"/>
      <c r="C655" s="200"/>
      <c r="D655" s="200"/>
      <c r="E655" s="200"/>
      <c r="F655" s="200"/>
      <c r="G655" s="200"/>
      <c r="H655" s="200"/>
      <c r="I655" s="200"/>
      <c r="J655" s="200"/>
      <c r="K655" s="200"/>
      <c r="L655" s="200"/>
      <c r="M655" s="201"/>
      <c r="N655" s="31" t="s">
        <v>11</v>
      </c>
      <c r="O655" s="16" t="s">
        <v>2</v>
      </c>
      <c r="P655" s="143">
        <v>2997</v>
      </c>
      <c r="Q655" s="144"/>
      <c r="R655" s="145"/>
      <c r="S655" s="143">
        <v>3045</v>
      </c>
      <c r="T655" s="144"/>
      <c r="U655" s="145"/>
      <c r="V655" s="143"/>
      <c r="W655" s="144"/>
      <c r="X655" s="145"/>
      <c r="Y655" s="153">
        <f>SUM(P655:X655)</f>
        <v>6042</v>
      </c>
      <c r="Z655" s="147">
        <f>Y655/Y650*100</f>
        <v>73.77289377289378</v>
      </c>
      <c r="AA655" s="52"/>
      <c r="AG655" s="130"/>
      <c r="AH655" s="52"/>
      <c r="AI655" s="52"/>
      <c r="AJ655" s="52"/>
      <c r="AK655" s="52"/>
      <c r="AL655" s="52"/>
      <c r="AM655" s="52"/>
    </row>
    <row r="656" spans="1:39" ht="13.5">
      <c r="A656" s="40"/>
      <c r="B656" s="41"/>
      <c r="C656" s="227" t="s">
        <v>216</v>
      </c>
      <c r="D656" s="228"/>
      <c r="E656" s="228"/>
      <c r="F656" s="228"/>
      <c r="G656" s="228"/>
      <c r="H656" s="228"/>
      <c r="I656" s="228"/>
      <c r="J656" s="228"/>
      <c r="K656" s="228"/>
      <c r="L656" s="228"/>
      <c r="M656" s="229"/>
      <c r="N656" s="52"/>
      <c r="O656" s="52"/>
      <c r="P656" s="132"/>
      <c r="Q656" s="132"/>
      <c r="R656" s="132"/>
      <c r="S656" s="132"/>
      <c r="T656" s="132"/>
      <c r="U656" s="132"/>
      <c r="V656" s="132"/>
      <c r="W656" s="132"/>
      <c r="X656" s="132"/>
      <c r="Y656" s="132"/>
      <c r="Z656" s="52"/>
      <c r="AA656" s="52"/>
      <c r="AG656" s="130"/>
      <c r="AH656" s="52"/>
      <c r="AI656" s="52"/>
      <c r="AJ656" s="52"/>
      <c r="AK656" s="52"/>
      <c r="AL656" s="52"/>
      <c r="AM656" s="52"/>
    </row>
    <row r="657" spans="1:39" ht="14.25" thickBot="1">
      <c r="A657" s="43" t="s">
        <v>16</v>
      </c>
      <c r="B657" s="42"/>
      <c r="C657" s="282" t="s">
        <v>217</v>
      </c>
      <c r="D657" s="283"/>
      <c r="E657" s="283"/>
      <c r="F657" s="283"/>
      <c r="G657" s="283"/>
      <c r="H657" s="283"/>
      <c r="I657" s="283"/>
      <c r="J657" s="283"/>
      <c r="K657" s="283"/>
      <c r="L657" s="283"/>
      <c r="M657" s="284"/>
      <c r="N657" s="11" t="s">
        <v>18</v>
      </c>
      <c r="O657" s="52"/>
      <c r="P657" s="132"/>
      <c r="Q657" s="132"/>
      <c r="R657" s="132"/>
      <c r="S657" s="132"/>
      <c r="T657" s="132"/>
      <c r="U657" s="132"/>
      <c r="V657" s="132"/>
      <c r="W657" s="132"/>
      <c r="X657" s="132"/>
      <c r="Y657" s="132"/>
      <c r="Z657" s="52"/>
      <c r="AA657" s="52"/>
      <c r="AG657" s="130"/>
      <c r="AH657" s="52"/>
      <c r="AI657" s="52"/>
      <c r="AJ657" s="52"/>
      <c r="AK657" s="52"/>
      <c r="AL657" s="52"/>
      <c r="AM657" s="52"/>
    </row>
    <row r="658" spans="14:39" ht="13.5">
      <c r="N658" s="52"/>
      <c r="O658" s="52"/>
      <c r="P658" s="132"/>
      <c r="Q658" s="132"/>
      <c r="R658" s="132"/>
      <c r="S658" s="132"/>
      <c r="T658" s="132"/>
      <c r="U658" s="132"/>
      <c r="V658" s="132"/>
      <c r="W658" s="132"/>
      <c r="X658" s="132"/>
      <c r="Y658" s="132"/>
      <c r="Z658" s="52"/>
      <c r="AA658" s="52"/>
      <c r="AG658" s="130"/>
      <c r="AH658" s="52"/>
      <c r="AI658" s="52"/>
      <c r="AJ658" s="52"/>
      <c r="AK658" s="52"/>
      <c r="AL658" s="52"/>
      <c r="AM658" s="52"/>
    </row>
    <row r="659" spans="2:33" ht="13.5">
      <c r="B659" s="104"/>
      <c r="C659" s="104"/>
      <c r="D659" s="104"/>
      <c r="E659" s="104"/>
      <c r="F659" s="104"/>
      <c r="G659" s="104"/>
      <c r="H659" s="104"/>
      <c r="I659" s="104"/>
      <c r="J659" s="104"/>
      <c r="K659" s="104"/>
      <c r="L659" s="104"/>
      <c r="M659" s="104"/>
      <c r="N659" s="133"/>
      <c r="O659" s="133"/>
      <c r="P659" s="134"/>
      <c r="Q659" s="134"/>
      <c r="R659" s="134"/>
      <c r="S659" s="134"/>
      <c r="T659" s="134"/>
      <c r="U659" s="134"/>
      <c r="V659" s="134"/>
      <c r="W659" s="134"/>
      <c r="X659" s="134"/>
      <c r="Y659" s="134"/>
      <c r="Z659" s="52"/>
      <c r="AA659" s="52"/>
      <c r="AG659" s="130"/>
    </row>
    <row r="660" spans="14:33" ht="13.5">
      <c r="N660" s="52"/>
      <c r="O660" s="52"/>
      <c r="P660" s="132"/>
      <c r="Q660" s="132"/>
      <c r="R660" s="132"/>
      <c r="S660" s="132"/>
      <c r="T660" s="132"/>
      <c r="U660" s="132"/>
      <c r="V660" s="132"/>
      <c r="W660" s="132"/>
      <c r="X660" s="132"/>
      <c r="Y660" s="132"/>
      <c r="Z660" s="52"/>
      <c r="AA660" s="52"/>
      <c r="AG660" s="130"/>
    </row>
    <row r="661" spans="1:33" ht="14.25" thickBot="1">
      <c r="A661" t="s">
        <v>0</v>
      </c>
      <c r="C661" t="s">
        <v>84</v>
      </c>
      <c r="N661" s="52"/>
      <c r="O661" s="52"/>
      <c r="P661" s="132"/>
      <c r="Q661" s="132"/>
      <c r="R661" s="132"/>
      <c r="S661" s="132"/>
      <c r="T661" s="132"/>
      <c r="U661" s="132"/>
      <c r="V661" s="132"/>
      <c r="W661" s="132"/>
      <c r="X661" s="132"/>
      <c r="Y661" s="132"/>
      <c r="Z661" s="52"/>
      <c r="AA661" s="52"/>
      <c r="AG661" s="130"/>
    </row>
    <row r="662" spans="1:33" ht="14.25" thickBot="1">
      <c r="A662" s="179" t="s">
        <v>85</v>
      </c>
      <c r="B662" s="194"/>
      <c r="C662" s="194"/>
      <c r="D662" s="194"/>
      <c r="E662" s="194"/>
      <c r="F662" s="194"/>
      <c r="G662" s="194"/>
      <c r="H662" s="194"/>
      <c r="I662" s="194"/>
      <c r="J662" s="194"/>
      <c r="K662" s="194"/>
      <c r="L662" s="194"/>
      <c r="M662" s="195"/>
      <c r="N662" s="52"/>
      <c r="O662" s="52"/>
      <c r="P662" s="132"/>
      <c r="Q662" s="132"/>
      <c r="R662" s="132"/>
      <c r="S662" s="132"/>
      <c r="T662" s="132" t="s">
        <v>4</v>
      </c>
      <c r="U662" s="132"/>
      <c r="V662" s="132"/>
      <c r="W662" s="132"/>
      <c r="X662" s="132"/>
      <c r="Y662" s="132"/>
      <c r="Z662" s="52"/>
      <c r="AA662" s="52"/>
      <c r="AG662" s="130"/>
    </row>
    <row r="663" spans="1:33" ht="13.5">
      <c r="A663" s="196"/>
      <c r="B663" s="197"/>
      <c r="C663" s="197"/>
      <c r="D663" s="197"/>
      <c r="E663" s="197"/>
      <c r="F663" s="197"/>
      <c r="G663" s="197"/>
      <c r="H663" s="197"/>
      <c r="I663" s="197"/>
      <c r="J663" s="197"/>
      <c r="K663" s="197"/>
      <c r="L663" s="197"/>
      <c r="M663" s="198"/>
      <c r="N663" s="30" t="s">
        <v>5</v>
      </c>
      <c r="O663" s="9"/>
      <c r="P663" s="173" t="s">
        <v>6</v>
      </c>
      <c r="Q663" s="213"/>
      <c r="R663" s="214"/>
      <c r="S663" s="173" t="s">
        <v>7</v>
      </c>
      <c r="T663" s="213"/>
      <c r="U663" s="214"/>
      <c r="V663" s="173" t="s">
        <v>8</v>
      </c>
      <c r="W663" s="213"/>
      <c r="X663" s="214"/>
      <c r="Y663" s="60" t="s">
        <v>9</v>
      </c>
      <c r="Z663" s="52"/>
      <c r="AA663" s="52"/>
      <c r="AG663" s="130"/>
    </row>
    <row r="664" spans="1:33" ht="13.5">
      <c r="A664" s="196"/>
      <c r="B664" s="197"/>
      <c r="C664" s="197"/>
      <c r="D664" s="197"/>
      <c r="E664" s="197"/>
      <c r="F664" s="197"/>
      <c r="G664" s="197"/>
      <c r="H664" s="197"/>
      <c r="I664" s="197"/>
      <c r="J664" s="197"/>
      <c r="K664" s="197"/>
      <c r="L664" s="197"/>
      <c r="M664" s="198"/>
      <c r="N664" s="25" t="s">
        <v>223</v>
      </c>
      <c r="O664" s="24"/>
      <c r="P664" s="80">
        <v>490</v>
      </c>
      <c r="Q664" s="81"/>
      <c r="R664" s="82"/>
      <c r="S664" s="80">
        <v>525</v>
      </c>
      <c r="T664" s="81"/>
      <c r="U664" s="82"/>
      <c r="V664" s="80">
        <v>630</v>
      </c>
      <c r="W664" s="81"/>
      <c r="X664" s="82"/>
      <c r="Y664" s="83">
        <f>SUM(P664:X664)</f>
        <v>1645</v>
      </c>
      <c r="AG664" s="130"/>
    </row>
    <row r="665" spans="1:33" ht="14.25" thickBot="1">
      <c r="A665" s="196"/>
      <c r="B665" s="197"/>
      <c r="C665" s="197"/>
      <c r="D665" s="197"/>
      <c r="E665" s="197"/>
      <c r="F665" s="197"/>
      <c r="G665" s="197"/>
      <c r="H665" s="197"/>
      <c r="I665" s="197"/>
      <c r="J665" s="197"/>
      <c r="K665" s="197"/>
      <c r="L665" s="197"/>
      <c r="M665" s="198"/>
      <c r="N665" s="31" t="s">
        <v>11</v>
      </c>
      <c r="O665" s="16" t="s">
        <v>2</v>
      </c>
      <c r="P665" s="84">
        <v>5635</v>
      </c>
      <c r="Q665" s="85"/>
      <c r="R665" s="86"/>
      <c r="S665" s="84">
        <v>6038</v>
      </c>
      <c r="T665" s="85"/>
      <c r="U665" s="86"/>
      <c r="V665" s="84">
        <v>6440</v>
      </c>
      <c r="W665" s="85"/>
      <c r="X665" s="86"/>
      <c r="Y665" s="62">
        <f>SUM(P665:X665)</f>
        <v>18113</v>
      </c>
      <c r="AB665" s="111">
        <f>SUM(P635,P650,P665)</f>
        <v>61405</v>
      </c>
      <c r="AD665" s="111">
        <f>SUM(S635,S650,S665)</f>
        <v>61808</v>
      </c>
      <c r="AF665" s="111">
        <f>SUM(V635,V650,V665)</f>
        <v>62210</v>
      </c>
      <c r="AG665" s="130"/>
    </row>
    <row r="666" spans="1:33" ht="13.5">
      <c r="A666" s="196"/>
      <c r="B666" s="197"/>
      <c r="C666" s="197"/>
      <c r="D666" s="197"/>
      <c r="E666" s="197"/>
      <c r="F666" s="197"/>
      <c r="G666" s="197"/>
      <c r="H666" s="197"/>
      <c r="I666" s="197"/>
      <c r="J666" s="197"/>
      <c r="K666" s="197"/>
      <c r="L666" s="197"/>
      <c r="M666" s="198"/>
      <c r="P666" s="79"/>
      <c r="Q666" s="79"/>
      <c r="R666" s="79"/>
      <c r="S666" s="79"/>
      <c r="T666" s="79"/>
      <c r="U666" s="79"/>
      <c r="V666" s="79"/>
      <c r="W666" s="79"/>
      <c r="X666" s="79"/>
      <c r="Y666" s="79"/>
      <c r="AG666" s="130"/>
    </row>
    <row r="667" spans="1:33" ht="14.25" thickBot="1">
      <c r="A667" s="196"/>
      <c r="B667" s="197"/>
      <c r="C667" s="197"/>
      <c r="D667" s="197"/>
      <c r="E667" s="197"/>
      <c r="F667" s="197"/>
      <c r="G667" s="197"/>
      <c r="H667" s="197"/>
      <c r="I667" s="197"/>
      <c r="J667" s="197"/>
      <c r="K667" s="197"/>
      <c r="L667" s="197"/>
      <c r="M667" s="198"/>
      <c r="P667" s="79"/>
      <c r="Q667" s="79"/>
      <c r="R667" s="79"/>
      <c r="S667" s="79"/>
      <c r="T667" s="79" t="s">
        <v>12</v>
      </c>
      <c r="U667" s="79"/>
      <c r="V667" s="79"/>
      <c r="W667" s="79"/>
      <c r="X667" s="79"/>
      <c r="Y667" s="79"/>
      <c r="AG667" s="130"/>
    </row>
    <row r="668" spans="1:46" ht="14.25" thickBot="1">
      <c r="A668" s="196"/>
      <c r="B668" s="197"/>
      <c r="C668" s="197"/>
      <c r="D668" s="197"/>
      <c r="E668" s="197"/>
      <c r="F668" s="197"/>
      <c r="G668" s="197"/>
      <c r="H668" s="197"/>
      <c r="I668" s="197"/>
      <c r="J668" s="197"/>
      <c r="K668" s="197"/>
      <c r="L668" s="197"/>
      <c r="M668" s="198"/>
      <c r="N668" s="30" t="s">
        <v>5</v>
      </c>
      <c r="O668" s="9"/>
      <c r="P668" s="176" t="s">
        <v>6</v>
      </c>
      <c r="Q668" s="215"/>
      <c r="R668" s="216"/>
      <c r="S668" s="176" t="s">
        <v>7</v>
      </c>
      <c r="T668" s="215"/>
      <c r="U668" s="216"/>
      <c r="V668" s="176" t="s">
        <v>8</v>
      </c>
      <c r="W668" s="215"/>
      <c r="X668" s="216"/>
      <c r="Y668" s="61" t="s">
        <v>9</v>
      </c>
      <c r="Z668" s="19" t="s">
        <v>23</v>
      </c>
      <c r="AG668" s="130"/>
      <c r="AH668" s="52"/>
      <c r="AI668" s="52"/>
      <c r="AJ668" s="52"/>
      <c r="AK668" s="52"/>
      <c r="AL668" s="52"/>
      <c r="AM668" s="52"/>
      <c r="AN668" s="52"/>
      <c r="AO668" s="52"/>
      <c r="AP668" s="52"/>
      <c r="AQ668" s="52"/>
      <c r="AR668" s="52"/>
      <c r="AS668" s="52"/>
      <c r="AT668" s="52"/>
    </row>
    <row r="669" spans="1:46" ht="13.5">
      <c r="A669" s="196"/>
      <c r="B669" s="197"/>
      <c r="C669" s="197"/>
      <c r="D669" s="197"/>
      <c r="E669" s="197"/>
      <c r="F669" s="197"/>
      <c r="G669" s="197"/>
      <c r="H669" s="197"/>
      <c r="I669" s="197"/>
      <c r="J669" s="197"/>
      <c r="K669" s="197"/>
      <c r="L669" s="197"/>
      <c r="M669" s="198"/>
      <c r="N669" s="135" t="s">
        <v>223</v>
      </c>
      <c r="O669" s="136"/>
      <c r="P669" s="155">
        <v>251</v>
      </c>
      <c r="Q669" s="156"/>
      <c r="R669" s="157"/>
      <c r="S669" s="155">
        <v>844</v>
      </c>
      <c r="T669" s="156"/>
      <c r="U669" s="157"/>
      <c r="V669" s="155"/>
      <c r="W669" s="156"/>
      <c r="X669" s="157"/>
      <c r="Y669" s="158">
        <f>SUM(P669:X669)</f>
        <v>1095</v>
      </c>
      <c r="Z669" s="152">
        <f>Y669/Y664*100</f>
        <v>66.56534954407294</v>
      </c>
      <c r="AG669" s="130"/>
      <c r="AH669" s="52"/>
      <c r="AI669" s="52"/>
      <c r="AJ669" s="52"/>
      <c r="AK669" s="52"/>
      <c r="AL669" s="52"/>
      <c r="AM669" s="52"/>
      <c r="AN669" s="52"/>
      <c r="AO669" s="52"/>
      <c r="AP669" s="52"/>
      <c r="AQ669" s="52"/>
      <c r="AR669" s="52"/>
      <c r="AS669" s="52"/>
      <c r="AT669" s="52"/>
    </row>
    <row r="670" spans="1:46" ht="14.25" thickBot="1">
      <c r="A670" s="199"/>
      <c r="B670" s="200"/>
      <c r="C670" s="200"/>
      <c r="D670" s="200"/>
      <c r="E670" s="200"/>
      <c r="F670" s="200"/>
      <c r="G670" s="200"/>
      <c r="H670" s="200"/>
      <c r="I670" s="200"/>
      <c r="J670" s="200"/>
      <c r="K670" s="200"/>
      <c r="L670" s="200"/>
      <c r="M670" s="201"/>
      <c r="N670" s="31" t="s">
        <v>11</v>
      </c>
      <c r="O670" s="16" t="s">
        <v>2</v>
      </c>
      <c r="P670" s="159">
        <v>2896</v>
      </c>
      <c r="Q670" s="160"/>
      <c r="R670" s="161"/>
      <c r="S670" s="159">
        <v>9746</v>
      </c>
      <c r="T670" s="160"/>
      <c r="U670" s="161"/>
      <c r="V670" s="159"/>
      <c r="W670" s="160"/>
      <c r="X670" s="161"/>
      <c r="Y670" s="153">
        <f>SUM(P670:X670)</f>
        <v>12642</v>
      </c>
      <c r="Z670" s="147">
        <f>Y670/Y665*100</f>
        <v>69.79517473637719</v>
      </c>
      <c r="AA670" s="111">
        <f>SUM(P640,P655,P670)</f>
        <v>52178</v>
      </c>
      <c r="AC670" s="111">
        <f>SUM(S640,S655,S670)</f>
        <v>31569</v>
      </c>
      <c r="AG670" s="130"/>
      <c r="AH670" s="52"/>
      <c r="AI670" s="52"/>
      <c r="AJ670" s="52"/>
      <c r="AK670" s="52"/>
      <c r="AL670" s="52"/>
      <c r="AM670" s="52"/>
      <c r="AN670" s="52"/>
      <c r="AO670" s="52"/>
      <c r="AP670" s="52"/>
      <c r="AQ670" s="52"/>
      <c r="AR670" s="52"/>
      <c r="AS670" s="52"/>
      <c r="AT670" s="52"/>
    </row>
    <row r="671" spans="1:46" ht="13.5">
      <c r="A671" s="40" t="s">
        <v>14</v>
      </c>
      <c r="B671" s="41"/>
      <c r="C671" s="188" t="s">
        <v>86</v>
      </c>
      <c r="D671" s="189"/>
      <c r="E671" s="189"/>
      <c r="F671" s="189"/>
      <c r="G671" s="189"/>
      <c r="H671" s="189"/>
      <c r="I671" s="189"/>
      <c r="J671" s="189"/>
      <c r="K671" s="189"/>
      <c r="L671" s="189"/>
      <c r="M671" s="190"/>
      <c r="N671" s="52"/>
      <c r="O671" s="52"/>
      <c r="P671" s="132"/>
      <c r="Q671" s="132"/>
      <c r="R671" s="132"/>
      <c r="S671" s="132"/>
      <c r="T671" s="132"/>
      <c r="U671" s="132"/>
      <c r="V671" s="132"/>
      <c r="W671" s="132"/>
      <c r="X671" s="132"/>
      <c r="Y671" s="132"/>
      <c r="Z671" s="52"/>
      <c r="AG671" s="130"/>
      <c r="AH671" s="52"/>
      <c r="AI671" s="52"/>
      <c r="AJ671" s="52"/>
      <c r="AK671" s="52"/>
      <c r="AL671" s="52"/>
      <c r="AM671" s="52"/>
      <c r="AN671" s="52"/>
      <c r="AO671" s="52"/>
      <c r="AP671" s="52"/>
      <c r="AQ671" s="52"/>
      <c r="AR671" s="52"/>
      <c r="AS671" s="52"/>
      <c r="AT671" s="52"/>
    </row>
    <row r="672" spans="1:46" ht="14.25" thickBot="1">
      <c r="A672" s="43" t="s">
        <v>16</v>
      </c>
      <c r="B672" s="42"/>
      <c r="C672" s="191" t="s">
        <v>87</v>
      </c>
      <c r="D672" s="192"/>
      <c r="E672" s="192"/>
      <c r="F672" s="192"/>
      <c r="G672" s="192"/>
      <c r="H672" s="192"/>
      <c r="I672" s="192"/>
      <c r="J672" s="192"/>
      <c r="K672" s="192"/>
      <c r="L672" s="192"/>
      <c r="M672" s="193"/>
      <c r="N672" s="11" t="s">
        <v>18</v>
      </c>
      <c r="P672" s="79"/>
      <c r="Q672" s="79"/>
      <c r="R672" s="79"/>
      <c r="S672" s="79"/>
      <c r="T672" s="79"/>
      <c r="U672" s="79"/>
      <c r="V672" s="79"/>
      <c r="W672" s="79"/>
      <c r="X672" s="79"/>
      <c r="Y672" s="79"/>
      <c r="AG672" s="130"/>
      <c r="AH672" s="52"/>
      <c r="AI672" s="52"/>
      <c r="AJ672" s="52"/>
      <c r="AK672" s="52"/>
      <c r="AL672" s="52"/>
      <c r="AM672" s="52"/>
      <c r="AN672" s="52"/>
      <c r="AO672" s="52"/>
      <c r="AP672" s="52"/>
      <c r="AQ672" s="52"/>
      <c r="AR672" s="52"/>
      <c r="AS672" s="52"/>
      <c r="AT672" s="52"/>
    </row>
    <row r="673" spans="16:33" ht="13.5">
      <c r="P673" s="79"/>
      <c r="Q673" s="79"/>
      <c r="R673" s="79"/>
      <c r="S673" s="79"/>
      <c r="T673" s="79"/>
      <c r="U673" s="79"/>
      <c r="V673" s="79"/>
      <c r="W673" s="79"/>
      <c r="X673" s="79"/>
      <c r="Y673" s="79"/>
      <c r="AB673">
        <f>SUM(AB1:AB672)</f>
        <v>1989393</v>
      </c>
      <c r="AD673">
        <f>SUM(AD1:AD672)</f>
        <v>1570441</v>
      </c>
      <c r="AF673">
        <f>SUM(AF1:AF672)</f>
        <v>1621841</v>
      </c>
      <c r="AG673" s="130"/>
    </row>
    <row r="674" spans="16:33" ht="13.5">
      <c r="P674" s="79"/>
      <c r="Q674" s="79"/>
      <c r="R674" s="79"/>
      <c r="S674" s="79"/>
      <c r="T674" s="79"/>
      <c r="U674" s="79"/>
      <c r="V674" s="79"/>
      <c r="W674" s="79"/>
      <c r="X674" s="79"/>
      <c r="Y674" s="79"/>
      <c r="AG674" s="130"/>
    </row>
    <row r="675" spans="16:33" ht="13.5">
      <c r="P675" s="79"/>
      <c r="Q675" s="79"/>
      <c r="R675" s="79"/>
      <c r="S675" s="79"/>
      <c r="T675" s="79"/>
      <c r="U675" s="79"/>
      <c r="V675" s="79"/>
      <c r="W675" s="79"/>
      <c r="X675" s="79"/>
      <c r="Y675" s="79"/>
      <c r="AA675">
        <f>SUM(AA1:AA672)</f>
        <v>1631431</v>
      </c>
      <c r="AC675">
        <f>SUM(AC1:AC672)</f>
        <v>1640900</v>
      </c>
      <c r="AG675" s="130"/>
    </row>
    <row r="676" spans="16:33" ht="13.5">
      <c r="P676" s="79"/>
      <c r="Q676" s="79"/>
      <c r="R676" s="79"/>
      <c r="S676" s="79"/>
      <c r="T676" s="79"/>
      <c r="U676" s="79"/>
      <c r="V676" s="79"/>
      <c r="W676" s="79"/>
      <c r="X676" s="79"/>
      <c r="Y676" s="79"/>
      <c r="AG676" s="130"/>
    </row>
    <row r="677" spans="16:33" ht="13.5">
      <c r="P677" s="79"/>
      <c r="Q677" s="79"/>
      <c r="R677" s="79"/>
      <c r="S677" s="79"/>
      <c r="T677" s="79"/>
      <c r="U677" s="79"/>
      <c r="V677" s="79"/>
      <c r="W677" s="79"/>
      <c r="X677" s="79"/>
      <c r="Y677" s="79"/>
      <c r="AG677" s="130"/>
    </row>
    <row r="678" spans="16:33" ht="13.5">
      <c r="P678" s="79"/>
      <c r="Q678" s="79"/>
      <c r="R678" s="79"/>
      <c r="S678" s="79"/>
      <c r="T678" s="79"/>
      <c r="U678" s="79"/>
      <c r="V678" s="79"/>
      <c r="W678" s="79"/>
      <c r="X678" s="79"/>
      <c r="Y678" s="79"/>
      <c r="AG678" s="130"/>
    </row>
    <row r="679" spans="16:25" ht="13.5">
      <c r="P679" s="79"/>
      <c r="Q679" s="79"/>
      <c r="R679" s="79"/>
      <c r="S679" s="79"/>
      <c r="T679" s="79"/>
      <c r="U679" s="79"/>
      <c r="V679" s="79"/>
      <c r="W679" s="79"/>
      <c r="X679" s="79"/>
      <c r="Y679" s="79"/>
    </row>
    <row r="680" spans="16:25" ht="13.5">
      <c r="P680" s="79"/>
      <c r="Q680" s="79"/>
      <c r="R680" s="79"/>
      <c r="S680" s="79"/>
      <c r="T680" s="79"/>
      <c r="U680" s="79"/>
      <c r="V680" s="79"/>
      <c r="W680" s="79"/>
      <c r="X680" s="79"/>
      <c r="Y680" s="79"/>
    </row>
    <row r="681" spans="16:25" ht="13.5">
      <c r="P681" s="79"/>
      <c r="Q681" s="79"/>
      <c r="R681" s="79"/>
      <c r="S681" s="79"/>
      <c r="T681" s="79"/>
      <c r="U681" s="79"/>
      <c r="V681" s="79"/>
      <c r="W681" s="79"/>
      <c r="X681" s="79"/>
      <c r="Y681" s="79"/>
    </row>
    <row r="682" spans="16:25" ht="13.5">
      <c r="P682" s="79"/>
      <c r="Q682" s="79"/>
      <c r="R682" s="79"/>
      <c r="S682" s="79"/>
      <c r="T682" s="79"/>
      <c r="U682" s="79"/>
      <c r="V682" s="79"/>
      <c r="W682" s="79"/>
      <c r="X682" s="79"/>
      <c r="Y682" s="79"/>
    </row>
    <row r="683" spans="16:25" ht="13.5">
      <c r="P683" s="79"/>
      <c r="Q683" s="79"/>
      <c r="R683" s="79"/>
      <c r="S683" s="79"/>
      <c r="T683" s="79"/>
      <c r="U683" s="79"/>
      <c r="V683" s="79"/>
      <c r="W683" s="79"/>
      <c r="X683" s="79"/>
      <c r="Y683" s="79"/>
    </row>
    <row r="684" spans="16:25" ht="13.5">
      <c r="P684" s="79"/>
      <c r="Q684" s="79"/>
      <c r="R684" s="79"/>
      <c r="S684" s="79"/>
      <c r="T684" s="79"/>
      <c r="U684" s="79"/>
      <c r="V684" s="79"/>
      <c r="W684" s="79"/>
      <c r="X684" s="79"/>
      <c r="Y684" s="79"/>
    </row>
    <row r="685" spans="16:25" ht="13.5">
      <c r="P685" s="79"/>
      <c r="Q685" s="79"/>
      <c r="R685" s="79"/>
      <c r="S685" s="79"/>
      <c r="T685" s="79"/>
      <c r="U685" s="79"/>
      <c r="V685" s="79"/>
      <c r="W685" s="79"/>
      <c r="X685" s="79"/>
      <c r="Y685" s="79"/>
    </row>
    <row r="686" spans="16:25" ht="13.5">
      <c r="P686" s="79"/>
      <c r="Q686" s="79"/>
      <c r="R686" s="79"/>
      <c r="S686" s="79"/>
      <c r="T686" s="79"/>
      <c r="U686" s="79"/>
      <c r="V686" s="79"/>
      <c r="W686" s="79"/>
      <c r="X686" s="79"/>
      <c r="Y686" s="79"/>
    </row>
    <row r="687" spans="16:25" ht="13.5">
      <c r="P687" s="79"/>
      <c r="Q687" s="79"/>
      <c r="R687" s="79"/>
      <c r="S687" s="79"/>
      <c r="T687" s="79"/>
      <c r="U687" s="79"/>
      <c r="V687" s="79"/>
      <c r="W687" s="79"/>
      <c r="X687" s="79"/>
      <c r="Y687" s="79"/>
    </row>
  </sheetData>
  <mergeCells count="473">
    <mergeCell ref="AD5:AF5"/>
    <mergeCell ref="AG5:AI5"/>
    <mergeCell ref="AJ5:AL5"/>
    <mergeCell ref="AD15:AF15"/>
    <mergeCell ref="AG15:AI15"/>
    <mergeCell ref="AJ15:AL15"/>
    <mergeCell ref="S232:U232"/>
    <mergeCell ref="V232:X232"/>
    <mergeCell ref="S620:U620"/>
    <mergeCell ref="V620:X620"/>
    <mergeCell ref="V611:X611"/>
    <mergeCell ref="S606:U606"/>
    <mergeCell ref="S591:U591"/>
    <mergeCell ref="V591:X591"/>
    <mergeCell ref="S596:U596"/>
    <mergeCell ref="V596:X596"/>
    <mergeCell ref="P625:R625"/>
    <mergeCell ref="A226:M234"/>
    <mergeCell ref="C235:M235"/>
    <mergeCell ref="C236:M236"/>
    <mergeCell ref="P227:R227"/>
    <mergeCell ref="C600:M600"/>
    <mergeCell ref="P591:R591"/>
    <mergeCell ref="P596:R596"/>
    <mergeCell ref="A578:M586"/>
    <mergeCell ref="C587:M587"/>
    <mergeCell ref="S227:U227"/>
    <mergeCell ref="V227:X227"/>
    <mergeCell ref="P232:R232"/>
    <mergeCell ref="S653:U653"/>
    <mergeCell ref="V653:X653"/>
    <mergeCell ref="S638:U638"/>
    <mergeCell ref="P620:R620"/>
    <mergeCell ref="V606:X606"/>
    <mergeCell ref="P611:R611"/>
    <mergeCell ref="S611:U611"/>
    <mergeCell ref="S648:U648"/>
    <mergeCell ref="V648:X648"/>
    <mergeCell ref="V633:X633"/>
    <mergeCell ref="V638:X638"/>
    <mergeCell ref="S633:U633"/>
    <mergeCell ref="A632:M640"/>
    <mergeCell ref="P633:R633"/>
    <mergeCell ref="C628:M628"/>
    <mergeCell ref="C656:M656"/>
    <mergeCell ref="C629:M629"/>
    <mergeCell ref="A647:M655"/>
    <mergeCell ref="P638:R638"/>
    <mergeCell ref="C657:M657"/>
    <mergeCell ref="P648:R648"/>
    <mergeCell ref="C641:M641"/>
    <mergeCell ref="C642:M642"/>
    <mergeCell ref="P653:R653"/>
    <mergeCell ref="S625:U625"/>
    <mergeCell ref="V625:X625"/>
    <mergeCell ref="A619:M627"/>
    <mergeCell ref="P597:R597"/>
    <mergeCell ref="A605:M612"/>
    <mergeCell ref="C613:M613"/>
    <mergeCell ref="C614:M614"/>
    <mergeCell ref="P606:R606"/>
    <mergeCell ref="A590:M598"/>
    <mergeCell ref="C599:M599"/>
    <mergeCell ref="S579:U579"/>
    <mergeCell ref="V579:X579"/>
    <mergeCell ref="P584:R584"/>
    <mergeCell ref="S584:U584"/>
    <mergeCell ref="V584:X584"/>
    <mergeCell ref="C588:M588"/>
    <mergeCell ref="P579:R579"/>
    <mergeCell ref="P411:R411"/>
    <mergeCell ref="S411:U411"/>
    <mergeCell ref="A422:M430"/>
    <mergeCell ref="C431:M431"/>
    <mergeCell ref="C432:M432"/>
    <mergeCell ref="A452:M460"/>
    <mergeCell ref="A437:M445"/>
    <mergeCell ref="C446:M446"/>
    <mergeCell ref="V411:X411"/>
    <mergeCell ref="A410:M418"/>
    <mergeCell ref="C419:M419"/>
    <mergeCell ref="C420:M420"/>
    <mergeCell ref="P416:R416"/>
    <mergeCell ref="S416:U416"/>
    <mergeCell ref="V416:X416"/>
    <mergeCell ref="V396:X396"/>
    <mergeCell ref="P401:R401"/>
    <mergeCell ref="S401:U401"/>
    <mergeCell ref="V401:X401"/>
    <mergeCell ref="A395:M402"/>
    <mergeCell ref="C403:M403"/>
    <mergeCell ref="C404:M404"/>
    <mergeCell ref="P396:R396"/>
    <mergeCell ref="S171:U171"/>
    <mergeCell ref="V171:X171"/>
    <mergeCell ref="P176:R176"/>
    <mergeCell ref="S176:U176"/>
    <mergeCell ref="V176:X176"/>
    <mergeCell ref="S186:U186"/>
    <mergeCell ref="V186:X186"/>
    <mergeCell ref="S191:U191"/>
    <mergeCell ref="V191:X191"/>
    <mergeCell ref="C179:M179"/>
    <mergeCell ref="C180:M180"/>
    <mergeCell ref="A170:M178"/>
    <mergeCell ref="P171:R171"/>
    <mergeCell ref="S159:U159"/>
    <mergeCell ref="V159:X159"/>
    <mergeCell ref="P164:R164"/>
    <mergeCell ref="S164:U164"/>
    <mergeCell ref="V164:X164"/>
    <mergeCell ref="A158:M166"/>
    <mergeCell ref="C167:M167"/>
    <mergeCell ref="C168:M168"/>
    <mergeCell ref="P159:R159"/>
    <mergeCell ref="P144:R144"/>
    <mergeCell ref="S144:U144"/>
    <mergeCell ref="V144:X144"/>
    <mergeCell ref="P149:R149"/>
    <mergeCell ref="S149:U149"/>
    <mergeCell ref="V149:X149"/>
    <mergeCell ref="A153:B153"/>
    <mergeCell ref="A143:M151"/>
    <mergeCell ref="C152:M152"/>
    <mergeCell ref="C153:M153"/>
    <mergeCell ref="A152:B152"/>
    <mergeCell ref="P129:R129"/>
    <mergeCell ref="S129:U129"/>
    <mergeCell ref="V129:X129"/>
    <mergeCell ref="P134:R134"/>
    <mergeCell ref="S134:U134"/>
    <mergeCell ref="V134:X134"/>
    <mergeCell ref="A128:M136"/>
    <mergeCell ref="A138:B138"/>
    <mergeCell ref="C137:M137"/>
    <mergeCell ref="C138:M138"/>
    <mergeCell ref="A137:B137"/>
    <mergeCell ref="P117:R117"/>
    <mergeCell ref="S117:U117"/>
    <mergeCell ref="V117:X117"/>
    <mergeCell ref="P122:R122"/>
    <mergeCell ref="S122:U122"/>
    <mergeCell ref="V122:X122"/>
    <mergeCell ref="C126:M126"/>
    <mergeCell ref="A125:B125"/>
    <mergeCell ref="A126:B126"/>
    <mergeCell ref="A116:M124"/>
    <mergeCell ref="C125:M125"/>
    <mergeCell ref="P102:R102"/>
    <mergeCell ref="S102:U102"/>
    <mergeCell ref="V102:X102"/>
    <mergeCell ref="P107:R107"/>
    <mergeCell ref="S107:U107"/>
    <mergeCell ref="V107:X107"/>
    <mergeCell ref="A101:M109"/>
    <mergeCell ref="C110:M110"/>
    <mergeCell ref="C111:M111"/>
    <mergeCell ref="A110:B110"/>
    <mergeCell ref="A111:B111"/>
    <mergeCell ref="P87:R87"/>
    <mergeCell ref="S87:U87"/>
    <mergeCell ref="V87:X87"/>
    <mergeCell ref="P92:R92"/>
    <mergeCell ref="S92:U92"/>
    <mergeCell ref="V92:X92"/>
    <mergeCell ref="A86:M94"/>
    <mergeCell ref="C95:M95"/>
    <mergeCell ref="C96:M96"/>
    <mergeCell ref="A95:B95"/>
    <mergeCell ref="A96:B96"/>
    <mergeCell ref="P75:R75"/>
    <mergeCell ref="S75:U75"/>
    <mergeCell ref="V75:X75"/>
    <mergeCell ref="P80:R80"/>
    <mergeCell ref="S80:U80"/>
    <mergeCell ref="V80:X80"/>
    <mergeCell ref="A74:M82"/>
    <mergeCell ref="C83:M83"/>
    <mergeCell ref="C84:M84"/>
    <mergeCell ref="A83:B83"/>
    <mergeCell ref="A84:B84"/>
    <mergeCell ref="P60:R60"/>
    <mergeCell ref="S60:U60"/>
    <mergeCell ref="V60:X60"/>
    <mergeCell ref="P65:R65"/>
    <mergeCell ref="S65:U65"/>
    <mergeCell ref="V65:X65"/>
    <mergeCell ref="A59:M67"/>
    <mergeCell ref="C68:M68"/>
    <mergeCell ref="C69:M69"/>
    <mergeCell ref="A68:B68"/>
    <mergeCell ref="A69:B69"/>
    <mergeCell ref="P45:R45"/>
    <mergeCell ref="S45:U45"/>
    <mergeCell ref="V45:X45"/>
    <mergeCell ref="P50:R50"/>
    <mergeCell ref="S50:U50"/>
    <mergeCell ref="V50:X50"/>
    <mergeCell ref="P33:R33"/>
    <mergeCell ref="S33:U33"/>
    <mergeCell ref="V33:X33"/>
    <mergeCell ref="P38:R38"/>
    <mergeCell ref="S38:U38"/>
    <mergeCell ref="V38:X38"/>
    <mergeCell ref="A42:B42"/>
    <mergeCell ref="C42:M42"/>
    <mergeCell ref="A32:M40"/>
    <mergeCell ref="A44:M52"/>
    <mergeCell ref="A41:B41"/>
    <mergeCell ref="C41:M41"/>
    <mergeCell ref="C53:M53"/>
    <mergeCell ref="C54:M54"/>
    <mergeCell ref="A53:B53"/>
    <mergeCell ref="A54:B54"/>
    <mergeCell ref="C27:M27"/>
    <mergeCell ref="A26:B26"/>
    <mergeCell ref="A27:B27"/>
    <mergeCell ref="V8:X8"/>
    <mergeCell ref="P8:R8"/>
    <mergeCell ref="A2:M10"/>
    <mergeCell ref="N4:O4"/>
    <mergeCell ref="P3:R3"/>
    <mergeCell ref="C26:M26"/>
    <mergeCell ref="S23:U23"/>
    <mergeCell ref="S3:U3"/>
    <mergeCell ref="S8:U8"/>
    <mergeCell ref="V3:X3"/>
    <mergeCell ref="A17:M25"/>
    <mergeCell ref="P18:R18"/>
    <mergeCell ref="S18:U18"/>
    <mergeCell ref="V18:X18"/>
    <mergeCell ref="N19:O19"/>
    <mergeCell ref="N24:O24"/>
    <mergeCell ref="P23:R23"/>
    <mergeCell ref="V23:X23"/>
    <mergeCell ref="C11:M11"/>
    <mergeCell ref="C12:M12"/>
    <mergeCell ref="A11:B11"/>
    <mergeCell ref="A12:B12"/>
    <mergeCell ref="A185:M193"/>
    <mergeCell ref="C194:M194"/>
    <mergeCell ref="C195:M195"/>
    <mergeCell ref="P186:R186"/>
    <mergeCell ref="P191:R191"/>
    <mergeCell ref="A200:M208"/>
    <mergeCell ref="C209:M209"/>
    <mergeCell ref="C210:M210"/>
    <mergeCell ref="P201:R201"/>
    <mergeCell ref="S201:U201"/>
    <mergeCell ref="V201:X201"/>
    <mergeCell ref="P206:R206"/>
    <mergeCell ref="S206:U206"/>
    <mergeCell ref="V206:X206"/>
    <mergeCell ref="P214:R214"/>
    <mergeCell ref="S214:U214"/>
    <mergeCell ref="V214:X214"/>
    <mergeCell ref="P213:R213"/>
    <mergeCell ref="S218:U218"/>
    <mergeCell ref="V218:X218"/>
    <mergeCell ref="A662:M670"/>
    <mergeCell ref="C671:M671"/>
    <mergeCell ref="A212:M219"/>
    <mergeCell ref="C220:M220"/>
    <mergeCell ref="C221:M221"/>
    <mergeCell ref="P218:R218"/>
    <mergeCell ref="S213:U213"/>
    <mergeCell ref="V213:X213"/>
    <mergeCell ref="C672:M672"/>
    <mergeCell ref="P663:R663"/>
    <mergeCell ref="S663:U663"/>
    <mergeCell ref="V663:X663"/>
    <mergeCell ref="P668:R668"/>
    <mergeCell ref="S668:U668"/>
    <mergeCell ref="V668:X668"/>
    <mergeCell ref="A242:M250"/>
    <mergeCell ref="C251:M251"/>
    <mergeCell ref="C252:M252"/>
    <mergeCell ref="P243:R243"/>
    <mergeCell ref="S243:U243"/>
    <mergeCell ref="V243:X243"/>
    <mergeCell ref="P248:R248"/>
    <mergeCell ref="S248:U248"/>
    <mergeCell ref="V248:X248"/>
    <mergeCell ref="S255:U255"/>
    <mergeCell ref="V255:X255"/>
    <mergeCell ref="V260:X260"/>
    <mergeCell ref="A284:M292"/>
    <mergeCell ref="V285:X285"/>
    <mergeCell ref="V290:X290"/>
    <mergeCell ref="A254:M262"/>
    <mergeCell ref="C263:M263"/>
    <mergeCell ref="C264:M264"/>
    <mergeCell ref="P255:R255"/>
    <mergeCell ref="V270:X270"/>
    <mergeCell ref="P275:R275"/>
    <mergeCell ref="S275:U275"/>
    <mergeCell ref="V275:X275"/>
    <mergeCell ref="P260:R260"/>
    <mergeCell ref="S260:U260"/>
    <mergeCell ref="A269:M277"/>
    <mergeCell ref="P270:R270"/>
    <mergeCell ref="S270:U270"/>
    <mergeCell ref="A278:B278"/>
    <mergeCell ref="C278:M278"/>
    <mergeCell ref="A279:B279"/>
    <mergeCell ref="C279:M279"/>
    <mergeCell ref="C293:M293"/>
    <mergeCell ref="C294:M294"/>
    <mergeCell ref="P285:R285"/>
    <mergeCell ref="S285:U285"/>
    <mergeCell ref="P290:R290"/>
    <mergeCell ref="S290:U290"/>
    <mergeCell ref="V297:X297"/>
    <mergeCell ref="P302:R302"/>
    <mergeCell ref="S302:U302"/>
    <mergeCell ref="V302:X302"/>
    <mergeCell ref="P297:R297"/>
    <mergeCell ref="C320:M320"/>
    <mergeCell ref="C321:M321"/>
    <mergeCell ref="P312:R312"/>
    <mergeCell ref="S297:U297"/>
    <mergeCell ref="A296:M304"/>
    <mergeCell ref="C305:M305"/>
    <mergeCell ref="C306:M306"/>
    <mergeCell ref="P317:R317"/>
    <mergeCell ref="S317:U317"/>
    <mergeCell ref="V317:X317"/>
    <mergeCell ref="A311:M319"/>
    <mergeCell ref="V327:X327"/>
    <mergeCell ref="V332:X332"/>
    <mergeCell ref="S312:U312"/>
    <mergeCell ref="V312:X312"/>
    <mergeCell ref="P327:R327"/>
    <mergeCell ref="S327:U327"/>
    <mergeCell ref="A326:M334"/>
    <mergeCell ref="P332:R332"/>
    <mergeCell ref="V354:X354"/>
    <mergeCell ref="P359:R359"/>
    <mergeCell ref="S359:U359"/>
    <mergeCell ref="V359:X359"/>
    <mergeCell ref="C348:M348"/>
    <mergeCell ref="A353:M361"/>
    <mergeCell ref="P354:R354"/>
    <mergeCell ref="S354:U354"/>
    <mergeCell ref="V339:X339"/>
    <mergeCell ref="P344:R344"/>
    <mergeCell ref="S344:U344"/>
    <mergeCell ref="V344:X344"/>
    <mergeCell ref="S332:U332"/>
    <mergeCell ref="A338:M346"/>
    <mergeCell ref="C347:M347"/>
    <mergeCell ref="P339:R339"/>
    <mergeCell ref="S339:U339"/>
    <mergeCell ref="C335:M335"/>
    <mergeCell ref="C336:M336"/>
    <mergeCell ref="A362:B362"/>
    <mergeCell ref="C362:M362"/>
    <mergeCell ref="A363:B363"/>
    <mergeCell ref="C363:M363"/>
    <mergeCell ref="A368:M376"/>
    <mergeCell ref="C377:M377"/>
    <mergeCell ref="C378:M378"/>
    <mergeCell ref="P369:R369"/>
    <mergeCell ref="S369:U369"/>
    <mergeCell ref="V369:X369"/>
    <mergeCell ref="P374:R374"/>
    <mergeCell ref="S374:U374"/>
    <mergeCell ref="V374:X374"/>
    <mergeCell ref="A380:M388"/>
    <mergeCell ref="A389:B389"/>
    <mergeCell ref="C389:M389"/>
    <mergeCell ref="A390:B390"/>
    <mergeCell ref="C390:M390"/>
    <mergeCell ref="P438:R438"/>
    <mergeCell ref="S438:U438"/>
    <mergeCell ref="V438:X438"/>
    <mergeCell ref="P381:R381"/>
    <mergeCell ref="S381:U381"/>
    <mergeCell ref="V381:X381"/>
    <mergeCell ref="P386:R386"/>
    <mergeCell ref="S386:U386"/>
    <mergeCell ref="V386:X386"/>
    <mergeCell ref="S396:U396"/>
    <mergeCell ref="P423:R423"/>
    <mergeCell ref="S423:U423"/>
    <mergeCell ref="V423:X423"/>
    <mergeCell ref="P428:R428"/>
    <mergeCell ref="S428:U428"/>
    <mergeCell ref="V428:X428"/>
    <mergeCell ref="P443:R443"/>
    <mergeCell ref="S443:U443"/>
    <mergeCell ref="V443:X443"/>
    <mergeCell ref="C461:M461"/>
    <mergeCell ref="C447:M447"/>
    <mergeCell ref="C462:M462"/>
    <mergeCell ref="P453:R453"/>
    <mergeCell ref="S453:U453"/>
    <mergeCell ref="V453:X453"/>
    <mergeCell ref="P458:R458"/>
    <mergeCell ref="S458:U458"/>
    <mergeCell ref="V458:X458"/>
    <mergeCell ref="A464:M472"/>
    <mergeCell ref="C473:M473"/>
    <mergeCell ref="C474:M474"/>
    <mergeCell ref="P465:R465"/>
    <mergeCell ref="S465:U465"/>
    <mergeCell ref="V465:X465"/>
    <mergeCell ref="P470:R470"/>
    <mergeCell ref="S470:U470"/>
    <mergeCell ref="V470:X470"/>
    <mergeCell ref="A479:M487"/>
    <mergeCell ref="C488:M488"/>
    <mergeCell ref="C489:M489"/>
    <mergeCell ref="P480:R480"/>
    <mergeCell ref="S480:U480"/>
    <mergeCell ref="V480:X480"/>
    <mergeCell ref="P485:R485"/>
    <mergeCell ref="S485:U485"/>
    <mergeCell ref="V485:X485"/>
    <mergeCell ref="A494:M502"/>
    <mergeCell ref="C503:M503"/>
    <mergeCell ref="C504:M504"/>
    <mergeCell ref="P495:R495"/>
    <mergeCell ref="S495:U495"/>
    <mergeCell ref="V495:X495"/>
    <mergeCell ref="P500:R500"/>
    <mergeCell ref="S500:U500"/>
    <mergeCell ref="V500:X500"/>
    <mergeCell ref="A506:M514"/>
    <mergeCell ref="C515:M515"/>
    <mergeCell ref="C516:M516"/>
    <mergeCell ref="P507:R507"/>
    <mergeCell ref="S507:U507"/>
    <mergeCell ref="V507:X507"/>
    <mergeCell ref="P512:R512"/>
    <mergeCell ref="S512:U512"/>
    <mergeCell ref="V512:X512"/>
    <mergeCell ref="A522:M530"/>
    <mergeCell ref="C531:M531"/>
    <mergeCell ref="C532:M532"/>
    <mergeCell ref="P523:R523"/>
    <mergeCell ref="S523:U523"/>
    <mergeCell ref="V523:X523"/>
    <mergeCell ref="P528:R528"/>
    <mergeCell ref="S528:U528"/>
    <mergeCell ref="V528:X528"/>
    <mergeCell ref="A536:M544"/>
    <mergeCell ref="C545:M545"/>
    <mergeCell ref="C546:M546"/>
    <mergeCell ref="P537:R537"/>
    <mergeCell ref="S537:U537"/>
    <mergeCell ref="V537:X537"/>
    <mergeCell ref="P542:R542"/>
    <mergeCell ref="S542:U542"/>
    <mergeCell ref="V542:X542"/>
    <mergeCell ref="A548:M556"/>
    <mergeCell ref="C557:M557"/>
    <mergeCell ref="C558:M558"/>
    <mergeCell ref="P549:R549"/>
    <mergeCell ref="S549:U549"/>
    <mergeCell ref="V549:X549"/>
    <mergeCell ref="P554:R554"/>
    <mergeCell ref="S554:U554"/>
    <mergeCell ref="V554:X554"/>
    <mergeCell ref="A563:M571"/>
    <mergeCell ref="C572:M572"/>
    <mergeCell ref="C573:M573"/>
    <mergeCell ref="P564:R564"/>
    <mergeCell ref="S564:U564"/>
    <mergeCell ref="V564:X564"/>
    <mergeCell ref="P569:R569"/>
    <mergeCell ref="S569:U569"/>
    <mergeCell ref="V569:X569"/>
  </mergeCells>
  <printOptions/>
  <pageMargins left="0.3937007874015748" right="0.3937007874015748" top="0.3937007874015748" bottom="0.3937007874015748" header="0.31496062992125984" footer="0.31496062992125984"/>
  <pageSetup horizontalDpi="600" verticalDpi="600" orientation="landscape" paperSize="9" r:id="rId1"/>
  <headerFooter alignWithMargins="0">
    <oddHeader>&amp;C高齢者支援課事業報告</oddHeader>
    <oddFooter>&amp;C&amp;P / &amp;N ページ</oddFooter>
  </headerFooter>
</worksheet>
</file>

<file path=xl/worksheets/sheet2.xml><?xml version="1.0" encoding="utf-8"?>
<worksheet xmlns="http://schemas.openxmlformats.org/spreadsheetml/2006/main" xmlns:r="http://schemas.openxmlformats.org/officeDocument/2006/relationships">
  <dimension ref="B1:N22"/>
  <sheetViews>
    <sheetView workbookViewId="0" topLeftCell="C22">
      <selection activeCell="H3" sqref="H3"/>
    </sheetView>
  </sheetViews>
  <sheetFormatPr defaultColWidth="9.00390625" defaultRowHeight="13.5"/>
  <cols>
    <col min="4" max="4" width="9.375" style="0" bestFit="1" customWidth="1"/>
    <col min="7" max="7" width="9.375" style="0" bestFit="1" customWidth="1"/>
    <col min="10" max="10" width="9.375" style="0" bestFit="1" customWidth="1"/>
    <col min="13" max="13" width="9.25390625" style="0" bestFit="1" customWidth="1"/>
  </cols>
  <sheetData>
    <row r="1" spans="6:10" ht="17.25">
      <c r="F1" s="113" t="s">
        <v>227</v>
      </c>
      <c r="G1" s="113"/>
      <c r="H1" s="113" t="s">
        <v>230</v>
      </c>
      <c r="I1" s="113"/>
      <c r="J1" s="113"/>
    </row>
    <row r="2" ht="13.5">
      <c r="N2" t="s">
        <v>228</v>
      </c>
    </row>
    <row r="11" ht="13.5">
      <c r="B11" t="s">
        <v>229</v>
      </c>
    </row>
    <row r="12" ht="15" thickBot="1">
      <c r="H12" s="123" t="s">
        <v>4</v>
      </c>
    </row>
    <row r="13" spans="2:13" ht="18.75" customHeight="1">
      <c r="B13" s="114" t="s">
        <v>5</v>
      </c>
      <c r="C13" s="115"/>
      <c r="D13" s="291" t="s">
        <v>6</v>
      </c>
      <c r="E13" s="292"/>
      <c r="F13" s="293"/>
      <c r="G13" s="291" t="s">
        <v>7</v>
      </c>
      <c r="H13" s="292"/>
      <c r="I13" s="293"/>
      <c r="J13" s="291" t="s">
        <v>8</v>
      </c>
      <c r="K13" s="292"/>
      <c r="L13" s="293"/>
      <c r="M13" s="116" t="s">
        <v>9</v>
      </c>
    </row>
    <row r="14" spans="2:13" ht="18.75" customHeight="1" thickBot="1">
      <c r="B14" s="117" t="s">
        <v>11</v>
      </c>
      <c r="C14" s="118" t="s">
        <v>2</v>
      </c>
      <c r="D14" s="119">
        <f>SUM('内訳'!AB673)</f>
        <v>1989393</v>
      </c>
      <c r="E14" s="120"/>
      <c r="F14" s="121"/>
      <c r="G14" s="119">
        <f>SUM('内訳'!AD673)</f>
        <v>1570441</v>
      </c>
      <c r="H14" s="120"/>
      <c r="I14" s="121"/>
      <c r="J14" s="119">
        <f>SUM('内訳'!AF673)</f>
        <v>1621841</v>
      </c>
      <c r="K14" s="120"/>
      <c r="L14" s="121"/>
      <c r="M14" s="122">
        <f>SUM(D14:L14)</f>
        <v>5181675</v>
      </c>
    </row>
    <row r="15" spans="2:13" ht="18.75" customHeight="1">
      <c r="B15" s="11"/>
      <c r="C15" s="108"/>
      <c r="D15" s="109"/>
      <c r="E15" s="109"/>
      <c r="F15" s="109"/>
      <c r="G15" s="109"/>
      <c r="H15" s="109"/>
      <c r="I15" s="109"/>
      <c r="J15" s="109"/>
      <c r="K15" s="109"/>
      <c r="L15" s="109"/>
      <c r="M15" s="109"/>
    </row>
    <row r="16" spans="2:13" ht="18.75" customHeight="1">
      <c r="B16" s="11"/>
      <c r="C16" s="108"/>
      <c r="D16" s="109"/>
      <c r="E16" s="109"/>
      <c r="F16" s="109"/>
      <c r="G16" s="109"/>
      <c r="H16" s="109"/>
      <c r="I16" s="109"/>
      <c r="J16" s="109"/>
      <c r="K16" s="109"/>
      <c r="L16" s="109"/>
      <c r="M16" s="109"/>
    </row>
    <row r="17" spans="2:13" ht="18.75" customHeight="1">
      <c r="B17" s="11"/>
      <c r="C17" s="108"/>
      <c r="D17" s="109"/>
      <c r="E17" s="109"/>
      <c r="F17" s="109"/>
      <c r="G17" s="109"/>
      <c r="H17" s="109"/>
      <c r="I17" s="109"/>
      <c r="J17" s="109"/>
      <c r="K17" s="109"/>
      <c r="L17" s="109"/>
      <c r="M17" s="109"/>
    </row>
    <row r="18" spans="2:13" ht="18.75" customHeight="1">
      <c r="B18" s="11"/>
      <c r="C18" s="108"/>
      <c r="D18" s="109"/>
      <c r="E18" s="109"/>
      <c r="F18" s="109"/>
      <c r="G18" s="109"/>
      <c r="H18" s="109"/>
      <c r="I18" s="109"/>
      <c r="J18" s="109"/>
      <c r="K18" s="109"/>
      <c r="L18" s="109"/>
      <c r="M18" s="109"/>
    </row>
    <row r="19" spans="2:13" ht="18.75" customHeight="1">
      <c r="B19" s="11"/>
      <c r="C19" s="108"/>
      <c r="D19" s="109"/>
      <c r="E19" s="109"/>
      <c r="F19" s="109"/>
      <c r="G19" s="109"/>
      <c r="H19" s="109"/>
      <c r="I19" s="109"/>
      <c r="J19" s="109"/>
      <c r="K19" s="109"/>
      <c r="L19" s="109"/>
      <c r="M19" s="109"/>
    </row>
    <row r="20" spans="2:14" ht="18.75" customHeight="1" thickBot="1">
      <c r="B20" s="124"/>
      <c r="C20" s="124"/>
      <c r="D20" s="125"/>
      <c r="E20" s="125"/>
      <c r="F20" s="125"/>
      <c r="G20" s="125"/>
      <c r="H20" s="126" t="s">
        <v>12</v>
      </c>
      <c r="I20" s="125"/>
      <c r="J20" s="125"/>
      <c r="K20" s="125"/>
      <c r="L20" s="125"/>
      <c r="M20" s="125"/>
      <c r="N20" s="124"/>
    </row>
    <row r="21" spans="2:14" ht="18.75" customHeight="1">
      <c r="B21" s="114" t="s">
        <v>5</v>
      </c>
      <c r="C21" s="115"/>
      <c r="D21" s="294" t="s">
        <v>6</v>
      </c>
      <c r="E21" s="295"/>
      <c r="F21" s="296"/>
      <c r="G21" s="294" t="s">
        <v>7</v>
      </c>
      <c r="H21" s="295"/>
      <c r="I21" s="296"/>
      <c r="J21" s="294" t="s">
        <v>8</v>
      </c>
      <c r="K21" s="295"/>
      <c r="L21" s="295"/>
      <c r="M21" s="127" t="s">
        <v>9</v>
      </c>
      <c r="N21" s="128" t="s">
        <v>23</v>
      </c>
    </row>
    <row r="22" spans="2:14" ht="18.75" customHeight="1" thickBot="1">
      <c r="B22" s="117" t="s">
        <v>11</v>
      </c>
      <c r="C22" s="118" t="s">
        <v>2</v>
      </c>
      <c r="D22" s="119">
        <f>SUM('内訳'!AA675)</f>
        <v>1631431</v>
      </c>
      <c r="E22" s="120"/>
      <c r="F22" s="121"/>
      <c r="G22" s="119">
        <f>SUM('内訳'!AC675)</f>
        <v>1640900</v>
      </c>
      <c r="H22" s="120"/>
      <c r="I22" s="121"/>
      <c r="J22" s="119"/>
      <c r="K22" s="120"/>
      <c r="L22" s="120"/>
      <c r="M22" s="119">
        <f>SUM(D22:L22)</f>
        <v>3272331</v>
      </c>
      <c r="N22" s="129">
        <f>M22/M14*100</f>
        <v>63.151992357683575</v>
      </c>
    </row>
  </sheetData>
  <mergeCells count="6">
    <mergeCell ref="G13:I13"/>
    <mergeCell ref="J13:L13"/>
    <mergeCell ref="D13:F13"/>
    <mergeCell ref="D21:F21"/>
    <mergeCell ref="G21:I21"/>
    <mergeCell ref="J21:L21"/>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府中市役所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D00035</dc:creator>
  <cp:keywords/>
  <dc:description/>
  <cp:lastModifiedBy>D00035</cp:lastModifiedBy>
  <cp:lastPrinted>2007-08-30T01:34:24Z</cp:lastPrinted>
  <dcterms:created xsi:type="dcterms:W3CDTF">2007-08-23T01:16:47Z</dcterms:created>
  <dcterms:modified xsi:type="dcterms:W3CDTF">2008-08-06T04:30:43Z</dcterms:modified>
  <cp:category/>
  <cp:version/>
  <cp:contentType/>
  <cp:contentStatus/>
</cp:coreProperties>
</file>