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00010\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E41" i="10"/>
  <c r="AM41" i="10"/>
  <c r="U41" i="10"/>
  <c r="C41" i="10"/>
  <c r="CO40" i="10"/>
  <c r="CO41" i="10" s="1"/>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CO34" i="10" s="1"/>
  <c r="CO35" i="10" s="1"/>
  <c r="CO36" i="10" s="1"/>
  <c r="CO37" i="10" s="1"/>
  <c r="CO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<sst xmlns="http://schemas.openxmlformats.org/spreadsheetml/2006/main" count="1124" uniqueCount="621">
  <si>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</si>
  <si>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</si>
  <si>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</si>
  <si>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</si>
  <si>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</si>
  <si>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</si>
  <si>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</si>
  <si>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</si>
  <si>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</si>
  <si>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</si>
  <si>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</si>
  <si>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</si>
  <si>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</si>
  <si>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</si>
  <si>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</si>
  <si>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</si>
  <si>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</si>
  <si>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</si>
  <si>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</si>
  <si>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</si>
  <si>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</si>
  <si>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</si>
  <si>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</si>
  <si>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</si>
  <si>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</si>
  <si>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</si>
  <si>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</si>
  <si>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</si>
  <si>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</si>
  <si>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</si>
  <si>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</si>
  <si>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</si>
  <si>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</si>
  <si>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</si>
  <si>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</si>
  <si>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</si>
  <si>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</si>
  <si>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</si>
  <si>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</si>
  <si>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</si>
  <si>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</si>
  <si>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</si>
  <si>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</si>
  <si>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</si>
  <si>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</si>
  <si>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</si>
  <si>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</si>
  <si>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</si>
  <si>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</si>
  <si>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</si>
  <si>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</si>
  <si>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</si>
  <si>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</si>
  <si>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</si>
  <si>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</si>
  <si>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</si>
  <si>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</si>
  <si>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</si>
  <si>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</si>
  <si>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</si>
  <si>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</si>
  <si>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</si>
  <si>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</si>
  <si>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</si>
  <si>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</si>
  <si>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</si>
  <si>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</si>
  <si>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</si>
  <si>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</si>
  <si>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</si>
  <si>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</si>
  <si>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</si>
  <si>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</si>
  <si>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</si>
  <si>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</si>
  <si>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</si>
  <si>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</si>
  <si>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</si>
  <si>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</si>
  <si>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</si>
  <si>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</si>
  <si>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</si>
  <si>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</si>
  <si>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</si>
  <si>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</si>
  <si>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</si>
  <si>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</si>
  <si>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</si>
  <si>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</si>
  <si>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</si>
  <si>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</si>
  <si>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</si>
  <si>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</si>
  <si>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</si>
  <si>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</si>
  <si>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</si>
  <si>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</si>
  <si>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</si>
  <si>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</si>
  <si>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</si>
  <si>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</si>
  <si>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</si>
  <si>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</si>
  <si>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</si>
  <si>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</si>
  <si>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</si>
  <si>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</si>
  <si>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</si>
  <si>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</si>
  <si>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</si>
  <si>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</si>
  <si>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</si>
  <si>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</si>
  <si>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</si>
  <si>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</si>
  <si>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</si>
  <si>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</si>
  <si>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</si>
  <si>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</si>
  <si>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</si>
  <si>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</si>
  <si>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</si>
  <si>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</si>
  <si>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</si>
  <si>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</si>
  <si>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</si>
  <si>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</si>
  <si>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</si>
  <si>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</si>
  <si>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</si>
  <si>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</si>
  <si>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</si>
  <si>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</si>
  <si>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</si>
  <si>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</si>
  <si>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</si>
  <si>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</si>
  <si>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</si>
  <si>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</si>
  <si>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</si>
  <si>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</si>
  <si>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</si>
  <si>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</si>
  <si>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</si>
  <si>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</si>
  <si>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</si>
  <si>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</si>
  <si>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</si>
  <si>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</si>
  <si>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</si>
  <si>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</si>
  <si>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</si>
  <si>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</si>
  <si>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</si>
  <si>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</si>
  <si>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</si>
  <si>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</si>
  <si>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</si>
  <si>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</si>
  <si>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</si>
  <si>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</si>
  <si>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</si>
  <si>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</si>
  <si>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</si>
  <si>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</si>
  <si>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</si>
  <si>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</si>
  <si>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</si>
  <si>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</si>
  <si>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</si>
  <si>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</si>
  <si>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</si>
  <si>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</si>
  <si>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</si>
  <si>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</si>
  <si>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</si>
  <si>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</si>
  <si>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</si>
  <si>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</si>
  <si>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</si>
  <si>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</si>
  <si>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</si>
  <si>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</si>
  <si>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</si>
  <si>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</si>
  <si>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</si>
  <si>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</si>
  <si>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</si>
  <si>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</si>
  <si>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</si>
  <si>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</si>
  <si>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</si>
  <si>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</si>
  <si>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</si>
  <si>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</si>
  <si>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</si>
  <si>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</si>
  <si>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</si>
  <si>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</si>
  <si>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</si>
  <si>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</si>
  <si>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</si>
  <si>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</si>
  <si>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</si>
  <si>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</si>
  <si>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</si>
  <si>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</si>
  <si>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</si>
  <si>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</si>
  <si>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</si>
  <si>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</si>
  <si>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</si>
  <si>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</si>
  <si>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</si>
  <si>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</si>
  <si>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</si>
  <si>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</si>
  <si>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</si>
  <si>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</si>
  <si>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</si>
  <si>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</si>
  <si>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</si>
  <si>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</si>
  <si>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</si>
  <si>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</si>
  <si>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</si>
  <si>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</si>
  <si>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</si>
  <si>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</si>
  <si>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</si>
  <si>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</si>
  <si>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</si>
  <si>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</si>
  <si>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</si>
  <si>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</si>
  <si>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</si>
  <si>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</si>
  <si>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</si>
  <si>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</si>
  <si>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</si>
  <si>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</si>
  <si>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</si>
  <si>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</si>
  <si>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</si>
  <si>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</si>
  <si>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</si>
  <si>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</si>
  <si>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</si>
  <si>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</si>
  <si>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</si>
  <si>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</si>
  <si>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</si>
  <si>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</si>
  <si>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</si>
  <si>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</si>
  <si>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</si>
  <si>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</si>
  <si>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</si>
  <si>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</si>
  <si>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</si>
  <si>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</si>
  <si>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</si>
  <si>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</si>
  <si>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</si>
  <si>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</si>
  <si>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</si>
  <si>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</si>
  <si>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</si>
  <si>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</si>
  <si>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</si>
  <si>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</si>
  <si>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</si>
  <si>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</si>
  <si>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</si>
  <si>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</si>
  <si>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</si>
  <si>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</si>
  <si>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</si>
  <si>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</si>
  <si>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</si>
  <si>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</si>
  <si>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</si>
  <si>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</si>
  <si>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</si>
  <si>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</si>
  <si>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</si>
  <si>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</si>
  <si>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</si>
  <si>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</si>
  <si>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</si>
  <si>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</si>
  <si>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</si>
  <si>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</si>
  <si>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</si>
  <si>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</si>
  <si>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</si>
  <si>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</si>
  <si>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</si>
  <si>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</si>
  <si>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</si>
  <si>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</si>
  <si>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</si>
  <si>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</si>
  <si>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</si>
  <si>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</si>
  <si>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</si>
  <si>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</si>
  <si>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</si>
  <si>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</si>
  <si>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</si>
  <si>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</si>
  <si>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</si>
  <si>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</si>
  <si>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</si>
  <si>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</si>
  <si>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</si>
  <si>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</si>
  <si>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</si>
  <si>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</si>
  <si>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</si>
  <si>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</si>
  <si>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</si>
  <si>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</si>
  <si>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</si>
  <si>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</si>
  <si>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</si>
  <si>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</si>
  <si>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</si>
  <si>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</si>
  <si>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</si>
  <si>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</si>
  <si>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</si>
  <si>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</si>
  <si>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</si>
  <si>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</si>
  <si>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</si>
  <si>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</si>
  <si>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</si>
  <si>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</si>
  <si>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</si>
  <si>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</si>
  <si>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</si>
  <si>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</si>
  <si>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</si>
  <si>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</si>
  <si>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</si>
  <si>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</si>
  <si>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</si>
  <si>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</si>
  <si>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</si>
  <si>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</si>
  <si>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</si>
  <si>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</si>
  <si>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</si>
  <si>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</si>
  <si>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</si>
  <si>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</si>
  <si>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</si>
  <si>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</si>
  <si>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</si>
  <si>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</si>
  <si>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</si>
  <si>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</si>
  <si>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</si>
  <si>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</si>
  <si>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</si>
  <si>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</si>
  <si>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</si>
  <si>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</si>
  <si>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</si>
  <si>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</si>
  <si>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</si>
  <si>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</si>
  <si>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</si>
  <si>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</si>
  <si>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</si>
  <si>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</si>
  <si>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</si>
  <si>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</si>
  <si>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</si>
  <si>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</si>
  <si>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</si>
  <si>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</si>
  <si>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</si>
  <si>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</si>
  <si>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</si>
  <si>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</si>
  <si>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</si>
  <si>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</si>
  <si>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</si>
  <si>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</si>
  <si>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</si>
  <si>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</si>
  <si>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</si>
  <si>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</si>
  <si>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</si>
  <si>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</si>
  <si>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</si>
  <si>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</si>
  <si>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</si>
  <si>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</si>
  <si>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</si>
  <si>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</si>
  <si>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</si>
  <si>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</si>
  <si>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</si>
  <si>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</si>
  <si>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</si>
  <si>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</si>
  <si>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</si>
  <si>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</si>
  <si>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</si>
  <si>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</si>
  <si>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</si>
  <si>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</si>
  <si>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</si>
  <si>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</si>
  <si>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</si>
  <si>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</si>
  <si>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</si>
  <si>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</si>
  <si>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</si>
  <si>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</si>
  <si>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</si>
  <si>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</si>
  <si>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</si>
  <si>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</si>
  <si>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</si>
  <si>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</si>
  <si>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</si>
  <si>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</si>
  <si>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</si>
  <si>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</si>
  <si>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</si>
  <si>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</si>
  <si>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</si>
  <si>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</si>
  <si>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</si>
  <si>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</si>
  <si>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</si>
  <si>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</si>
  <si>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</si>
  <si>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</si>
  <si>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</si>
  <si>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</si>
  <si>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</si>
  <si>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</si>
  <si>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</si>
  <si>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</si>
  <si>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</si>
  <si>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</si>
  <si>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</si>
  <si>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</si>
  <si>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</si>
  <si>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</si>
  <si>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</si>
  <si>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</si>
  <si>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</si>
  <si>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</si>
  <si>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</si>
  <si>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</si>
  <si>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</si>
  <si>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</si>
  <si>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</si>
  <si>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</si>
  <si>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</si>
  <si>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</si>
  <si>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</si>
  <si>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</si>
  <si>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</si>
  <si>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</si>
  <si>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</si>
  <si>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</si>
  <si>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</si>
  <si>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</si>
  <si>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</si>
  <si>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</si>
  <si>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競走事業会計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</si>
  <si>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</si>
  <si>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</si>
  <si>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</si>
  <si>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</si>
  <si>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</si>
  <si>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</si>
  <si>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</si>
  <si>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</si>
  <si>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</si>
  <si>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</si>
  <si>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</si>
  <si>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</si>
  <si>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</si>
  <si>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</si>
  <si>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</si>
  <si>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</si>
  <si>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</si>
  <si>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</si>
  <si>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</si>
  <si>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</si>
  <si>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</si>
  <si>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</si>
  <si>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</si>
  <si>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</si>
  <si>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</si>
  <si>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</si>
  <si>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</si>
  <si>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</si>
  <si>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</si>
  <si>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</si>
  <si>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</si>
  <si>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</si>
  <si>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</si>
  <si>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</si>
  <si>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</si>
  <si>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</si>
  <si>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</si>
  <si>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</si>
  <si>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</si>
  <si>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</si>
  <si>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</si>
  <si>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</si>
  <si>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</si>
  <si>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</si>
  <si>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</si>
  <si>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</si>
  <si>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</si>
  <si>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</si>
  <si>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</si>
  <si>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</si>
  <si>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</si>
  <si>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</si>
  <si>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</si>
  <si>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</si>
  <si>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</si>
  <si>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</si>
  <si>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</si>
  <si>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</si>
  <si>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</si>
  <si>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</si>
  <si>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</si>
  <si>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</si>
  <si>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</si>
  <si>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</si>
  <si>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</si>
  <si>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</si>
  <si>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</si>
  <si>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</si>
  <si>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</si>
  <si>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</si>
  <si>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</si>
  <si>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</si>
  <si>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</si>
  <si>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</si>
  <si>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</si>
  <si>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</si>
  <si>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</si>
  <si>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</si>
  <si>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</si>
  <si>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</si>
  <si>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</si>
  <si>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</si>
  <si>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</si>
  <si>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</si>
  <si>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</si>
  <si>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</si>
  <si>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</si>
  <si>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0.28</t>
  </si>
  <si>
    <t>▲ 0.21</t>
  </si>
  <si>
    <t>▲ 2.22</t>
  </si>
  <si>
    <t>競走事業会計</t>
  </si>
  <si>
    <t>一般会計</t>
  </si>
  <si>
    <t>介護保険特別会計</t>
  </si>
  <si>
    <t>下水道事業会計</t>
  </si>
  <si>
    <t>公共用地特別会計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</si>
  <si>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</si>
  <si>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</si>
  <si>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</si>
  <si>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</si>
  <si>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</si>
  <si>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</si>
  <si>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</si>
  <si>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</si>
  <si>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</si>
  <si>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</si>
  <si>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東京たま広域資源循環組合</t>
    <rPh sb="0" eb="2">
      <t>トウキョウ</t>
    </rPh>
    <rPh sb="4" eb="6">
      <t>コウイキ</t>
    </rPh>
    <rPh sb="6" eb="8">
      <t>シゲン</t>
    </rPh>
    <rPh sb="8" eb="10">
      <t>ジュンカン</t>
    </rPh>
    <rPh sb="10" eb="12">
      <t>クミアイ</t>
    </rPh>
    <phoneticPr fontId="11"/>
  </si>
  <si>
    <t>多摩川衛生組合</t>
    <rPh sb="0" eb="3">
      <t>タマガワ</t>
    </rPh>
    <rPh sb="3" eb="5">
      <t>エイセイ</t>
    </rPh>
    <rPh sb="5" eb="7">
      <t>クミアイ</t>
    </rPh>
    <phoneticPr fontId="11"/>
  </si>
  <si>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1"/>
  </si>
  <si>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1"/>
  </si>
  <si>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11"/>
  </si>
  <si>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11"/>
  </si>
  <si>
    <t>府中市土地開発公社</t>
    <rPh sb="0" eb="3">
      <t>フチュウシ</t>
    </rPh>
    <rPh sb="3" eb="5">
      <t>トチ</t>
    </rPh>
    <rPh sb="5" eb="7">
      <t>カイハツ</t>
    </rPh>
    <rPh sb="7" eb="9">
      <t>コウシャ</t>
    </rPh>
    <phoneticPr fontId="2"/>
  </si>
  <si>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</si>
  <si>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</si>
  <si>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12"/>
  </si>
  <si>
    <t>-</t>
    <phoneticPr fontId="2"/>
  </si>
  <si>
    <t>-</t>
    <phoneticPr fontId="2"/>
  </si>
  <si>
    <t>〇</t>
  </si>
  <si>
    <t>（公財）府中市勤労者福祉振興公社</t>
  </si>
  <si>
    <t>公共施設整備基金</t>
    <phoneticPr fontId="5"/>
  </si>
  <si>
    <t>庁舎建設基金</t>
    <phoneticPr fontId="5"/>
  </si>
  <si>
    <t>公共施設管理基金</t>
    <phoneticPr fontId="2"/>
  </si>
  <si>
    <t>生活・環境基金</t>
    <phoneticPr fontId="5"/>
  </si>
  <si>
    <t>公園・緑化基金</t>
    <phoneticPr fontId="5"/>
  </si>
  <si>
    <t>稲城・府中墓苑組合（一般会計）</t>
    <phoneticPr fontId="2"/>
  </si>
  <si>
    <t>稲城・府中墓苑組合（墓地特別会計）</t>
    <phoneticPr fontId="2"/>
  </si>
  <si>
    <t>企業債
（地方債）
現在高</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</si>
  <si>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</si>
  <si>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</si>
  <si>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</si>
  <si>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が前年度から0.3ポイント増加する一方で、将来負担比率は、参考値として▲70.9％で、前年度から1.5ポイントの減となっている。その要因としては、充当可能基金の増加が寄与するところが大きく、内訳では公共施設整備基金の増加が著しい。引き続き、将来負担比率はマイナスとなっている状況から、将来世代への負担については適切に配分し施設・インフラの整備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</si>
  <si>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</si>
  <si>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</si>
  <si>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</si>
  <si>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</si>
  <si>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</si>
  <si>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</si>
  <si>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</si>
  <si>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</si>
  <si>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参考値として▲70.9％でマイナスの数値を維持し、実質公債費比率も近年は３％前後で推移している。引き続き、計画的な施設整備を進め適正な借入れ・返済を行い、目標値としている実質公債費比率８％以下の維持を図る。</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</si>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</sst>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88" xfId="15" applyFont="1" applyBorder="1" applyAlignment="1" applyProtection="1">
      <alignment horizontal="left" vertical="center" shrinkToFit="1"/>
      <protection locked="0"/>
    </xf>
    <xf numFmtId="0" fontId="34" fillId="0" borderId="105" xfId="15" applyFont="1" applyBorder="1" applyAlignment="1" applyProtection="1">
      <alignment horizontal="left" vertical="center" shrinkToFit="1"/>
      <protection locked="0"/>
    </xf>
    <xf numFmtId="0" fontId="34" fillId="0" borderId="189"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28BF-4D9E-AE0C-35CE414311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79242</c:v>
                </c:pt>
                <c:pt idx="1">
                  <c:v>76765</c:v>
                </c:pt>
                <c:pt idx="2">
                  <c:v>34821</c:v>
                </c:pt>
                <c:pt idx="3">
                  <c:v>34367</c:v>
                </c:pt>
                <c:pt idx="4">
                  <c:v>39791</c:v>
                </c:pt>
              </c:numCache>
            </c:numRef>
          </c:val>
          <c:smooth val="0"/>
          <c:extLst>
            <c:ext xmlns:c16="http://schemas.microsoft.com/office/drawing/2014/chart" uri="{C3380CC4-5D6E-409C-BE32-E72D297353CC}">
              <c16:uniqueId val="{00000001-28BF-4D9E-AE0C-35CE414311D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5.03</c:v>
                </c:pt>
                <c:pt idx="1">
                  <c:v>5.73</c:v>
                </c:pt>
                <c:pt idx="2">
                  <c:v>6.38</c:v>
                </c:pt>
                <c:pt idx="3">
                  <c:v>4.59</c:v>
                </c:pt>
                <c:pt idx="4">
                  <c:v>6.81</c:v>
                </c:pt>
              </c:numCache>
            </c:numRef>
          </c:val>
          <c:extLst>
            <c:ext xmlns:c16="http://schemas.microsoft.com/office/drawing/2014/chart" uri="{C3380CC4-5D6E-409C-BE32-E72D297353CC}">
              <c16:uniqueId val="{00000000-225E-43AF-869B-41215ABF04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12.91</c:v>
                </c:pt>
                <c:pt idx="1">
                  <c:v>14.87</c:v>
                </c:pt>
                <c:pt idx="2">
                  <c:v>14.6</c:v>
                </c:pt>
                <c:pt idx="3">
                  <c:v>14.56</c:v>
                </c:pt>
                <c:pt idx="4">
                  <c:v>14.67</c:v>
                </c:pt>
              </c:numCache>
            </c:numRef>
          </c:val>
          <c:extLst>
            <c:ext xmlns:c16="http://schemas.microsoft.com/office/drawing/2014/chart" uri="{C3380CC4-5D6E-409C-BE32-E72D297353CC}">
              <c16:uniqueId val="{00000001-225E-43AF-869B-41215ABF040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2.13</c:v>
                </c:pt>
                <c:pt idx="2">
                  <c:v>-0.21</c:v>
                </c:pt>
                <c:pt idx="3">
                  <c:v>-2.2200000000000002</c:v>
                </c:pt>
                <c:pt idx="4">
                  <c:v>2.71</c:v>
                </c:pt>
              </c:numCache>
            </c:numRef>
          </c:val>
          <c:smooth val="0"/>
          <c:extLst>
            <c:ext xmlns:c16="http://schemas.microsoft.com/office/drawing/2014/chart" uri="{C3380CC4-5D6E-409C-BE32-E72D297353CC}">
              <c16:uniqueId val="{00000002-225E-43AF-869B-41215ABF040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0.11</c:v>
                </c:pt>
                <c:pt idx="4">
                  <c:v>#N/A</c:v>
                </c:pt>
                <c:pt idx="5">
                  <c:v>0.25</c:v>
                </c:pt>
                <c:pt idx="6">
                  <c:v>#N/A</c:v>
                </c:pt>
                <c:pt idx="7">
                  <c:v>0.68</c:v>
                </c:pt>
                <c:pt idx="8">
                  <c:v>0</c:v>
                </c:pt>
                <c:pt idx="9">
                  <c:v>0</c:v>
                </c:pt>
              </c:numCache>
            </c:numRef>
          </c:val>
          <c:extLst>
            <c:ext xmlns:c16="http://schemas.microsoft.com/office/drawing/2014/chart" uri="{C3380CC4-5D6E-409C-BE32-E72D297353CC}">
              <c16:uniqueId val="{00000000-BC2A-4CD6-B509-1E6F1FA0C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2A-4CD6-B509-1E6F1FA0C4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C2A-4CD6-B509-1E6F1FA0C4B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BC2A-4CD6-B509-1E6F1FA0C4B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0.26</c:v>
                </c:pt>
                <c:pt idx="6">
                  <c:v>#N/A</c:v>
                </c:pt>
                <c:pt idx="7">
                  <c:v>0.01</c:v>
                </c:pt>
                <c:pt idx="8">
                  <c:v>#N/A</c:v>
                </c:pt>
                <c:pt idx="9">
                  <c:v>0.28999999999999998</c:v>
                </c:pt>
              </c:numCache>
            </c:numRef>
          </c:val>
          <c:extLst>
            <c:ext xmlns:c16="http://schemas.microsoft.com/office/drawing/2014/chart" uri="{C3380CC4-5D6E-409C-BE32-E72D297353CC}">
              <c16:uniqueId val="{00000004-BC2A-4CD6-B509-1E6F1FA0C4B7}"/>
            </c:ext>
          </c:extLst>
        </c:ser>
        <c:ser>
          <c:idx val="5"/>
          <c:order val="5"/>
          <c:tx>
            <c:strRef>
              <c:f>データシート!$A$32</c:f>
              <c:strCache>
                <c:ptCount val="1"/>
                <c:pt idx="0">
                  <c:v>公共用地特別会計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0.11</c:v>
                </c:pt>
                <c:pt idx="2">
                  <c:v>#N/A</c:v>
                </c:pt>
                <c:pt idx="3">
                  <c:v>0.09</c:v>
                </c:pt>
                <c:pt idx="4">
                  <c:v>#N/A</c:v>
                </c:pt>
                <c:pt idx="5">
                  <c:v>0.1</c:v>
                </c:pt>
                <c:pt idx="6">
                  <c:v>#N/A</c:v>
                </c:pt>
                <c:pt idx="7">
                  <c:v>0.1</c:v>
                </c:pt>
                <c:pt idx="8">
                  <c:v>#N/A</c:v>
                </c:pt>
                <c:pt idx="9">
                  <c:v>0.35</c:v>
                </c:pt>
              </c:numCache>
            </c:numRef>
          </c:val>
          <c:extLst>
            <c:ext xmlns:c16="http://schemas.microsoft.com/office/drawing/2014/chart" uri="{C3380CC4-5D6E-409C-BE32-E72D297353CC}">
              <c16:uniqueId val="{00000005-BC2A-4CD6-B509-1E6F1FA0C4B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0.73</c:v>
                </c:pt>
              </c:numCache>
            </c:numRef>
          </c:val>
          <c:extLst>
            <c:ext xmlns:c16="http://schemas.microsoft.com/office/drawing/2014/chart" uri="{C3380CC4-5D6E-409C-BE32-E72D297353CC}">
              <c16:uniqueId val="{00000006-BC2A-4CD6-B509-1E6F1FA0C4B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1.19</c:v>
                </c:pt>
                <c:pt idx="4">
                  <c:v>#N/A</c:v>
                </c:pt>
                <c:pt idx="5">
                  <c:v>0.94</c:v>
                </c:pt>
                <c:pt idx="6">
                  <c:v>#N/A</c:v>
                </c:pt>
                <c:pt idx="7">
                  <c:v>1.01</c:v>
                </c:pt>
                <c:pt idx="8">
                  <c:v>#N/A</c:v>
                </c:pt>
                <c:pt idx="9">
                  <c:v>1.96</c:v>
                </c:pt>
              </c:numCache>
            </c:numRef>
          </c:val>
          <c:extLst>
            <c:ext xmlns:c16="http://schemas.microsoft.com/office/drawing/2014/chart" uri="{C3380CC4-5D6E-409C-BE32-E72D297353CC}">
              <c16:uniqueId val="{00000007-BC2A-4CD6-B509-1E6F1FA0C4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4.9000000000000004</c:v>
                </c:pt>
                <c:pt idx="2">
                  <c:v>#N/A</c:v>
                </c:pt>
                <c:pt idx="3">
                  <c:v>5.62</c:v>
                </c:pt>
                <c:pt idx="4">
                  <c:v>#N/A</c:v>
                </c:pt>
                <c:pt idx="5">
                  <c:v>6.27</c:v>
                </c:pt>
                <c:pt idx="6">
                  <c:v>#N/A</c:v>
                </c:pt>
                <c:pt idx="7">
                  <c:v>4.4800000000000004</c:v>
                </c:pt>
                <c:pt idx="8">
                  <c:v>#N/A</c:v>
                </c:pt>
                <c:pt idx="9">
                  <c:v>6.44</c:v>
                </c:pt>
              </c:numCache>
            </c:numRef>
          </c:val>
          <c:extLst>
            <c:ext xmlns:c16="http://schemas.microsoft.com/office/drawing/2014/chart" uri="{C3380CC4-5D6E-409C-BE32-E72D297353CC}">
              <c16:uniqueId val="{00000008-BC2A-4CD6-B509-1E6F1FA0C4B7}"/>
            </c:ext>
          </c:extLst>
        </c:ser>
        <c:ser>
          <c:idx val="9"/>
          <c:order val="9"/>
          <c:tx>
            <c:strRef>
              <c:f>データシート!$A$36</c:f>
              <c:strCache>
                <c:ptCount val="1"/>
                <c:pt idx="0">
                  <c:v>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3.51</c:v>
                </c:pt>
                <c:pt idx="2">
                  <c:v>#N/A</c:v>
                </c:pt>
                <c:pt idx="3">
                  <c:v>4.58</c:v>
                </c:pt>
                <c:pt idx="4">
                  <c:v>#N/A</c:v>
                </c:pt>
                <c:pt idx="5">
                  <c:v>6.87</c:v>
                </c:pt>
                <c:pt idx="6">
                  <c:v>#N/A</c:v>
                </c:pt>
                <c:pt idx="7">
                  <c:v>7.32</c:v>
                </c:pt>
                <c:pt idx="8">
                  <c:v>#N/A</c:v>
                </c:pt>
                <c:pt idx="9">
                  <c:v>9.6199999999999992</c:v>
                </c:pt>
              </c:numCache>
            </c:numRef>
          </c:val>
          <c:extLst>
            <c:ext xmlns:c16="http://schemas.microsoft.com/office/drawing/2014/chart" uri="{C3380CC4-5D6E-409C-BE32-E72D297353CC}">
              <c16:uniqueId val="{00000009-BC2A-4CD6-B509-1E6F1FA0C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4218</c:v>
                </c:pt>
                <c:pt idx="5">
                  <c:v>4165</c:v>
                </c:pt>
                <c:pt idx="8">
                  <c:v>3830</c:v>
                </c:pt>
                <c:pt idx="11">
                  <c:v>3685</c:v>
                </c:pt>
                <c:pt idx="14">
                  <c:v>3552</c:v>
                </c:pt>
              </c:numCache>
            </c:numRef>
          </c:val>
          <c:extLst>
            <c:ext xmlns:c16="http://schemas.microsoft.com/office/drawing/2014/chart" uri="{C3380CC4-5D6E-409C-BE32-E72D297353CC}">
              <c16:uniqueId val="{00000000-A55D-415B-9E34-59053F29BC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5D-415B-9E34-59053F29BC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1320</c:v>
                </c:pt>
                <c:pt idx="3">
                  <c:v>759</c:v>
                </c:pt>
                <c:pt idx="6">
                  <c:v>1031</c:v>
                </c:pt>
                <c:pt idx="9">
                  <c:v>691</c:v>
                </c:pt>
                <c:pt idx="12">
                  <c:v>863</c:v>
                </c:pt>
              </c:numCache>
            </c:numRef>
          </c:val>
          <c:extLst>
            <c:ext xmlns:c16="http://schemas.microsoft.com/office/drawing/2014/chart" uri="{C3380CC4-5D6E-409C-BE32-E72D297353CC}">
              <c16:uniqueId val="{00000002-A55D-415B-9E34-59053F29BC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72</c:v>
                </c:pt>
                <c:pt idx="3">
                  <c:v>88</c:v>
                </c:pt>
                <c:pt idx="6">
                  <c:v>101</c:v>
                </c:pt>
                <c:pt idx="9">
                  <c:v>102</c:v>
                </c:pt>
                <c:pt idx="12">
                  <c:v>68</c:v>
                </c:pt>
              </c:numCache>
            </c:numRef>
          </c:val>
          <c:extLst>
            <c:ext xmlns:c16="http://schemas.microsoft.com/office/drawing/2014/chart" uri="{C3380CC4-5D6E-409C-BE32-E72D297353CC}">
              <c16:uniqueId val="{00000003-A55D-415B-9E34-59053F29BC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406</c:v>
                </c:pt>
                <c:pt idx="3">
                  <c:v>386</c:v>
                </c:pt>
                <c:pt idx="6">
                  <c:v>266</c:v>
                </c:pt>
                <c:pt idx="9">
                  <c:v>257</c:v>
                </c:pt>
                <c:pt idx="12">
                  <c:v>348</c:v>
                </c:pt>
              </c:numCache>
            </c:numRef>
          </c:val>
          <c:extLst>
            <c:ext xmlns:c16="http://schemas.microsoft.com/office/drawing/2014/chart" uri="{C3380CC4-5D6E-409C-BE32-E72D297353CC}">
              <c16:uniqueId val="{00000004-A55D-415B-9E34-59053F29BC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5D-415B-9E34-59053F29BC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5D-415B-9E34-59053F29BC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4254</c:v>
                </c:pt>
                <c:pt idx="3">
                  <c:v>4185</c:v>
                </c:pt>
                <c:pt idx="6">
                  <c:v>4136</c:v>
                </c:pt>
                <c:pt idx="9">
                  <c:v>4036</c:v>
                </c:pt>
                <c:pt idx="12">
                  <c:v>3969</c:v>
                </c:pt>
              </c:numCache>
            </c:numRef>
          </c:val>
          <c:extLst>
            <c:ext xmlns:c16="http://schemas.microsoft.com/office/drawing/2014/chart" uri="{C3380CC4-5D6E-409C-BE32-E72D297353CC}">
              <c16:uniqueId val="{00000007-A55D-415B-9E34-59053F29BC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1834</c:v>
                </c:pt>
                <c:pt idx="2">
                  <c:v>#N/A</c:v>
                </c:pt>
                <c:pt idx="3">
                  <c:v>#N/A</c:v>
                </c:pt>
                <c:pt idx="4">
                  <c:v>1253</c:v>
                </c:pt>
                <c:pt idx="5">
                  <c:v>#N/A</c:v>
                </c:pt>
                <c:pt idx="6">
                  <c:v>#N/A</c:v>
                </c:pt>
                <c:pt idx="7">
                  <c:v>1704</c:v>
                </c:pt>
                <c:pt idx="8">
                  <c:v>#N/A</c:v>
                </c:pt>
                <c:pt idx="9">
                  <c:v>#N/A</c:v>
                </c:pt>
                <c:pt idx="10">
                  <c:v>1401</c:v>
                </c:pt>
                <c:pt idx="11">
                  <c:v>#N/A</c:v>
                </c:pt>
                <c:pt idx="12">
                  <c:v>#N/A</c:v>
                </c:pt>
                <c:pt idx="13">
                  <c:v>1696</c:v>
                </c:pt>
                <c:pt idx="14">
                  <c:v>#N/A</c:v>
                </c:pt>
              </c:numCache>
            </c:numRef>
          </c:val>
          <c:smooth val="0"/>
          <c:extLst>
            <c:ext xmlns:c16="http://schemas.microsoft.com/office/drawing/2014/chart" uri="{C3380CC4-5D6E-409C-BE32-E72D297353CC}">
              <c16:uniqueId val="{00000008-A55D-415B-9E34-59053F29BC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21030</c:v>
                </c:pt>
                <c:pt idx="5">
                  <c:v>18732</c:v>
                </c:pt>
                <c:pt idx="8">
                  <c:v>16555</c:v>
                </c:pt>
                <c:pt idx="11">
                  <c:v>14444</c:v>
                </c:pt>
                <c:pt idx="14">
                  <c:v>12535</c:v>
                </c:pt>
              </c:numCache>
            </c:numRef>
          </c:val>
          <c:extLst>
            <c:ext xmlns:c16="http://schemas.microsoft.com/office/drawing/2014/chart" uri="{C3380CC4-5D6E-409C-BE32-E72D297353CC}">
              <c16:uniqueId val="{00000000-D2EE-4FDA-990E-3F4746403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17539</c:v>
                </c:pt>
                <c:pt idx="5">
                  <c:v>20781</c:v>
                </c:pt>
                <c:pt idx="8">
                  <c:v>18909</c:v>
                </c:pt>
                <c:pt idx="11">
                  <c:v>17642</c:v>
                </c:pt>
                <c:pt idx="14">
                  <c:v>16506</c:v>
                </c:pt>
              </c:numCache>
            </c:numRef>
          </c:val>
          <c:extLst>
            <c:ext xmlns:c16="http://schemas.microsoft.com/office/drawing/2014/chart" uri="{C3380CC4-5D6E-409C-BE32-E72D297353CC}">
              <c16:uniqueId val="{00000001-D2EE-4FDA-990E-3F4746403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48663</c:v>
                </c:pt>
                <c:pt idx="5">
                  <c:v>49628</c:v>
                </c:pt>
                <c:pt idx="8">
                  <c:v>54062</c:v>
                </c:pt>
                <c:pt idx="11">
                  <c:v>60567</c:v>
                </c:pt>
                <c:pt idx="14">
                  <c:v>62730</c:v>
                </c:pt>
              </c:numCache>
            </c:numRef>
          </c:val>
          <c:extLst>
            <c:ext xmlns:c16="http://schemas.microsoft.com/office/drawing/2014/chart" uri="{C3380CC4-5D6E-409C-BE32-E72D297353CC}">
              <c16:uniqueId val="{00000002-D2EE-4FDA-990E-3F4746403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EE-4FDA-990E-3F4746403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EE-4FDA-990E-3F4746403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EE-4FDA-990E-3F4746403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8162</c:v>
                </c:pt>
                <c:pt idx="3">
                  <c:v>8111</c:v>
                </c:pt>
                <c:pt idx="6">
                  <c:v>8203</c:v>
                </c:pt>
                <c:pt idx="9">
                  <c:v>8227</c:v>
                </c:pt>
                <c:pt idx="12">
                  <c:v>8370</c:v>
                </c:pt>
              </c:numCache>
            </c:numRef>
          </c:val>
          <c:extLst>
            <c:ext xmlns:c16="http://schemas.microsoft.com/office/drawing/2014/chart" uri="{C3380CC4-5D6E-409C-BE32-E72D297353CC}">
              <c16:uniqueId val="{00000006-D2EE-4FDA-990E-3F4746403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747</c:v>
                </c:pt>
                <c:pt idx="3">
                  <c:v>665</c:v>
                </c:pt>
                <c:pt idx="6">
                  <c:v>594</c:v>
                </c:pt>
                <c:pt idx="9">
                  <c:v>511</c:v>
                </c:pt>
                <c:pt idx="12">
                  <c:v>449</c:v>
                </c:pt>
              </c:numCache>
            </c:numRef>
          </c:val>
          <c:extLst>
            <c:ext xmlns:c16="http://schemas.microsoft.com/office/drawing/2014/chart" uri="{C3380CC4-5D6E-409C-BE32-E72D297353CC}">
              <c16:uniqueId val="{00000007-D2EE-4FDA-990E-3F4746403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3964</c:v>
                </c:pt>
                <c:pt idx="3">
                  <c:v>4714</c:v>
                </c:pt>
                <c:pt idx="6">
                  <c:v>4239</c:v>
                </c:pt>
                <c:pt idx="9">
                  <c:v>3615</c:v>
                </c:pt>
                <c:pt idx="12">
                  <c:v>3595</c:v>
                </c:pt>
              </c:numCache>
            </c:numRef>
          </c:val>
          <c:extLst>
            <c:ext xmlns:c16="http://schemas.microsoft.com/office/drawing/2014/chart" uri="{C3380CC4-5D6E-409C-BE32-E72D297353CC}">
              <c16:uniqueId val="{00000008-D2EE-4FDA-990E-3F4746403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4653</c:v>
                </c:pt>
                <c:pt idx="3">
                  <c:v>4033</c:v>
                </c:pt>
                <c:pt idx="6">
                  <c:v>3509</c:v>
                </c:pt>
                <c:pt idx="9">
                  <c:v>3281</c:v>
                </c:pt>
                <c:pt idx="12">
                  <c:v>2365</c:v>
                </c:pt>
              </c:numCache>
            </c:numRef>
          </c:val>
          <c:extLst>
            <c:ext xmlns:c16="http://schemas.microsoft.com/office/drawing/2014/chart" uri="{C3380CC4-5D6E-409C-BE32-E72D297353CC}">
              <c16:uniqueId val="{00000009-D2EE-4FDA-990E-3F4746403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40632</c:v>
                </c:pt>
                <c:pt idx="3">
                  <c:v>44391</c:v>
                </c:pt>
                <c:pt idx="6">
                  <c:v>42279</c:v>
                </c:pt>
                <c:pt idx="9">
                  <c:v>40438</c:v>
                </c:pt>
                <c:pt idx="12">
                  <c:v>38539</c:v>
                </c:pt>
              </c:numCache>
            </c:numRef>
          </c:val>
          <c:extLst>
            <c:ext xmlns:c16="http://schemas.microsoft.com/office/drawing/2014/chart" uri="{C3380CC4-5D6E-409C-BE32-E72D297353CC}">
              <c16:uniqueId val="{0000000A-D2EE-4FDA-990E-3F4746403F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EE-4FDA-990E-3F4746403F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8000</c:v>
                </c:pt>
                <c:pt idx="1">
                  <c:v>8007</c:v>
                </c:pt>
                <c:pt idx="2">
                  <c:v>8259</c:v>
                </c:pt>
              </c:numCache>
            </c:numRef>
          </c:val>
          <c:extLst>
            <c:ext xmlns:c16="http://schemas.microsoft.com/office/drawing/2014/chart" uri="{C3380CC4-5D6E-409C-BE32-E72D297353CC}">
              <c16:uniqueId val="{00000000-D31C-4EA7-A7E7-364E0BD291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31C-4EA7-A7E7-364E0BD291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42748</c:v>
                </c:pt>
                <c:pt idx="1">
                  <c:v>48507</c:v>
                </c:pt>
                <c:pt idx="2">
                  <c:v>49974</c:v>
                </c:pt>
              </c:numCache>
            </c:numRef>
          </c:val>
          <c:extLst>
            <c:ext xmlns:c16="http://schemas.microsoft.com/office/drawing/2014/chart" uri="{C3380CC4-5D6E-409C-BE32-E72D297353CC}">
              <c16:uniqueId val="{00000002-D31C-4EA7-A7E7-364E0BD291D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{2A4CF023-F5DC-46BE-95E3-528B9FF74BFA}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329-40CE-8EEF-8623729548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{FB807BA1-D92C-4210-BC96-DD54DC305A05}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29-40CE-8EEF-8623729548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{F3B24B02-26E9-4D79-A212-E6A5606B8DB0}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29-40CE-8EEF-8623729548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{22C89B8D-6021-4B55-800C-BB93ABD28EAE}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29-40CE-8EEF-8623729548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{5F96E67D-8C8F-4884-8267-EA525829637B}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29-40CE-8EEF-86237295486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{2B0AC9F8-371A-48A4-BEB9-618F1B172CBD}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329-40CE-8EEF-8623729548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{8A54D967-2F05-4B03-8E2A-AC405589DE7A}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329-40CE-8EEF-8623729548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{741B8D17-28F9-4DF1-9EA3-6876870AE18F}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329-40CE-8EEF-8623729548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{176DAA85-7916-41EB-B06A-8CFACC8AA2F7}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329-40CE-8EEF-8623729548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66.5</c:v>
                </c:pt>
                <c:pt idx="8">
                  <c:v>60.9</c:v>
                </c:pt>
                <c:pt idx="16">
                  <c:v>61.8</c:v>
                </c:pt>
                <c:pt idx="24">
                  <c:v>62.5</c:v>
                </c:pt>
                <c:pt idx="32">
                  <c:v>62.8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329-40CE-8EEF-8623729548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{8829BA0B-0FD2-4E0B-AC01-B0F1161F628E}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329-40CE-8EEF-86237295486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{4A47F483-D56A-4AA5-88D1-9AA1D828E6C7}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29-40CE-8EEF-8623729548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{A4EE268C-5FA4-4E93-9942-CF07C7A0AE71}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29-40CE-8EEF-8623729548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{0C292B6A-50ED-4BC6-8A0B-3DF4C05AE77A}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29-40CE-8EEF-8623729548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{DA0BD8DE-ADF6-417A-966B-C866A500CAB8}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29-40CE-8EEF-86237295486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{E9FE473E-7560-497A-926B-757EAD58F8B6}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329-40CE-8EEF-86237295486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{CB7E3CCA-B34C-4A3F-B969-927B9380B848}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329-40CE-8EEF-86237295486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{FDBB4E1B-E2F1-4119-BAC2-E22BA8835086}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329-40CE-8EEF-86237295486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{58555511-FE9B-4FF4-B69C-25F7C62F147C}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329-40CE-8EEF-8623729548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0329-40CE-8EEF-86237295486D}"/>
            </c:ext>
          </c:extLst>
        </c:ser>
        <c:dLbls>
          <c:showLegendKey val="0"/>
          <c:showVal val="1"/>
          <c:showCatName val="0"/>
          <c:showSerName val="0"/>
          <c:showPercent val="0"/>
          <c:showBubbleSize val="0"/>
        </c:dLbls>
        <c:axId val="46179840"/>
        <c:axId val="46181760"/>
      </c:scatterChart>
      <c:valAx>
        <c:axId val="46179840"/>
        <c:scaling>
          <c:orientation val="maxMin"/>
          <c:max val="62"/>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{D2A22940-6A5B-47D7-937E-60325CC4D1D8}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E0E-4CF0-89EF-34257011CA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{D056FFF5-6C65-48AC-B2E7-CC5DB11BABE8}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0E-4CF0-89EF-34257011CA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{77412E68-0C4E-497D-A95C-A5FD70AFD884}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0E-4CF0-89EF-34257011CA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{C10F0154-67D0-4259-9152-06FB72EA9B5A}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0E-4CF0-89EF-34257011CA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{5C093C49-2BDA-401E-BA1A-6CE6DA1F3936}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0E-4CF0-89EF-34257011CA3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{B5D0376D-CCA0-45A1-A672-0E7E95B48722}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E0E-4CF0-89EF-34257011CA3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{54BDB833-4BB4-40BD-928A-46A653FB2B7A}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E0E-4CF0-89EF-34257011CA3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{6CD39E73-8FD1-40C1-97E2-398472137ECF}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E0E-4CF0-89EF-34257011CA3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{0F8DBE46-F913-480C-8602-2DAC2F219A3F}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E0E-4CF0-89EF-34257011CA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2.9</c:v>
                </c:pt>
                <c:pt idx="16">
                  <c:v>3</c:v>
                </c:pt>
                <c:pt idx="24">
                  <c:v>2.7</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E0E-4CF0-89EF-34257011CA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57545309392995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{6B501524-BC90-4802-BCF0-5FDB1B23D270}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E0E-4CF0-89EF-34257011CA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{A304DCFB-FAD8-4C44-92FB-D731633624B0}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0E-4CF0-89EF-34257011CA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{BCEFDA32-3D3C-48D9-8BA4-DAAFBE7FC48D}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0E-4CF0-89EF-34257011CA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{34150BD2-E212-408B-911D-95014C1FDADB}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0E-4CF0-89EF-34257011CA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{1F7F42D8-26FA-4107-8A24-371E3B791361}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0E-4CF0-89EF-34257011CA30}"/>
                </c:ext>
              </c:extLst>
            </c:dLbl>
            <c:dLbl>
              <c:idx val="8"/>
              <c:layout>
                <c:manualLayout>
                  <c:x val="-1.8235628084250027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{65841F1A-6A35-4C12-A5C4-C3CBFED652D3}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E0E-4CF0-89EF-34257011CA30}"/>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{65D3C886-6649-4D60-8C90-6C0C00F3BA8A}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E0E-4CF0-89EF-34257011CA30}"/>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{137C2656-EEAF-4B24-B601-86C395987835}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E0E-4CF0-89EF-34257011CA3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{219EE958-DE0B-4F63-8B1D-C003BA3B95E9}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E0E-4CF0-89EF-34257011CA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c:ext xmlns:c16="http://schemas.microsoft.com/office/drawing/2014/chart" uri="{C3380CC4-5D6E-409C-BE32-E72D297353CC}">
              <c16:uniqueId val="{00000013-BE0E-4CF0-89EF-34257011CA30}"/>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主な要因として、公債費に準ずる債務負担行為に係る経費が増加したことにより、実質公債費比率の分子全体が増加した。</a:t>
          </a:r>
        </a:p>
        <a:p>
          <a:r>
            <a:rPr kumimoji="1" lang="ja-JP" altLang="en-US" sz="1400">
              <a:latin typeface="ＭＳ ゴシック" pitchFamily="49" charset="-128"/>
              <a:ea typeface="ＭＳ ゴシック" pitchFamily="49" charset="-128"/>
            </a:rPr>
            <a:t>今後も引き続き計画に基づく借入れ・返済を行い、目標値としている実質公債費比率８％以下の維持を目指す。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充当可能特定歳入や基準財政需要額算入見込額が減少したものの、地方債残高や公営企業債等繰入見込額が減少したことや充当可能基金の大幅な増加により、将来負担比率の分子の額はマイナスとなっている。</a:t>
          </a:r>
        </a:p>
        <a:p>
          <a:r>
            <a:rPr kumimoji="1" lang="ja-JP" altLang="en-US" sz="1400">
              <a:latin typeface="ＭＳ ゴシック" pitchFamily="49" charset="-128"/>
              <a:ea typeface="ＭＳ ゴシック" pitchFamily="49" charset="-128"/>
            </a:rPr>
            <a:t>今後も引き続きマイナスを維持するため、計画的に取り組んでいく。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今後の施設保全に備えるため、公共施設整備基金に２４億３２９７万円積立てたこと等により、基金全体としては１７億１８６２万円の増となった。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６次府中市総合計画後期基本計画の計画期間である平成３０年度から令和３年度までの基金の積立と活用の方針を定め、多様化する市民ニーズや新たな行政需要、公共施設の老朽化対策等に的確に対応していくため、基金を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公園緑化基金：公園整備や緑化推進事業に要する経費の財源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小学校や中学校の校舎等整備事業費などの財源として、１７億４２００万円を取崩した一方で、今後、学校をはじめとした公共施設の老朽化対策が本格化してくることを踏まえ２４億３２９７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庁舎建設基金：庁舎の建設工事に備え３億４６００万円を積み立てたことにより増加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新型コロナウイルス感染症対策基金：新型コロナウイルス感染症対策の財源とするため、５億円を積み立てたことにより増加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公共施設整備基金：将来の公共施設の新築及び改修事業のため、財政調整基金の保有額が８０億円を超える場合に財源が生じた場合には可能な限り積立予定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庁舎建設基金：庁舎の建設工事のため、事業の進捗に合わせ、計画的に積立と活用を行う。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基金の積立てと活用の方針に基づき、基金利子分の積立のほか、収支の状況にあわせて積み増ししたことで増加した。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財政調整基金の残高は、標準財政規模の１５パーセント程度である８０億円を基本額とし、維持に努めることとしている。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対前年度比較では</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ポイント増加した。</a:t>
          </a:r>
          <a:endParaRPr lang="ja-JP" altLang="ja-JP">
            <a:effectLst/>
          </a:endParaRPr>
        </a:p>
        <a:p>
          <a:r>
            <a:rPr kumimoji="1" lang="ja-JP" altLang="ja-JP" sz="1100">
              <a:solidFill>
                <a:schemeClr val="dk1"/>
              </a:solidFill>
              <a:effectLst/>
              <a:latin typeface="+mn-lt"/>
              <a:ea typeface="+mn-ea"/>
              <a:cs typeface="+mn-cs"/>
            </a:rPr>
            <a:t>また、他団体との比較では全国平均及び東京都平均を上回っており、比較的老朽化が進んでいる状況である。引き続き、老朽化の進んだ施設及びインフラの計画的な保全、施設の再編を検討する必要がある。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73" name="直線コネクタ 7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7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75" name="直線コネクタ 7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7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77" name="直線コネクタ 7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7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79" name="フローチャート: 判断 7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1" name="フローチャート: 判断 8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82" name="フローチャート: 判断 8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83" name="フローチャート: 判断 8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143129</xdr:rowOff>
    </xdr:from>
    <xdr:to>
      <xdr:col>23</xdr:col>
      <xdr:colOff>136525</xdr:colOff>
      <xdr:row>30</xdr:row>
      <xdr:rowOff>73279</xdr:rowOff>
    </xdr:to>
    <xdr:sp macro="" textlink="">
      <xdr:nvSpPr>
        <xdr:cNvPr id="89" name="楕円 88"/>
        <xdr:cNvSpPr/>
      </xdr:nvSpPr>
      <xdr:spPr>
        <a:xfrm>
          <a:off x="47117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121556</xdr:rowOff>
    </xdr:from>
    <xdr:ext cx="405111" cy="259045"/>
    <xdr:sp macro="" textlink="">
      <xdr:nvSpPr>
        <xdr:cNvPr id="90" name="有形固定資産減価償却率該当値テキスト"/>
        <xdr:cNvSpPr txBox="1"/>
      </xdr:nvSpPr>
      <xdr:spPr>
        <a:xfrm>
          <a:off x="4813300" y="586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1" name="楕円 90"/>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22479</xdr:rowOff>
    </xdr:to>
    <xdr:cxnSp macro="">
      <xdr:nvCxnSpPr>
        <xdr:cNvPr id="92" name="直線コネクタ 91"/>
        <xdr:cNvCxnSpPr/>
      </xdr:nvCxnSpPr>
      <xdr:spPr>
        <a:xfrm>
          <a:off x="4051300" y="5924550"/>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93" name="楕円 92"/>
        <xdr:cNvSpPr/>
      </xdr:nvSpPr>
      <xdr:spPr>
        <a:xfrm>
          <a:off x="323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150749</xdr:rowOff>
    </xdr:from>
    <xdr:to>
      <xdr:col>19</xdr:col>
      <xdr:colOff>136525</xdr:colOff>
      <xdr:row>30</xdr:row>
      <xdr:rowOff>9525</xdr:rowOff>
    </xdr:to>
    <xdr:cxnSp macro="">
      <xdr:nvCxnSpPr>
        <xdr:cNvPr id="94" name="直線コネクタ 93"/>
        <xdr:cNvCxnSpPr/>
      </xdr:nvCxnSpPr>
      <xdr:spPr>
        <a:xfrm>
          <a:off x="3289300" y="589432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61087</xdr:rowOff>
    </xdr:from>
    <xdr:to>
      <xdr:col>11</xdr:col>
      <xdr:colOff>187325</xdr:colOff>
      <xdr:row>29</xdr:row>
      <xdr:rowOff>162687</xdr:rowOff>
    </xdr:to>
    <xdr:sp macro="" textlink="">
      <xdr:nvSpPr>
        <xdr:cNvPr id="95" name="楕円 94"/>
        <xdr:cNvSpPr/>
      </xdr:nvSpPr>
      <xdr:spPr>
        <a:xfrm>
          <a:off x="2476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111887</xdr:rowOff>
    </xdr:from>
    <xdr:to>
      <xdr:col>15</xdr:col>
      <xdr:colOff>136525</xdr:colOff>
      <xdr:row>29</xdr:row>
      <xdr:rowOff>150749</xdr:rowOff>
    </xdr:to>
    <xdr:cxnSp macro="">
      <xdr:nvCxnSpPr>
        <xdr:cNvPr id="96" name="直線コネクタ 95"/>
        <xdr:cNvCxnSpPr/>
      </xdr:nvCxnSpPr>
      <xdr:spPr>
        <a:xfrm>
          <a:off x="2527300" y="5855462"/>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131445</xdr:rowOff>
    </xdr:from>
    <xdr:to>
      <xdr:col>7</xdr:col>
      <xdr:colOff>187325</xdr:colOff>
      <xdr:row>31</xdr:row>
      <xdr:rowOff>61595</xdr:rowOff>
    </xdr:to>
    <xdr:sp macro="" textlink="">
      <xdr:nvSpPr>
        <xdr:cNvPr id="97" name="楕円 96"/>
        <xdr:cNvSpPr/>
      </xdr:nvSpPr>
      <xdr:spPr>
        <a:xfrm>
          <a:off x="1714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111887</xdr:rowOff>
    </xdr:from>
    <xdr:to>
      <xdr:col>11</xdr:col>
      <xdr:colOff>136525</xdr:colOff>
      <xdr:row>31</xdr:row>
      <xdr:rowOff>10795</xdr:rowOff>
    </xdr:to>
    <xdr:cxnSp macro="">
      <xdr:nvCxnSpPr>
        <xdr:cNvPr id="98" name="直線コネクタ 97"/>
        <xdr:cNvCxnSpPr/>
      </xdr:nvCxnSpPr>
      <xdr:spPr>
        <a:xfrm flipV="1">
          <a:off x="1765300" y="5855462"/>
          <a:ext cx="762000" cy="24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9" name="n_1aveValue有形固定資産減価償却率"/>
        <xdr:cNvSpPr txBox="1"/>
      </xdr:nvSpPr>
      <xdr:spPr>
        <a:xfrm>
          <a:off x="38360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100" name="n_2aveValue有形固定資産減価償却率"/>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92854</xdr:rowOff>
    </xdr:from>
    <xdr:ext cx="405111" cy="259045"/>
    <xdr:sp macro="" textlink="">
      <xdr:nvSpPr>
        <xdr:cNvPr id="101" name="n_3aveValue有形固定資産減価償却率"/>
        <xdr:cNvSpPr txBox="1"/>
      </xdr:nvSpPr>
      <xdr:spPr>
        <a:xfrm>
          <a:off x="23247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79900</xdr:rowOff>
    </xdr:from>
    <xdr:ext cx="405111" cy="259045"/>
    <xdr:sp macro="" textlink="">
      <xdr:nvSpPr>
        <xdr:cNvPr id="102" name="n_4aveValue有形固定資産減価償却率"/>
        <xdr:cNvSpPr txBox="1"/>
      </xdr:nvSpPr>
      <xdr:spPr>
        <a:xfrm>
          <a:off x="1562744"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103" name="n_1main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104" name="n_2mainValue有形固定資産減価償却率"/>
        <xdr:cNvSpPr txBox="1"/>
      </xdr:nvSpPr>
      <xdr:spPr>
        <a:xfrm>
          <a:off x="3086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153814</xdr:rowOff>
    </xdr:from>
    <xdr:ext cx="405111" cy="259045"/>
    <xdr:sp macro="" textlink="">
      <xdr:nvSpPr>
        <xdr:cNvPr id="105" name="n_3mainValue有形固定資産減価償却率"/>
        <xdr:cNvSpPr txBox="1"/>
      </xdr:nvSpPr>
      <xdr:spPr>
        <a:xfrm>
          <a:off x="2324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106" name="n_4mainValue有形固定資産減価償却率"/>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分子で将来負担額が充当可能財源を下回り、分母で経常一般財源等が経常経費充当財源等（実質債務）を上回る状況であるため、債務償還比率が算定上生じず、類似団体内順位は１位である。引き続き、適切な経常経費の抑制に努めることで経常一般財源等の充当額を抑えるとともに、計画に基づく借入れ・返済による将来負担の適正管理に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37" name="直線コネクタ 13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3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39" name="直線コネクタ 13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42" name="債務償還比率平均値テキスト"/>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43" name="フローチャート: 判断 14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44" name="フローチャート: 判断 14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45" name="フローチャート: 判断 14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46" name="フローチャート: 判断 14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47" name="フローチャート: 判断 14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114208</xdr:rowOff>
    </xdr:from>
    <xdr:ext cx="469744" cy="259045"/>
    <xdr:sp macro="" textlink="">
      <xdr:nvSpPr>
        <xdr:cNvPr id="153" name="n_1aveValue債務償還比率"/>
        <xdr:cNvSpPr txBox="1"/>
      </xdr:nvSpPr>
      <xdr:spPr>
        <a:xfrm>
          <a:off x="13836727" y="58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138067</xdr:rowOff>
    </xdr:from>
    <xdr:to>
      <xdr:col>24</xdr:col>
      <xdr:colOff>114300</xdr:colOff>
      <xdr:row>38</xdr:row>
      <xdr:rowOff>68218</xdr:rowOff>
    </xdr:to>
    <xdr:sp macro="" textlink="">
      <xdr:nvSpPr>
        <xdr:cNvPr id="74" name="楕円 73"/>
        <xdr:cNvSpPr/>
      </xdr:nvSpPr>
      <xdr:spPr>
        <a:xfrm>
          <a:off x="45847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160944</xdr:rowOff>
    </xdr:from>
    <xdr:ext cx="405111" cy="259045"/>
    <xdr:sp macro="" textlink="">
      <xdr:nvSpPr>
        <xdr:cNvPr id="75" name="【道路】&#10;有形固定資産減価償却率該当値テキスト"/>
        <xdr:cNvSpPr txBox="1"/>
      </xdr:nvSpPr>
      <xdr:spPr>
        <a:xfrm>
          <a:off x="4673600"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6" name="楕円 75"/>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17417</xdr:rowOff>
    </xdr:from>
    <xdr:to>
      <xdr:col>24</xdr:col>
      <xdr:colOff>63500</xdr:colOff>
      <xdr:row>38</xdr:row>
      <xdr:rowOff>64770</xdr:rowOff>
    </xdr:to>
    <xdr:cxnSp macro="">
      <xdr:nvCxnSpPr>
        <xdr:cNvPr id="77" name="直線コネクタ 76"/>
        <xdr:cNvCxnSpPr/>
      </xdr:nvCxnSpPr>
      <xdr:spPr>
        <a:xfrm flipV="1">
          <a:off x="3797300" y="653251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25400</xdr:rowOff>
    </xdr:from>
    <xdr:to>
      <xdr:col>15</xdr:col>
      <xdr:colOff>101600</xdr:colOff>
      <xdr:row>38</xdr:row>
      <xdr:rowOff>127000</xdr:rowOff>
    </xdr:to>
    <xdr:sp macro="" textlink="">
      <xdr:nvSpPr>
        <xdr:cNvPr id="78" name="楕円 77"/>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76200</xdr:rowOff>
    </xdr:to>
    <xdr:cxnSp macro="">
      <xdr:nvCxnSpPr>
        <xdr:cNvPr id="79" name="直線コネクタ 78"/>
        <xdr:cNvCxnSpPr/>
      </xdr:nvCxnSpPr>
      <xdr:spPr>
        <a:xfrm flipV="1">
          <a:off x="2908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5806</xdr:rowOff>
    </xdr:from>
    <xdr:to>
      <xdr:col>10</xdr:col>
      <xdr:colOff>165100</xdr:colOff>
      <xdr:row>38</xdr:row>
      <xdr:rowOff>107406</xdr:rowOff>
    </xdr:to>
    <xdr:sp macro="" textlink="">
      <xdr:nvSpPr>
        <xdr:cNvPr id="80" name="楕円 79"/>
        <xdr:cNvSpPr/>
      </xdr:nvSpPr>
      <xdr:spPr>
        <a:xfrm>
          <a:off x="1968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56606</xdr:rowOff>
    </xdr:from>
    <xdr:to>
      <xdr:col>15</xdr:col>
      <xdr:colOff>50800</xdr:colOff>
      <xdr:row>38</xdr:row>
      <xdr:rowOff>76200</xdr:rowOff>
    </xdr:to>
    <xdr:cxnSp macro="">
      <xdr:nvCxnSpPr>
        <xdr:cNvPr id="81" name="直線コネクタ 80"/>
        <xdr:cNvCxnSpPr/>
      </xdr:nvCxnSpPr>
      <xdr:spPr>
        <a:xfrm>
          <a:off x="2019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51526</xdr:rowOff>
    </xdr:from>
    <xdr:to>
      <xdr:col>6</xdr:col>
      <xdr:colOff>38100</xdr:colOff>
      <xdr:row>38</xdr:row>
      <xdr:rowOff>153126</xdr:rowOff>
    </xdr:to>
    <xdr:sp macro="" textlink="">
      <xdr:nvSpPr>
        <xdr:cNvPr id="82" name="楕円 81"/>
        <xdr:cNvSpPr/>
      </xdr:nvSpPr>
      <xdr:spPr>
        <a:xfrm>
          <a:off x="1079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102326</xdr:rowOff>
    </xdr:to>
    <xdr:cxnSp macro="">
      <xdr:nvCxnSpPr>
        <xdr:cNvPr id="83" name="直線コネクタ 82"/>
        <xdr:cNvCxnSpPr/>
      </xdr:nvCxnSpPr>
      <xdr:spPr>
        <a:xfrm flipV="1">
          <a:off x="1130300" y="65717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8" name="n_1mainValue【道路】&#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143527</xdr:rowOff>
    </xdr:from>
    <xdr:ext cx="405111" cy="259045"/>
    <xdr:sp macro="" textlink="">
      <xdr:nvSpPr>
        <xdr:cNvPr id="89" name="n_2mainValue【道路】&#10;有形固定資産減価償却率"/>
        <xdr:cNvSpPr txBox="1"/>
      </xdr:nvSpPr>
      <xdr:spPr>
        <a:xfrm>
          <a:off x="2705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90" name="n_3main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144253</xdr:rowOff>
    </xdr:from>
    <xdr:ext cx="405111" cy="259045"/>
    <xdr:sp macro="" textlink="">
      <xdr:nvSpPr>
        <xdr:cNvPr id="91" name="n_4mainValue【道路】&#10;有形固定資産減価償却率"/>
        <xdr:cNvSpPr txBox="1"/>
      </xdr:nvSpPr>
      <xdr:spPr>
        <a:xfrm>
          <a:off x="927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88830</xdr:rowOff>
    </xdr:from>
    <xdr:ext cx="469744" cy="259045"/>
    <xdr:sp macro="" textlink="">
      <xdr:nvSpPr>
        <xdr:cNvPr id="118" name="【道路】&#10;一人当たり延長平均値テキスト"/>
        <xdr:cNvSpPr txBox="1"/>
      </xdr:nvSpPr>
      <xdr:spPr>
        <a:xfrm>
          <a:off x="10515600" y="6775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5969</xdr:rowOff>
    </xdr:from>
    <xdr:to>
      <xdr:col>55</xdr:col>
      <xdr:colOff>50800</xdr:colOff>
      <xdr:row>41</xdr:row>
      <xdr:rowOff>107569</xdr:rowOff>
    </xdr:to>
    <xdr:sp macro="" textlink="">
      <xdr:nvSpPr>
        <xdr:cNvPr id="129" name="楕円 128"/>
        <xdr:cNvSpPr/>
      </xdr:nvSpPr>
      <xdr:spPr>
        <a:xfrm>
          <a:off x="10426700" y="70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92346</xdr:rowOff>
    </xdr:from>
    <xdr:ext cx="469744" cy="259045"/>
    <xdr:sp macro="" textlink="">
      <xdr:nvSpPr>
        <xdr:cNvPr id="130" name="【道路】&#10;一人当たり延長該当値テキスト"/>
        <xdr:cNvSpPr txBox="1"/>
      </xdr:nvSpPr>
      <xdr:spPr>
        <a:xfrm>
          <a:off x="10515600" y="69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6197</xdr:rowOff>
    </xdr:from>
    <xdr:to>
      <xdr:col>50</xdr:col>
      <xdr:colOff>165100</xdr:colOff>
      <xdr:row>41</xdr:row>
      <xdr:rowOff>107797</xdr:rowOff>
    </xdr:to>
    <xdr:sp macro="" textlink="">
      <xdr:nvSpPr>
        <xdr:cNvPr id="131" name="楕円 130"/>
        <xdr:cNvSpPr/>
      </xdr:nvSpPr>
      <xdr:spPr>
        <a:xfrm>
          <a:off x="9588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56769</xdr:rowOff>
    </xdr:from>
    <xdr:to>
      <xdr:col>55</xdr:col>
      <xdr:colOff>0</xdr:colOff>
      <xdr:row>41</xdr:row>
      <xdr:rowOff>56997</xdr:rowOff>
    </xdr:to>
    <xdr:cxnSp macro="">
      <xdr:nvCxnSpPr>
        <xdr:cNvPr id="132" name="直線コネクタ 131"/>
        <xdr:cNvCxnSpPr/>
      </xdr:nvCxnSpPr>
      <xdr:spPr>
        <a:xfrm flipV="1">
          <a:off x="9639300" y="7086219"/>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6106</xdr:rowOff>
    </xdr:from>
    <xdr:to>
      <xdr:col>46</xdr:col>
      <xdr:colOff>38100</xdr:colOff>
      <xdr:row>41</xdr:row>
      <xdr:rowOff>107706</xdr:rowOff>
    </xdr:to>
    <xdr:sp macro="" textlink="">
      <xdr:nvSpPr>
        <xdr:cNvPr id="133" name="楕円 132"/>
        <xdr:cNvSpPr/>
      </xdr:nvSpPr>
      <xdr:spPr>
        <a:xfrm>
          <a:off x="86995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56906</xdr:rowOff>
    </xdr:from>
    <xdr:to>
      <xdr:col>50</xdr:col>
      <xdr:colOff>114300</xdr:colOff>
      <xdr:row>41</xdr:row>
      <xdr:rowOff>56997</xdr:rowOff>
    </xdr:to>
    <xdr:cxnSp macro="">
      <xdr:nvCxnSpPr>
        <xdr:cNvPr id="134" name="直線コネクタ 133"/>
        <xdr:cNvCxnSpPr/>
      </xdr:nvCxnSpPr>
      <xdr:spPr>
        <a:xfrm>
          <a:off x="8750300" y="70863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5832</xdr:rowOff>
    </xdr:from>
    <xdr:to>
      <xdr:col>41</xdr:col>
      <xdr:colOff>101600</xdr:colOff>
      <xdr:row>41</xdr:row>
      <xdr:rowOff>107432</xdr:rowOff>
    </xdr:to>
    <xdr:sp macro="" textlink="">
      <xdr:nvSpPr>
        <xdr:cNvPr id="135" name="楕円 134"/>
        <xdr:cNvSpPr/>
      </xdr:nvSpPr>
      <xdr:spPr>
        <a:xfrm>
          <a:off x="7810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56632</xdr:rowOff>
    </xdr:from>
    <xdr:to>
      <xdr:col>45</xdr:col>
      <xdr:colOff>177800</xdr:colOff>
      <xdr:row>41</xdr:row>
      <xdr:rowOff>56906</xdr:rowOff>
    </xdr:to>
    <xdr:cxnSp macro="">
      <xdr:nvCxnSpPr>
        <xdr:cNvPr id="136" name="直線コネクタ 135"/>
        <xdr:cNvCxnSpPr/>
      </xdr:nvCxnSpPr>
      <xdr:spPr>
        <a:xfrm>
          <a:off x="7861300" y="708608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6060</xdr:rowOff>
    </xdr:from>
    <xdr:to>
      <xdr:col>36</xdr:col>
      <xdr:colOff>165100</xdr:colOff>
      <xdr:row>41</xdr:row>
      <xdr:rowOff>107660</xdr:rowOff>
    </xdr:to>
    <xdr:sp macro="" textlink="">
      <xdr:nvSpPr>
        <xdr:cNvPr id="137" name="楕円 136"/>
        <xdr:cNvSpPr/>
      </xdr:nvSpPr>
      <xdr:spPr>
        <a:xfrm>
          <a:off x="6921500" y="70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56632</xdr:rowOff>
    </xdr:from>
    <xdr:to>
      <xdr:col>41</xdr:col>
      <xdr:colOff>50800</xdr:colOff>
      <xdr:row>41</xdr:row>
      <xdr:rowOff>56860</xdr:rowOff>
    </xdr:to>
    <xdr:cxnSp macro="">
      <xdr:nvCxnSpPr>
        <xdr:cNvPr id="138" name="直線コネクタ 137"/>
        <xdr:cNvCxnSpPr/>
      </xdr:nvCxnSpPr>
      <xdr:spPr>
        <a:xfrm flipV="1">
          <a:off x="6972300" y="708608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3670</xdr:rowOff>
    </xdr:from>
    <xdr:ext cx="469744" cy="259045"/>
    <xdr:sp macro="" textlink="">
      <xdr:nvSpPr>
        <xdr:cNvPr id="139" name="n_1aveValue【道路】&#10;一人当たり延長"/>
        <xdr:cNvSpPr txBox="1"/>
      </xdr:nvSpPr>
      <xdr:spPr>
        <a:xfrm>
          <a:off x="93917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3624</xdr:rowOff>
    </xdr:from>
    <xdr:ext cx="469744" cy="259045"/>
    <xdr:sp macro="" textlink="">
      <xdr:nvSpPr>
        <xdr:cNvPr id="140" name="n_2aveValue【道路】&#10;一人当たり延長"/>
        <xdr:cNvSpPr txBox="1"/>
      </xdr:nvSpPr>
      <xdr:spPr>
        <a:xfrm>
          <a:off x="8515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7830</xdr:rowOff>
    </xdr:from>
    <xdr:ext cx="469744" cy="259045"/>
    <xdr:sp macro="" textlink="">
      <xdr:nvSpPr>
        <xdr:cNvPr id="141" name="n_3aveValue【道路】&#10;一人当たり延長"/>
        <xdr:cNvSpPr txBox="1"/>
      </xdr:nvSpPr>
      <xdr:spPr>
        <a:xfrm>
          <a:off x="7626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155368</xdr:rowOff>
    </xdr:from>
    <xdr:ext cx="469744" cy="259045"/>
    <xdr:sp macro="" textlink="">
      <xdr:nvSpPr>
        <xdr:cNvPr id="142" name="n_4aveValue【道路】&#10;一人当たり延長"/>
        <xdr:cNvSpPr txBox="1"/>
      </xdr:nvSpPr>
      <xdr:spPr>
        <a:xfrm>
          <a:off x="6737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98924</xdr:rowOff>
    </xdr:from>
    <xdr:ext cx="469744" cy="259045"/>
    <xdr:sp macro="" textlink="">
      <xdr:nvSpPr>
        <xdr:cNvPr id="143" name="n_1mainValue【道路】&#10;一人当たり延長"/>
        <xdr:cNvSpPr txBox="1"/>
      </xdr:nvSpPr>
      <xdr:spPr>
        <a:xfrm>
          <a:off x="93917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98833</xdr:rowOff>
    </xdr:from>
    <xdr:ext cx="469744" cy="259045"/>
    <xdr:sp macro="" textlink="">
      <xdr:nvSpPr>
        <xdr:cNvPr id="144" name="n_2mainValue【道路】&#10;一人当たり延長"/>
        <xdr:cNvSpPr txBox="1"/>
      </xdr:nvSpPr>
      <xdr:spPr>
        <a:xfrm>
          <a:off x="8515427" y="71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98559</xdr:rowOff>
    </xdr:from>
    <xdr:ext cx="469744" cy="259045"/>
    <xdr:sp macro="" textlink="">
      <xdr:nvSpPr>
        <xdr:cNvPr id="145" name="n_3mainValue【道路】&#10;一人当たり延長"/>
        <xdr:cNvSpPr txBox="1"/>
      </xdr:nvSpPr>
      <xdr:spPr>
        <a:xfrm>
          <a:off x="76264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98787</xdr:rowOff>
    </xdr:from>
    <xdr:ext cx="469744" cy="259045"/>
    <xdr:sp macro="" textlink="">
      <xdr:nvSpPr>
        <xdr:cNvPr id="146" name="n_4mainValue【道路】&#10;一人当たり延長"/>
        <xdr:cNvSpPr txBox="1"/>
      </xdr:nvSpPr>
      <xdr:spPr>
        <a:xfrm>
          <a:off x="6737427" y="7128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5" name="【橋りょう・トンネル】&#10;有形固定資産減価償却率平均値テキスト"/>
        <xdr:cNvSpPr txBox="1"/>
      </xdr:nvSpPr>
      <xdr:spPr>
        <a:xfrm>
          <a:off x="4673600" y="10628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6" name="楕円 185"/>
        <xdr:cNvSpPr/>
      </xdr:nvSpPr>
      <xdr:spPr>
        <a:xfrm>
          <a:off x="45847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137812</xdr:rowOff>
    </xdr:from>
    <xdr:ext cx="405111" cy="259045"/>
    <xdr:sp macro="" textlink="">
      <xdr:nvSpPr>
        <xdr:cNvPr id="187" name="【橋りょう・トンネル】&#10;有形固定資産減価償却率該当値テキスト"/>
        <xdr:cNvSpPr txBox="1"/>
      </xdr:nvSpPr>
      <xdr:spPr>
        <a:xfrm>
          <a:off x="4673600" y="1042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188" name="楕円 187"/>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165735</xdr:rowOff>
    </xdr:from>
    <xdr:to>
      <xdr:col>24</xdr:col>
      <xdr:colOff>63500</xdr:colOff>
      <xdr:row>62</xdr:row>
      <xdr:rowOff>89535</xdr:rowOff>
    </xdr:to>
    <xdr:cxnSp macro="">
      <xdr:nvCxnSpPr>
        <xdr:cNvPr id="189" name="直線コネクタ 188"/>
        <xdr:cNvCxnSpPr/>
      </xdr:nvCxnSpPr>
      <xdr:spPr>
        <a:xfrm flipV="1">
          <a:off x="3797300" y="1062418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46355</xdr:rowOff>
    </xdr:from>
    <xdr:to>
      <xdr:col>15</xdr:col>
      <xdr:colOff>101600</xdr:colOff>
      <xdr:row>62</xdr:row>
      <xdr:rowOff>147955</xdr:rowOff>
    </xdr:to>
    <xdr:sp macro="" textlink="">
      <xdr:nvSpPr>
        <xdr:cNvPr id="190" name="楕円 189"/>
        <xdr:cNvSpPr/>
      </xdr:nvSpPr>
      <xdr:spPr>
        <a:xfrm>
          <a:off x="2857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89535</xdr:rowOff>
    </xdr:from>
    <xdr:to>
      <xdr:col>19</xdr:col>
      <xdr:colOff>177800</xdr:colOff>
      <xdr:row>62</xdr:row>
      <xdr:rowOff>97155</xdr:rowOff>
    </xdr:to>
    <xdr:cxnSp macro="">
      <xdr:nvCxnSpPr>
        <xdr:cNvPr id="191" name="直線コネクタ 190"/>
        <xdr:cNvCxnSpPr/>
      </xdr:nvCxnSpPr>
      <xdr:spPr>
        <a:xfrm flipV="1">
          <a:off x="2908300" y="107194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13970</xdr:rowOff>
    </xdr:from>
    <xdr:to>
      <xdr:col>10</xdr:col>
      <xdr:colOff>165100</xdr:colOff>
      <xdr:row>62</xdr:row>
      <xdr:rowOff>115570</xdr:rowOff>
    </xdr:to>
    <xdr:sp macro="" textlink="">
      <xdr:nvSpPr>
        <xdr:cNvPr id="192" name="楕円 191"/>
        <xdr:cNvSpPr/>
      </xdr:nvSpPr>
      <xdr:spPr>
        <a:xfrm>
          <a:off x="196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64770</xdr:rowOff>
    </xdr:from>
    <xdr:to>
      <xdr:col>15</xdr:col>
      <xdr:colOff>50800</xdr:colOff>
      <xdr:row>62</xdr:row>
      <xdr:rowOff>97155</xdr:rowOff>
    </xdr:to>
    <xdr:cxnSp macro="">
      <xdr:nvCxnSpPr>
        <xdr:cNvPr id="193" name="直線コネクタ 192"/>
        <xdr:cNvCxnSpPr/>
      </xdr:nvCxnSpPr>
      <xdr:spPr>
        <a:xfrm>
          <a:off x="2019300" y="106946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153035</xdr:rowOff>
    </xdr:from>
    <xdr:to>
      <xdr:col>6</xdr:col>
      <xdr:colOff>38100</xdr:colOff>
      <xdr:row>62</xdr:row>
      <xdr:rowOff>83185</xdr:rowOff>
    </xdr:to>
    <xdr:sp macro="" textlink="">
      <xdr:nvSpPr>
        <xdr:cNvPr id="194" name="楕円 193"/>
        <xdr:cNvSpPr/>
      </xdr:nvSpPr>
      <xdr:spPr>
        <a:xfrm>
          <a:off x="10795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32385</xdr:rowOff>
    </xdr:from>
    <xdr:to>
      <xdr:col>10</xdr:col>
      <xdr:colOff>114300</xdr:colOff>
      <xdr:row>62</xdr:row>
      <xdr:rowOff>64770</xdr:rowOff>
    </xdr:to>
    <xdr:cxnSp macro="">
      <xdr:nvCxnSpPr>
        <xdr:cNvPr id="195" name="直線コネクタ 194"/>
        <xdr:cNvCxnSpPr/>
      </xdr:nvCxnSpPr>
      <xdr:spPr>
        <a:xfrm>
          <a:off x="1130300" y="106622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200" name="n_1mainValue【橋りょう・トンネル】&#10;有形固定資産減価償却率"/>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139082</xdr:rowOff>
    </xdr:from>
    <xdr:ext cx="405111" cy="259045"/>
    <xdr:sp macro="" textlink="">
      <xdr:nvSpPr>
        <xdr:cNvPr id="201" name="n_2mainValue【橋りょう・トンネル】&#10;有形固定資産減価償却率"/>
        <xdr:cNvSpPr txBox="1"/>
      </xdr:nvSpPr>
      <xdr:spPr>
        <a:xfrm>
          <a:off x="2705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106697</xdr:rowOff>
    </xdr:from>
    <xdr:ext cx="405111" cy="259045"/>
    <xdr:sp macro="" textlink="">
      <xdr:nvSpPr>
        <xdr:cNvPr id="202" name="n_3mainValue【橋りょう・トンネル】&#10;有形固定資産減価償却率"/>
        <xdr:cNvSpPr txBox="1"/>
      </xdr:nvSpPr>
      <xdr:spPr>
        <a:xfrm>
          <a:off x="181674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3" name="n_4main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100544</xdr:rowOff>
    </xdr:from>
    <xdr:ext cx="534377" cy="259045"/>
    <xdr:sp macro="" textlink="">
      <xdr:nvSpPr>
        <xdr:cNvPr id="228" name="【橋りょう・トンネル】&#10;一人当たり有形固定資産（償却資産）額平均値テキスト"/>
        <xdr:cNvSpPr txBox="1"/>
      </xdr:nvSpPr>
      <xdr:spPr>
        <a:xfrm>
          <a:off x="10515600" y="10216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123434</xdr:rowOff>
    </xdr:from>
    <xdr:to>
      <xdr:col>55</xdr:col>
      <xdr:colOff>50800</xdr:colOff>
      <xdr:row>63</xdr:row>
      <xdr:rowOff>53584</xdr:rowOff>
    </xdr:to>
    <xdr:sp macro="" textlink="">
      <xdr:nvSpPr>
        <xdr:cNvPr id="239" name="楕円 238"/>
        <xdr:cNvSpPr/>
      </xdr:nvSpPr>
      <xdr:spPr>
        <a:xfrm>
          <a:off x="10426700" y="10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38361</xdr:rowOff>
    </xdr:from>
    <xdr:ext cx="469744" cy="259045"/>
    <xdr:sp macro="" textlink="">
      <xdr:nvSpPr>
        <xdr:cNvPr id="240" name="【橋りょう・トンネル】&#10;一人当たり有形固定資産（償却資産）額該当値テキスト"/>
        <xdr:cNvSpPr txBox="1"/>
      </xdr:nvSpPr>
      <xdr:spPr>
        <a:xfrm>
          <a:off x="10515600" y="1066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126154</xdr:rowOff>
    </xdr:from>
    <xdr:to>
      <xdr:col>50</xdr:col>
      <xdr:colOff>165100</xdr:colOff>
      <xdr:row>63</xdr:row>
      <xdr:rowOff>56304</xdr:rowOff>
    </xdr:to>
    <xdr:sp macro="" textlink="">
      <xdr:nvSpPr>
        <xdr:cNvPr id="241" name="楕円 240"/>
        <xdr:cNvSpPr/>
      </xdr:nvSpPr>
      <xdr:spPr>
        <a:xfrm>
          <a:off x="9588500" y="107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2784</xdr:rowOff>
    </xdr:from>
    <xdr:to>
      <xdr:col>55</xdr:col>
      <xdr:colOff>0</xdr:colOff>
      <xdr:row>63</xdr:row>
      <xdr:rowOff>5504</xdr:rowOff>
    </xdr:to>
    <xdr:cxnSp macro="">
      <xdr:nvCxnSpPr>
        <xdr:cNvPr id="242" name="直線コネクタ 241"/>
        <xdr:cNvCxnSpPr/>
      </xdr:nvCxnSpPr>
      <xdr:spPr>
        <a:xfrm flipV="1">
          <a:off x="9639300" y="10804134"/>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127662</xdr:rowOff>
    </xdr:from>
    <xdr:to>
      <xdr:col>46</xdr:col>
      <xdr:colOff>38100</xdr:colOff>
      <xdr:row>63</xdr:row>
      <xdr:rowOff>57812</xdr:rowOff>
    </xdr:to>
    <xdr:sp macro="" textlink="">
      <xdr:nvSpPr>
        <xdr:cNvPr id="243" name="楕円 242"/>
        <xdr:cNvSpPr/>
      </xdr:nvSpPr>
      <xdr:spPr>
        <a:xfrm>
          <a:off x="86995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5504</xdr:rowOff>
    </xdr:from>
    <xdr:to>
      <xdr:col>50</xdr:col>
      <xdr:colOff>114300</xdr:colOff>
      <xdr:row>63</xdr:row>
      <xdr:rowOff>7012</xdr:rowOff>
    </xdr:to>
    <xdr:cxnSp macro="">
      <xdr:nvCxnSpPr>
        <xdr:cNvPr id="244" name="直線コネクタ 243"/>
        <xdr:cNvCxnSpPr/>
      </xdr:nvCxnSpPr>
      <xdr:spPr>
        <a:xfrm flipV="1">
          <a:off x="8750300" y="1080685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127399</xdr:rowOff>
    </xdr:from>
    <xdr:to>
      <xdr:col>41</xdr:col>
      <xdr:colOff>101600</xdr:colOff>
      <xdr:row>63</xdr:row>
      <xdr:rowOff>57549</xdr:rowOff>
    </xdr:to>
    <xdr:sp macro="" textlink="">
      <xdr:nvSpPr>
        <xdr:cNvPr id="245" name="楕円 244"/>
        <xdr:cNvSpPr/>
      </xdr:nvSpPr>
      <xdr:spPr>
        <a:xfrm>
          <a:off x="7810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6749</xdr:rowOff>
    </xdr:from>
    <xdr:to>
      <xdr:col>45</xdr:col>
      <xdr:colOff>177800</xdr:colOff>
      <xdr:row>63</xdr:row>
      <xdr:rowOff>7012</xdr:rowOff>
    </xdr:to>
    <xdr:cxnSp macro="">
      <xdr:nvCxnSpPr>
        <xdr:cNvPr id="246" name="直線コネクタ 245"/>
        <xdr:cNvCxnSpPr/>
      </xdr:nvCxnSpPr>
      <xdr:spPr>
        <a:xfrm>
          <a:off x="7861300" y="1080809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127274</xdr:rowOff>
    </xdr:from>
    <xdr:to>
      <xdr:col>36</xdr:col>
      <xdr:colOff>165100</xdr:colOff>
      <xdr:row>63</xdr:row>
      <xdr:rowOff>57424</xdr:rowOff>
    </xdr:to>
    <xdr:sp macro="" textlink="">
      <xdr:nvSpPr>
        <xdr:cNvPr id="247" name="楕円 246"/>
        <xdr:cNvSpPr/>
      </xdr:nvSpPr>
      <xdr:spPr>
        <a:xfrm>
          <a:off x="6921500" y="107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6624</xdr:rowOff>
    </xdr:from>
    <xdr:to>
      <xdr:col>41</xdr:col>
      <xdr:colOff>50800</xdr:colOff>
      <xdr:row>63</xdr:row>
      <xdr:rowOff>6749</xdr:rowOff>
    </xdr:to>
    <xdr:cxnSp macro="">
      <xdr:nvCxnSpPr>
        <xdr:cNvPr id="248" name="直線コネクタ 247"/>
        <xdr:cNvCxnSpPr/>
      </xdr:nvCxnSpPr>
      <xdr:spPr>
        <a:xfrm>
          <a:off x="6972300" y="10807974"/>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164819</xdr:rowOff>
    </xdr:from>
    <xdr:ext cx="534377" cy="259045"/>
    <xdr:sp macro="" textlink="">
      <xdr:nvSpPr>
        <xdr:cNvPr id="249" name="n_1aveValue【橋りょう・トンネル】&#10;一人当たり有形固定資産（償却資産）額"/>
        <xdr:cNvSpPr txBox="1"/>
      </xdr:nvSpPr>
      <xdr:spPr>
        <a:xfrm>
          <a:off x="93594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168094</xdr:rowOff>
    </xdr:from>
    <xdr:ext cx="534377" cy="259045"/>
    <xdr:sp macro="" textlink="">
      <xdr:nvSpPr>
        <xdr:cNvPr id="250" name="n_2aveValue【橋りょう・トンネル】&#10;一人当たり有形固定資産（償却資産）額"/>
        <xdr:cNvSpPr txBox="1"/>
      </xdr:nvSpPr>
      <xdr:spPr>
        <a:xfrm>
          <a:off x="8483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168568</xdr:rowOff>
    </xdr:from>
    <xdr:ext cx="534377" cy="259045"/>
    <xdr:sp macro="" textlink="">
      <xdr:nvSpPr>
        <xdr:cNvPr id="251" name="n_3aveValue【橋りょう・トンネル】&#10;一人当たり有形固定資産（償却資産）額"/>
        <xdr:cNvSpPr txBox="1"/>
      </xdr:nvSpPr>
      <xdr:spPr>
        <a:xfrm>
          <a:off x="7594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84655</xdr:rowOff>
    </xdr:from>
    <xdr:ext cx="534377" cy="259045"/>
    <xdr:sp macro="" textlink="">
      <xdr:nvSpPr>
        <xdr:cNvPr id="252" name="n_4aveValue【橋りょう・トンネル】&#10;一人当たり有形固定資産（償却資産）額"/>
        <xdr:cNvSpPr txBox="1"/>
      </xdr:nvSpPr>
      <xdr:spPr>
        <a:xfrm>
          <a:off x="6705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47431</xdr:rowOff>
    </xdr:from>
    <xdr:ext cx="469744" cy="259045"/>
    <xdr:sp macro="" textlink="">
      <xdr:nvSpPr>
        <xdr:cNvPr id="253" name="n_1mainValue【橋りょう・トンネル】&#10;一人当たり有形固定資産（償却資産）額"/>
        <xdr:cNvSpPr txBox="1"/>
      </xdr:nvSpPr>
      <xdr:spPr>
        <a:xfrm>
          <a:off x="9391728" y="1084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48939</xdr:rowOff>
    </xdr:from>
    <xdr:ext cx="469744" cy="259045"/>
    <xdr:sp macro="" textlink="">
      <xdr:nvSpPr>
        <xdr:cNvPr id="254" name="n_2mainValue【橋りょう・トンネル】&#10;一人当たり有形固定資産（償却資産）額"/>
        <xdr:cNvSpPr txBox="1"/>
      </xdr:nvSpPr>
      <xdr:spPr>
        <a:xfrm>
          <a:off x="8515428" y="108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48676</xdr:rowOff>
    </xdr:from>
    <xdr:ext cx="469744" cy="259045"/>
    <xdr:sp macro="" textlink="">
      <xdr:nvSpPr>
        <xdr:cNvPr id="255" name="n_3mainValue【橋りょう・トンネル】&#10;一人当たり有形固定資産（償却資産）額"/>
        <xdr:cNvSpPr txBox="1"/>
      </xdr:nvSpPr>
      <xdr:spPr>
        <a:xfrm>
          <a:off x="76264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48551</xdr:rowOff>
    </xdr:from>
    <xdr:ext cx="469744" cy="259045"/>
    <xdr:sp macro="" textlink="">
      <xdr:nvSpPr>
        <xdr:cNvPr id="256" name="n_4mainValue【橋りょう・トンネル】&#10;一人当たり有形固定資産（償却資産）額"/>
        <xdr:cNvSpPr txBox="1"/>
      </xdr:nvSpPr>
      <xdr:spPr>
        <a:xfrm>
          <a:off x="6737428" y="108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25164</xdr:rowOff>
    </xdr:from>
    <xdr:ext cx="405111" cy="259045"/>
    <xdr:sp macro="" textlink="">
      <xdr:nvSpPr>
        <xdr:cNvPr id="284" name="【公営住宅】&#10;有形固定資産減価償却率平均値テキスト"/>
        <xdr:cNvSpPr txBox="1"/>
      </xdr:nvSpPr>
      <xdr:spPr>
        <a:xfrm>
          <a:off x="4673600" y="1391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1015</xdr:rowOff>
    </xdr:from>
    <xdr:to>
      <xdr:col>24</xdr:col>
      <xdr:colOff>114300</xdr:colOff>
      <xdr:row>80</xdr:row>
      <xdr:rowOff>102615</xdr:rowOff>
    </xdr:to>
    <xdr:sp macro="" textlink="">
      <xdr:nvSpPr>
        <xdr:cNvPr id="295" name="楕円 294"/>
        <xdr:cNvSpPr/>
      </xdr:nvSpPr>
      <xdr:spPr>
        <a:xfrm>
          <a:off x="45847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23892</xdr:rowOff>
    </xdr:from>
    <xdr:ext cx="405111" cy="259045"/>
    <xdr:sp macro="" textlink="">
      <xdr:nvSpPr>
        <xdr:cNvPr id="296" name="【公営住宅】&#10;有形固定資産減価償却率該当値テキスト"/>
        <xdr:cNvSpPr txBox="1"/>
      </xdr:nvSpPr>
      <xdr:spPr>
        <a:xfrm>
          <a:off x="4673600" y="1356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7874</xdr:rowOff>
    </xdr:from>
    <xdr:to>
      <xdr:col>20</xdr:col>
      <xdr:colOff>38100</xdr:colOff>
      <xdr:row>80</xdr:row>
      <xdr:rowOff>109474</xdr:rowOff>
    </xdr:to>
    <xdr:sp macro="" textlink="">
      <xdr:nvSpPr>
        <xdr:cNvPr id="297" name="楕円 296"/>
        <xdr:cNvSpPr/>
      </xdr:nvSpPr>
      <xdr:spPr>
        <a:xfrm>
          <a:off x="3746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58674</xdr:rowOff>
    </xdr:to>
    <xdr:cxnSp macro="">
      <xdr:nvCxnSpPr>
        <xdr:cNvPr id="298" name="直線コネクタ 297"/>
        <xdr:cNvCxnSpPr/>
      </xdr:nvCxnSpPr>
      <xdr:spPr>
        <a:xfrm flipV="1">
          <a:off x="3797300" y="1376781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138176</xdr:rowOff>
    </xdr:from>
    <xdr:to>
      <xdr:col>15</xdr:col>
      <xdr:colOff>101600</xdr:colOff>
      <xdr:row>80</xdr:row>
      <xdr:rowOff>68326</xdr:rowOff>
    </xdr:to>
    <xdr:sp macro="" textlink="">
      <xdr:nvSpPr>
        <xdr:cNvPr id="299" name="楕円 298"/>
        <xdr:cNvSpPr/>
      </xdr:nvSpPr>
      <xdr:spPr>
        <a:xfrm>
          <a:off x="2857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17526</xdr:rowOff>
    </xdr:from>
    <xdr:to>
      <xdr:col>19</xdr:col>
      <xdr:colOff>177800</xdr:colOff>
      <xdr:row>80</xdr:row>
      <xdr:rowOff>58674</xdr:rowOff>
    </xdr:to>
    <xdr:cxnSp macro="">
      <xdr:nvCxnSpPr>
        <xdr:cNvPr id="300" name="直線コネクタ 299"/>
        <xdr:cNvCxnSpPr/>
      </xdr:nvCxnSpPr>
      <xdr:spPr>
        <a:xfrm>
          <a:off x="2908300" y="137335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103887</xdr:rowOff>
    </xdr:from>
    <xdr:to>
      <xdr:col>10</xdr:col>
      <xdr:colOff>165100</xdr:colOff>
      <xdr:row>80</xdr:row>
      <xdr:rowOff>34037</xdr:rowOff>
    </xdr:to>
    <xdr:sp macro="" textlink="">
      <xdr:nvSpPr>
        <xdr:cNvPr id="301" name="楕円 300"/>
        <xdr:cNvSpPr/>
      </xdr:nvSpPr>
      <xdr:spPr>
        <a:xfrm>
          <a:off x="1968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154687</xdr:rowOff>
    </xdr:from>
    <xdr:to>
      <xdr:col>15</xdr:col>
      <xdr:colOff>50800</xdr:colOff>
      <xdr:row>80</xdr:row>
      <xdr:rowOff>17526</xdr:rowOff>
    </xdr:to>
    <xdr:cxnSp macro="">
      <xdr:nvCxnSpPr>
        <xdr:cNvPr id="302" name="直線コネクタ 301"/>
        <xdr:cNvCxnSpPr/>
      </xdr:nvCxnSpPr>
      <xdr:spPr>
        <a:xfrm>
          <a:off x="2019300" y="136992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55880</xdr:rowOff>
    </xdr:from>
    <xdr:to>
      <xdr:col>6</xdr:col>
      <xdr:colOff>38100</xdr:colOff>
      <xdr:row>79</xdr:row>
      <xdr:rowOff>157480</xdr:rowOff>
    </xdr:to>
    <xdr:sp macro="" textlink="">
      <xdr:nvSpPr>
        <xdr:cNvPr id="303" name="楕円 302"/>
        <xdr:cNvSpPr/>
      </xdr:nvSpPr>
      <xdr:spPr>
        <a:xfrm>
          <a:off x="1079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79</xdr:row>
      <xdr:rowOff>154687</xdr:rowOff>
    </xdr:to>
    <xdr:cxnSp macro="">
      <xdr:nvCxnSpPr>
        <xdr:cNvPr id="304" name="直線コネクタ 303"/>
        <xdr:cNvCxnSpPr/>
      </xdr:nvCxnSpPr>
      <xdr:spPr>
        <a:xfrm>
          <a:off x="1130300" y="1365123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102888</xdr:rowOff>
    </xdr:from>
    <xdr:ext cx="405111" cy="259045"/>
    <xdr:sp macro="" textlink="">
      <xdr:nvSpPr>
        <xdr:cNvPr id="305" name="n_1aveValue【公営住宅】&#10;有形固定資産減価償却率"/>
        <xdr:cNvSpPr txBox="1"/>
      </xdr:nvSpPr>
      <xdr:spPr>
        <a:xfrm>
          <a:off x="3582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68597</xdr:rowOff>
    </xdr:from>
    <xdr:ext cx="405111" cy="259045"/>
    <xdr:sp macro="" textlink="">
      <xdr:nvSpPr>
        <xdr:cNvPr id="306" name="n_2aveValue【公営住宅】&#10;有形固定資産減価償却率"/>
        <xdr:cNvSpPr txBox="1"/>
      </xdr:nvSpPr>
      <xdr:spPr>
        <a:xfrm>
          <a:off x="2705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07" name="n_3aveValue【公営住宅】&#10;有形固定資産減価償却率"/>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25164</xdr:rowOff>
    </xdr:from>
    <xdr:ext cx="405111" cy="259045"/>
    <xdr:sp macro="" textlink="">
      <xdr:nvSpPr>
        <xdr:cNvPr id="308" name="n_4aveValue【公営住宅】&#10;有形固定資産減価償却率"/>
        <xdr:cNvSpPr txBox="1"/>
      </xdr:nvSpPr>
      <xdr:spPr>
        <a:xfrm>
          <a:off x="9277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126001</xdr:rowOff>
    </xdr:from>
    <xdr:ext cx="405111" cy="259045"/>
    <xdr:sp macro="" textlink="">
      <xdr:nvSpPr>
        <xdr:cNvPr id="309" name="n_1mainValue【公営住宅】&#10;有形固定資産減価償却率"/>
        <xdr:cNvSpPr txBox="1"/>
      </xdr:nvSpPr>
      <xdr:spPr>
        <a:xfrm>
          <a:off x="35820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84853</xdr:rowOff>
    </xdr:from>
    <xdr:ext cx="405111" cy="259045"/>
    <xdr:sp macro="" textlink="">
      <xdr:nvSpPr>
        <xdr:cNvPr id="310" name="n_2mainValue【公営住宅】&#10;有形固定資産減価償却率"/>
        <xdr:cNvSpPr txBox="1"/>
      </xdr:nvSpPr>
      <xdr:spPr>
        <a:xfrm>
          <a:off x="2705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50564</xdr:rowOff>
    </xdr:from>
    <xdr:ext cx="405111" cy="259045"/>
    <xdr:sp macro="" textlink="">
      <xdr:nvSpPr>
        <xdr:cNvPr id="311" name="n_3mainValue【公営住宅】&#10;有形固定資産減価償却率"/>
        <xdr:cNvSpPr txBox="1"/>
      </xdr:nvSpPr>
      <xdr:spPr>
        <a:xfrm>
          <a:off x="1816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2" name="n_4mainValue【公営住宅】&#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84683</xdr:rowOff>
    </xdr:from>
    <xdr:to>
      <xdr:col>55</xdr:col>
      <xdr:colOff>50800</xdr:colOff>
      <xdr:row>86</xdr:row>
      <xdr:rowOff>14833</xdr:rowOff>
    </xdr:to>
    <xdr:sp macro="" textlink="">
      <xdr:nvSpPr>
        <xdr:cNvPr id="350" name="楕円 349"/>
        <xdr:cNvSpPr/>
      </xdr:nvSpPr>
      <xdr:spPr>
        <a:xfrm>
          <a:off x="10426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171060</xdr:rowOff>
    </xdr:from>
    <xdr:ext cx="469744" cy="259045"/>
    <xdr:sp macro="" textlink="">
      <xdr:nvSpPr>
        <xdr:cNvPr id="351" name="【公営住宅】&#10;一人当たり面積該当値テキスト"/>
        <xdr:cNvSpPr txBox="1"/>
      </xdr:nvSpPr>
      <xdr:spPr>
        <a:xfrm>
          <a:off x="10515600" y="1457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83313</xdr:rowOff>
    </xdr:from>
    <xdr:to>
      <xdr:col>50</xdr:col>
      <xdr:colOff>165100</xdr:colOff>
      <xdr:row>86</xdr:row>
      <xdr:rowOff>13463</xdr:rowOff>
    </xdr:to>
    <xdr:sp macro="" textlink="">
      <xdr:nvSpPr>
        <xdr:cNvPr id="352" name="楕円 351"/>
        <xdr:cNvSpPr/>
      </xdr:nvSpPr>
      <xdr:spPr>
        <a:xfrm>
          <a:off x="9588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135483</xdr:rowOff>
    </xdr:to>
    <xdr:cxnSp macro="">
      <xdr:nvCxnSpPr>
        <xdr:cNvPr id="353" name="直線コネクタ 352"/>
        <xdr:cNvCxnSpPr/>
      </xdr:nvCxnSpPr>
      <xdr:spPr>
        <a:xfrm>
          <a:off x="9639300" y="14707363"/>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82855</xdr:rowOff>
    </xdr:from>
    <xdr:to>
      <xdr:col>46</xdr:col>
      <xdr:colOff>38100</xdr:colOff>
      <xdr:row>86</xdr:row>
      <xdr:rowOff>13005</xdr:rowOff>
    </xdr:to>
    <xdr:sp macro="" textlink="">
      <xdr:nvSpPr>
        <xdr:cNvPr id="354" name="楕円 353"/>
        <xdr:cNvSpPr/>
      </xdr:nvSpPr>
      <xdr:spPr>
        <a:xfrm>
          <a:off x="8699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133655</xdr:rowOff>
    </xdr:from>
    <xdr:to>
      <xdr:col>50</xdr:col>
      <xdr:colOff>114300</xdr:colOff>
      <xdr:row>85</xdr:row>
      <xdr:rowOff>134113</xdr:rowOff>
    </xdr:to>
    <xdr:cxnSp macro="">
      <xdr:nvCxnSpPr>
        <xdr:cNvPr id="355" name="直線コネクタ 354"/>
        <xdr:cNvCxnSpPr/>
      </xdr:nvCxnSpPr>
      <xdr:spPr>
        <a:xfrm>
          <a:off x="8750300" y="147069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82855</xdr:rowOff>
    </xdr:from>
    <xdr:to>
      <xdr:col>41</xdr:col>
      <xdr:colOff>101600</xdr:colOff>
      <xdr:row>86</xdr:row>
      <xdr:rowOff>13005</xdr:rowOff>
    </xdr:to>
    <xdr:sp macro="" textlink="">
      <xdr:nvSpPr>
        <xdr:cNvPr id="356" name="楕円 355"/>
        <xdr:cNvSpPr/>
      </xdr:nvSpPr>
      <xdr:spPr>
        <a:xfrm>
          <a:off x="7810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133655</xdr:rowOff>
    </xdr:from>
    <xdr:to>
      <xdr:col>45</xdr:col>
      <xdr:colOff>177800</xdr:colOff>
      <xdr:row>85</xdr:row>
      <xdr:rowOff>133655</xdr:rowOff>
    </xdr:to>
    <xdr:cxnSp macro="">
      <xdr:nvCxnSpPr>
        <xdr:cNvPr id="357" name="直線コネクタ 356"/>
        <xdr:cNvCxnSpPr/>
      </xdr:nvCxnSpPr>
      <xdr:spPr>
        <a:xfrm>
          <a:off x="7861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82398</xdr:rowOff>
    </xdr:from>
    <xdr:to>
      <xdr:col>36</xdr:col>
      <xdr:colOff>165100</xdr:colOff>
      <xdr:row>86</xdr:row>
      <xdr:rowOff>12548</xdr:rowOff>
    </xdr:to>
    <xdr:sp macro="" textlink="">
      <xdr:nvSpPr>
        <xdr:cNvPr id="358" name="楕円 357"/>
        <xdr:cNvSpPr/>
      </xdr:nvSpPr>
      <xdr:spPr>
        <a:xfrm>
          <a:off x="6921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133198</xdr:rowOff>
    </xdr:from>
    <xdr:to>
      <xdr:col>41</xdr:col>
      <xdr:colOff>50800</xdr:colOff>
      <xdr:row>85</xdr:row>
      <xdr:rowOff>133655</xdr:rowOff>
    </xdr:to>
    <xdr:cxnSp macro="">
      <xdr:nvCxnSpPr>
        <xdr:cNvPr id="359" name="直線コネクタ 358"/>
        <xdr:cNvCxnSpPr/>
      </xdr:nvCxnSpPr>
      <xdr:spPr>
        <a:xfrm>
          <a:off x="6972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4590</xdr:rowOff>
    </xdr:from>
    <xdr:ext cx="469744" cy="259045"/>
    <xdr:sp macro="" textlink="">
      <xdr:nvSpPr>
        <xdr:cNvPr id="364" name="n_1mainValue【公営住宅】&#10;一人当たり面積"/>
        <xdr:cNvSpPr txBox="1"/>
      </xdr:nvSpPr>
      <xdr:spPr>
        <a:xfrm>
          <a:off x="9391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4132</xdr:rowOff>
    </xdr:from>
    <xdr:ext cx="469744" cy="259045"/>
    <xdr:sp macro="" textlink="">
      <xdr:nvSpPr>
        <xdr:cNvPr id="365" name="n_2mainValue【公営住宅】&#10;一人当たり面積"/>
        <xdr:cNvSpPr txBox="1"/>
      </xdr:nvSpPr>
      <xdr:spPr>
        <a:xfrm>
          <a:off x="8515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4132</xdr:rowOff>
    </xdr:from>
    <xdr:ext cx="469744" cy="259045"/>
    <xdr:sp macro="" textlink="">
      <xdr:nvSpPr>
        <xdr:cNvPr id="366" name="n_3mainValue【公営住宅】&#10;一人当たり面積"/>
        <xdr:cNvSpPr txBox="1"/>
      </xdr:nvSpPr>
      <xdr:spPr>
        <a:xfrm>
          <a:off x="7626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3675</xdr:rowOff>
    </xdr:from>
    <xdr:ext cx="469744" cy="259045"/>
    <xdr:sp macro="" textlink="">
      <xdr:nvSpPr>
        <xdr:cNvPr id="367" name="n_4mainValue【公営住宅】&#10;一人当たり面積"/>
        <xdr:cNvSpPr txBox="1"/>
      </xdr:nvSpPr>
      <xdr:spPr>
        <a:xfrm>
          <a:off x="6737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145886</xdr:rowOff>
    </xdr:from>
    <xdr:ext cx="405111" cy="259045"/>
    <xdr:sp macro="" textlink="">
      <xdr:nvSpPr>
        <xdr:cNvPr id="415" name="【認定こども園・幼稚園・保育所】&#10;有形固定資産減価償却率平均値テキスト"/>
        <xdr:cNvSpPr txBox="1"/>
      </xdr:nvSpPr>
      <xdr:spPr>
        <a:xfrm>
          <a:off x="16357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26" name="楕円 425"/>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27" name="【認定こども園・幼稚園・保育所】&#10;有形固定資産減価償却率該当値テキスト"/>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23767</xdr:rowOff>
    </xdr:from>
    <xdr:to>
      <xdr:col>81</xdr:col>
      <xdr:colOff>101600</xdr:colOff>
      <xdr:row>37</xdr:row>
      <xdr:rowOff>125367</xdr:rowOff>
    </xdr:to>
    <xdr:sp macro="" textlink="">
      <xdr:nvSpPr>
        <xdr:cNvPr id="428" name="楕円 427"/>
        <xdr:cNvSpPr/>
      </xdr:nvSpPr>
      <xdr:spPr>
        <a:xfrm>
          <a:off x="15430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74567</xdr:rowOff>
    </xdr:to>
    <xdr:cxnSp macro="">
      <xdr:nvCxnSpPr>
        <xdr:cNvPr id="429" name="直線コネクタ 428"/>
        <xdr:cNvCxnSpPr/>
      </xdr:nvCxnSpPr>
      <xdr:spPr>
        <a:xfrm flipV="1">
          <a:off x="15481300" y="63790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430" name="楕円 429"/>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74567</xdr:rowOff>
    </xdr:from>
    <xdr:to>
      <xdr:col>81</xdr:col>
      <xdr:colOff>50800</xdr:colOff>
      <xdr:row>39</xdr:row>
      <xdr:rowOff>152944</xdr:rowOff>
    </xdr:to>
    <xdr:cxnSp macro="">
      <xdr:nvCxnSpPr>
        <xdr:cNvPr id="431" name="直線コネクタ 430"/>
        <xdr:cNvCxnSpPr/>
      </xdr:nvCxnSpPr>
      <xdr:spPr>
        <a:xfrm flipV="1">
          <a:off x="14592300" y="6418217"/>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432" name="楕円 431"/>
        <xdr:cNvSpPr/>
      </xdr:nvSpPr>
      <xdr:spPr>
        <a:xfrm>
          <a:off x="1365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152944</xdr:rowOff>
    </xdr:to>
    <xdr:cxnSp macro="">
      <xdr:nvCxnSpPr>
        <xdr:cNvPr id="433" name="直線コネクタ 432"/>
        <xdr:cNvCxnSpPr/>
      </xdr:nvCxnSpPr>
      <xdr:spPr>
        <a:xfrm>
          <a:off x="13703300" y="67839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159294</xdr:rowOff>
    </xdr:from>
    <xdr:to>
      <xdr:col>67</xdr:col>
      <xdr:colOff>101600</xdr:colOff>
      <xdr:row>39</xdr:row>
      <xdr:rowOff>89444</xdr:rowOff>
    </xdr:to>
    <xdr:sp macro="" textlink="">
      <xdr:nvSpPr>
        <xdr:cNvPr id="434" name="楕円 433"/>
        <xdr:cNvSpPr/>
      </xdr:nvSpPr>
      <xdr:spPr>
        <a:xfrm>
          <a:off x="12763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38644</xdr:rowOff>
    </xdr:from>
    <xdr:to>
      <xdr:col>71</xdr:col>
      <xdr:colOff>177800</xdr:colOff>
      <xdr:row>39</xdr:row>
      <xdr:rowOff>97427</xdr:rowOff>
    </xdr:to>
    <xdr:cxnSp macro="">
      <xdr:nvCxnSpPr>
        <xdr:cNvPr id="435" name="直線コネクタ 434"/>
        <xdr:cNvCxnSpPr/>
      </xdr:nvCxnSpPr>
      <xdr:spPr>
        <a:xfrm>
          <a:off x="12814300" y="672519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24328</xdr:rowOff>
    </xdr:from>
    <xdr:ext cx="405111" cy="259045"/>
    <xdr:sp macro="" textlink="">
      <xdr:nvSpPr>
        <xdr:cNvPr id="437" name="n_2aveValue【認定こども園・幼稚園・保育所】&#10;有形固定資産減価償却率"/>
        <xdr:cNvSpPr txBox="1"/>
      </xdr:nvSpPr>
      <xdr:spPr>
        <a:xfrm>
          <a:off x="14389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47188</xdr:rowOff>
    </xdr:from>
    <xdr:ext cx="405111" cy="259045"/>
    <xdr:sp macro="" textlink="">
      <xdr:nvSpPr>
        <xdr:cNvPr id="438" name="n_3aveValue【認定こども園・幼稚園・保育所】&#10;有形固定資産減価償却率"/>
        <xdr:cNvSpPr txBox="1"/>
      </xdr:nvSpPr>
      <xdr:spPr>
        <a:xfrm>
          <a:off x="13500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24328</xdr:rowOff>
    </xdr:from>
    <xdr:ext cx="405111" cy="259045"/>
    <xdr:sp macro="" textlink="">
      <xdr:nvSpPr>
        <xdr:cNvPr id="439" name="n_4aveValue【認定こども園・幼稚園・保育所】&#10;有形固定資産減価償却率"/>
        <xdr:cNvSpPr txBox="1"/>
      </xdr:nvSpPr>
      <xdr:spPr>
        <a:xfrm>
          <a:off x="12611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141894</xdr:rowOff>
    </xdr:from>
    <xdr:ext cx="405111" cy="259045"/>
    <xdr:sp macro="" textlink="">
      <xdr:nvSpPr>
        <xdr:cNvPr id="440" name="n_1mainValue【認定こども園・幼稚園・保育所】&#10;有形固定資産減価償却率"/>
        <xdr:cNvSpPr txBox="1"/>
      </xdr:nvSpPr>
      <xdr:spPr>
        <a:xfrm>
          <a:off x="15266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441" name="n_2mainValue【認定こども園・幼稚園・保育所】&#10;有形固定資産減価償却率"/>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442" name="n_3mainValue【認定こども園・幼稚園・保育所】&#10;有形固定資産減価償却率"/>
        <xdr:cNvSpPr txBox="1"/>
      </xdr:nvSpPr>
      <xdr:spPr>
        <a:xfrm>
          <a:off x="13500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80571</xdr:rowOff>
    </xdr:from>
    <xdr:ext cx="405111" cy="259045"/>
    <xdr:sp macro="" textlink="">
      <xdr:nvSpPr>
        <xdr:cNvPr id="443" name="n_4mainValue【認定こども園・幼稚園・保育所】&#10;有形固定資産減価償却率"/>
        <xdr:cNvSpPr txBox="1"/>
      </xdr:nvSpPr>
      <xdr:spPr>
        <a:xfrm>
          <a:off x="12611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3" name="楕円 482"/>
        <xdr:cNvSpPr/>
      </xdr:nvSpPr>
      <xdr:spPr>
        <a:xfrm>
          <a:off x="22110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84" name="【認定こども園・幼稚園・保育所】&#10;一人当たり面積該当値テキスト"/>
        <xdr:cNvSpPr txBox="1"/>
      </xdr:nvSpPr>
      <xdr:spPr>
        <a:xfrm>
          <a:off x="22199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135890</xdr:rowOff>
    </xdr:from>
    <xdr:to>
      <xdr:col>112</xdr:col>
      <xdr:colOff>38100</xdr:colOff>
      <xdr:row>40</xdr:row>
      <xdr:rowOff>66040</xdr:rowOff>
    </xdr:to>
    <xdr:sp macro="" textlink="">
      <xdr:nvSpPr>
        <xdr:cNvPr id="485" name="楕円 484"/>
        <xdr:cNvSpPr/>
      </xdr:nvSpPr>
      <xdr:spPr>
        <a:xfrm>
          <a:off x="2127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xdr:rowOff>
    </xdr:from>
    <xdr:to>
      <xdr:col>116</xdr:col>
      <xdr:colOff>63500</xdr:colOff>
      <xdr:row>40</xdr:row>
      <xdr:rowOff>30480</xdr:rowOff>
    </xdr:to>
    <xdr:cxnSp macro="">
      <xdr:nvCxnSpPr>
        <xdr:cNvPr id="486" name="直線コネクタ 485"/>
        <xdr:cNvCxnSpPr/>
      </xdr:nvCxnSpPr>
      <xdr:spPr>
        <a:xfrm>
          <a:off x="21323300" y="6873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87" name="楕円 486"/>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xdr:rowOff>
    </xdr:from>
    <xdr:to>
      <xdr:col>111</xdr:col>
      <xdr:colOff>177800</xdr:colOff>
      <xdr:row>40</xdr:row>
      <xdr:rowOff>38100</xdr:rowOff>
    </xdr:to>
    <xdr:cxnSp macro="">
      <xdr:nvCxnSpPr>
        <xdr:cNvPr id="488" name="直線コネクタ 487"/>
        <xdr:cNvCxnSpPr/>
      </xdr:nvCxnSpPr>
      <xdr:spPr>
        <a:xfrm flipV="1">
          <a:off x="20434300" y="687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135890</xdr:rowOff>
    </xdr:from>
    <xdr:to>
      <xdr:col>102</xdr:col>
      <xdr:colOff>165100</xdr:colOff>
      <xdr:row>40</xdr:row>
      <xdr:rowOff>66040</xdr:rowOff>
    </xdr:to>
    <xdr:sp macro="" textlink="">
      <xdr:nvSpPr>
        <xdr:cNvPr id="489" name="楕円 488"/>
        <xdr:cNvSpPr/>
      </xdr:nvSpPr>
      <xdr:spPr>
        <a:xfrm>
          <a:off x="19494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15240</xdr:rowOff>
    </xdr:from>
    <xdr:to>
      <xdr:col>107</xdr:col>
      <xdr:colOff>50800</xdr:colOff>
      <xdr:row>40</xdr:row>
      <xdr:rowOff>38100</xdr:rowOff>
    </xdr:to>
    <xdr:cxnSp macro="">
      <xdr:nvCxnSpPr>
        <xdr:cNvPr id="490" name="直線コネクタ 489"/>
        <xdr:cNvCxnSpPr/>
      </xdr:nvCxnSpPr>
      <xdr:spPr>
        <a:xfrm>
          <a:off x="19545300" y="6873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491" name="楕円 490"/>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15240</xdr:rowOff>
    </xdr:to>
    <xdr:cxnSp macro="">
      <xdr:nvCxnSpPr>
        <xdr:cNvPr id="492" name="直線コネクタ 491"/>
        <xdr:cNvCxnSpPr/>
      </xdr:nvCxnSpPr>
      <xdr:spPr>
        <a:xfrm>
          <a:off x="18656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57167</xdr:rowOff>
    </xdr:from>
    <xdr:ext cx="469744" cy="259045"/>
    <xdr:sp macro="" textlink="">
      <xdr:nvSpPr>
        <xdr:cNvPr id="497" name="n_1main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98"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57167</xdr:rowOff>
    </xdr:from>
    <xdr:ext cx="469744" cy="259045"/>
    <xdr:sp macro="" textlink="">
      <xdr:nvSpPr>
        <xdr:cNvPr id="499" name="n_3mainValue【認定こども園・幼稚園・保育所】&#10;一人当たり面積"/>
        <xdr:cNvSpPr txBox="1"/>
      </xdr:nvSpPr>
      <xdr:spPr>
        <a:xfrm>
          <a:off x="19310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00" name="n_4mainValue【認定こども園・幼稚園・保育所】&#10;一人当たり面積"/>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43" name="楕円 542"/>
        <xdr:cNvSpPr/>
      </xdr:nvSpPr>
      <xdr:spPr>
        <a:xfrm>
          <a:off x="162687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9270</xdr:rowOff>
    </xdr:from>
    <xdr:ext cx="405111" cy="259045"/>
    <xdr:sp macro="" textlink="">
      <xdr:nvSpPr>
        <xdr:cNvPr id="544" name="【学校施設】&#10;有形固定資産減価償却率該当値テキスト"/>
        <xdr:cNvSpPr txBox="1"/>
      </xdr:nvSpPr>
      <xdr:spPr>
        <a:xfrm>
          <a:off x="16357600"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119017</xdr:rowOff>
    </xdr:from>
    <xdr:to>
      <xdr:col>81</xdr:col>
      <xdr:colOff>101600</xdr:colOff>
      <xdr:row>61</xdr:row>
      <xdr:rowOff>49167</xdr:rowOff>
    </xdr:to>
    <xdr:sp macro="" textlink="">
      <xdr:nvSpPr>
        <xdr:cNvPr id="545" name="楕円 544"/>
        <xdr:cNvSpPr/>
      </xdr:nvSpPr>
      <xdr:spPr>
        <a:xfrm>
          <a:off x="15430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81643</xdr:rowOff>
    </xdr:from>
    <xdr:to>
      <xdr:col>85</xdr:col>
      <xdr:colOff>127000</xdr:colOff>
      <xdr:row>60</xdr:row>
      <xdr:rowOff>169817</xdr:rowOff>
    </xdr:to>
    <xdr:cxnSp macro="">
      <xdr:nvCxnSpPr>
        <xdr:cNvPr id="546" name="直線コネクタ 545"/>
        <xdr:cNvCxnSpPr/>
      </xdr:nvCxnSpPr>
      <xdr:spPr>
        <a:xfrm flipV="1">
          <a:off x="15481300" y="10368643"/>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7" name="楕円 546"/>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60</xdr:row>
      <xdr:rowOff>169817</xdr:rowOff>
    </xdr:to>
    <xdr:cxnSp macro="">
      <xdr:nvCxnSpPr>
        <xdr:cNvPr id="548" name="直線コネクタ 547"/>
        <xdr:cNvCxnSpPr/>
      </xdr:nvCxnSpPr>
      <xdr:spPr>
        <a:xfrm>
          <a:off x="14592300" y="104502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66766</xdr:rowOff>
    </xdr:from>
    <xdr:to>
      <xdr:col>72</xdr:col>
      <xdr:colOff>38100</xdr:colOff>
      <xdr:row>60</xdr:row>
      <xdr:rowOff>168366</xdr:rowOff>
    </xdr:to>
    <xdr:sp macro="" textlink="">
      <xdr:nvSpPr>
        <xdr:cNvPr id="549" name="楕円 548"/>
        <xdr:cNvSpPr/>
      </xdr:nvSpPr>
      <xdr:spPr>
        <a:xfrm>
          <a:off x="13652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117566</xdr:rowOff>
    </xdr:from>
    <xdr:to>
      <xdr:col>76</xdr:col>
      <xdr:colOff>114300</xdr:colOff>
      <xdr:row>60</xdr:row>
      <xdr:rowOff>163285</xdr:rowOff>
    </xdr:to>
    <xdr:cxnSp macro="">
      <xdr:nvCxnSpPr>
        <xdr:cNvPr id="550" name="直線コネクタ 549"/>
        <xdr:cNvCxnSpPr/>
      </xdr:nvCxnSpPr>
      <xdr:spPr>
        <a:xfrm>
          <a:off x="13703300" y="104045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43906</xdr:rowOff>
    </xdr:from>
    <xdr:to>
      <xdr:col>67</xdr:col>
      <xdr:colOff>101600</xdr:colOff>
      <xdr:row>60</xdr:row>
      <xdr:rowOff>145506</xdr:rowOff>
    </xdr:to>
    <xdr:sp macro="" textlink="">
      <xdr:nvSpPr>
        <xdr:cNvPr id="551" name="楕円 550"/>
        <xdr:cNvSpPr/>
      </xdr:nvSpPr>
      <xdr:spPr>
        <a:xfrm>
          <a:off x="12763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94706</xdr:rowOff>
    </xdr:from>
    <xdr:to>
      <xdr:col>71</xdr:col>
      <xdr:colOff>177800</xdr:colOff>
      <xdr:row>60</xdr:row>
      <xdr:rowOff>117566</xdr:rowOff>
    </xdr:to>
    <xdr:cxnSp macro="">
      <xdr:nvCxnSpPr>
        <xdr:cNvPr id="552" name="直線コネクタ 551"/>
        <xdr:cNvCxnSpPr/>
      </xdr:nvCxnSpPr>
      <xdr:spPr>
        <a:xfrm>
          <a:off x="12814300" y="103817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40294</xdr:rowOff>
    </xdr:from>
    <xdr:ext cx="405111" cy="259045"/>
    <xdr:sp macro="" textlink="">
      <xdr:nvSpPr>
        <xdr:cNvPr id="557" name="n_1mainValue【学校施設】&#10;有形固定資産減価償却率"/>
        <xdr:cNvSpPr txBox="1"/>
      </xdr:nvSpPr>
      <xdr:spPr>
        <a:xfrm>
          <a:off x="15266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58" name="n_2main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159493</xdr:rowOff>
    </xdr:from>
    <xdr:ext cx="405111" cy="259045"/>
    <xdr:sp macro="" textlink="">
      <xdr:nvSpPr>
        <xdr:cNvPr id="559" name="n_3mainValue【学校施設】&#10;有形固定資産減価償却率"/>
        <xdr:cNvSpPr txBox="1"/>
      </xdr:nvSpPr>
      <xdr:spPr>
        <a:xfrm>
          <a:off x="13500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136633</xdr:rowOff>
    </xdr:from>
    <xdr:ext cx="405111" cy="259045"/>
    <xdr:sp macro="" textlink="">
      <xdr:nvSpPr>
        <xdr:cNvPr id="560" name="n_4mainValue【学校施設】&#10;有形固定資産減価償却率"/>
        <xdr:cNvSpPr txBox="1"/>
      </xdr:nvSpPr>
      <xdr:spPr>
        <a:xfrm>
          <a:off x="12611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6096</xdr:rowOff>
    </xdr:from>
    <xdr:to>
      <xdr:col>116</xdr:col>
      <xdr:colOff>62864</xdr:colOff>
      <xdr:row>64</xdr:row>
      <xdr:rowOff>124587</xdr:rowOff>
    </xdr:to>
    <xdr:cxnSp macro="">
      <xdr:nvCxnSpPr>
        <xdr:cNvPr id="585" name="直線コネクタ 584"/>
        <xdr:cNvCxnSpPr/>
      </xdr:nvCxnSpPr>
      <xdr:spPr>
        <a:xfrm flipV="1">
          <a:off x="22160864" y="9778746"/>
          <a:ext cx="0" cy="13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128414</xdr:rowOff>
    </xdr:from>
    <xdr:ext cx="469744" cy="259045"/>
    <xdr:sp macro="" textlink="">
      <xdr:nvSpPr>
        <xdr:cNvPr id="586" name="【学校施設】&#10;一人当たり面積最小値テキスト"/>
        <xdr:cNvSpPr txBox="1"/>
      </xdr:nvSpPr>
      <xdr:spPr>
        <a:xfrm>
          <a:off x="22199600" y="111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124587</xdr:rowOff>
    </xdr:from>
    <xdr:to>
      <xdr:col>116</xdr:col>
      <xdr:colOff>152400</xdr:colOff>
      <xdr:row>64</xdr:row>
      <xdr:rowOff>124587</xdr:rowOff>
    </xdr:to>
    <xdr:cxnSp macro="">
      <xdr:nvCxnSpPr>
        <xdr:cNvPr id="587" name="直線コネクタ 586"/>
        <xdr:cNvCxnSpPr/>
      </xdr:nvCxnSpPr>
      <xdr:spPr>
        <a:xfrm>
          <a:off x="22072600" y="1109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124223</xdr:rowOff>
    </xdr:from>
    <xdr:ext cx="469744" cy="259045"/>
    <xdr:sp macro="" textlink="">
      <xdr:nvSpPr>
        <xdr:cNvPr id="588" name="【学校施設】&#10;一人当たり面積最大値テキスト"/>
        <xdr:cNvSpPr txBox="1"/>
      </xdr:nvSpPr>
      <xdr:spPr>
        <a:xfrm>
          <a:off x="22199600" y="955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6096</xdr:rowOff>
    </xdr:from>
    <xdr:to>
      <xdr:col>116</xdr:col>
      <xdr:colOff>152400</xdr:colOff>
      <xdr:row>57</xdr:row>
      <xdr:rowOff>6096</xdr:rowOff>
    </xdr:to>
    <xdr:cxnSp macro="">
      <xdr:nvCxnSpPr>
        <xdr:cNvPr id="589" name="直線コネクタ 588"/>
        <xdr:cNvCxnSpPr/>
      </xdr:nvCxnSpPr>
      <xdr:spPr>
        <a:xfrm>
          <a:off x="22072600" y="977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120286</xdr:rowOff>
    </xdr:from>
    <xdr:ext cx="469744" cy="259045"/>
    <xdr:sp macro="" textlink="">
      <xdr:nvSpPr>
        <xdr:cNvPr id="590" name="【学校施設】&#10;一人当たり面積平均値テキスト"/>
        <xdr:cNvSpPr txBox="1"/>
      </xdr:nvSpPr>
      <xdr:spPr>
        <a:xfrm>
          <a:off x="22199600" y="10750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97409</xdr:rowOff>
    </xdr:from>
    <xdr:to>
      <xdr:col>116</xdr:col>
      <xdr:colOff>114300</xdr:colOff>
      <xdr:row>64</xdr:row>
      <xdr:rowOff>27559</xdr:rowOff>
    </xdr:to>
    <xdr:sp macro="" textlink="">
      <xdr:nvSpPr>
        <xdr:cNvPr id="591" name="フローチャート: 判断 590"/>
        <xdr:cNvSpPr/>
      </xdr:nvSpPr>
      <xdr:spPr>
        <a:xfrm>
          <a:off x="221107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96647</xdr:rowOff>
    </xdr:from>
    <xdr:to>
      <xdr:col>112</xdr:col>
      <xdr:colOff>38100</xdr:colOff>
      <xdr:row>64</xdr:row>
      <xdr:rowOff>26797</xdr:rowOff>
    </xdr:to>
    <xdr:sp macro="" textlink="">
      <xdr:nvSpPr>
        <xdr:cNvPr id="592" name="フローチャート: 判断 591"/>
        <xdr:cNvSpPr/>
      </xdr:nvSpPr>
      <xdr:spPr>
        <a:xfrm>
          <a:off x="21272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89408</xdr:rowOff>
    </xdr:from>
    <xdr:to>
      <xdr:col>107</xdr:col>
      <xdr:colOff>101600</xdr:colOff>
      <xdr:row>64</xdr:row>
      <xdr:rowOff>19558</xdr:rowOff>
    </xdr:to>
    <xdr:sp macro="" textlink="">
      <xdr:nvSpPr>
        <xdr:cNvPr id="593" name="フローチャート: 判断 592"/>
        <xdr:cNvSpPr/>
      </xdr:nvSpPr>
      <xdr:spPr>
        <a:xfrm>
          <a:off x="20383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94361</xdr:rowOff>
    </xdr:from>
    <xdr:to>
      <xdr:col>102</xdr:col>
      <xdr:colOff>165100</xdr:colOff>
      <xdr:row>64</xdr:row>
      <xdr:rowOff>24511</xdr:rowOff>
    </xdr:to>
    <xdr:sp macro="" textlink="">
      <xdr:nvSpPr>
        <xdr:cNvPr id="594" name="フローチャート: 判断 593"/>
        <xdr:cNvSpPr/>
      </xdr:nvSpPr>
      <xdr:spPr>
        <a:xfrm>
          <a:off x="19494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100838</xdr:rowOff>
    </xdr:from>
    <xdr:to>
      <xdr:col>98</xdr:col>
      <xdr:colOff>38100</xdr:colOff>
      <xdr:row>64</xdr:row>
      <xdr:rowOff>30988</xdr:rowOff>
    </xdr:to>
    <xdr:sp macro="" textlink="">
      <xdr:nvSpPr>
        <xdr:cNvPr id="595" name="フローチャート: 判断 594"/>
        <xdr:cNvSpPr/>
      </xdr:nvSpPr>
      <xdr:spPr>
        <a:xfrm>
          <a:off x="18605500" y="109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7493</xdr:rowOff>
    </xdr:from>
    <xdr:to>
      <xdr:col>116</xdr:col>
      <xdr:colOff>114300</xdr:colOff>
      <xdr:row>64</xdr:row>
      <xdr:rowOff>109093</xdr:rowOff>
    </xdr:to>
    <xdr:sp macro="" textlink="">
      <xdr:nvSpPr>
        <xdr:cNvPr id="601" name="楕円 600"/>
        <xdr:cNvSpPr/>
      </xdr:nvSpPr>
      <xdr:spPr>
        <a:xfrm>
          <a:off x="221107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93870</xdr:rowOff>
    </xdr:from>
    <xdr:ext cx="469744" cy="259045"/>
    <xdr:sp macro="" textlink="">
      <xdr:nvSpPr>
        <xdr:cNvPr id="602" name="【学校施設】&#10;一人当たり面積該当値テキスト"/>
        <xdr:cNvSpPr txBox="1"/>
      </xdr:nvSpPr>
      <xdr:spPr>
        <a:xfrm>
          <a:off x="22199600" y="1089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10160</xdr:rowOff>
    </xdr:from>
    <xdr:to>
      <xdr:col>112</xdr:col>
      <xdr:colOff>38100</xdr:colOff>
      <xdr:row>64</xdr:row>
      <xdr:rowOff>111760</xdr:rowOff>
    </xdr:to>
    <xdr:sp macro="" textlink="">
      <xdr:nvSpPr>
        <xdr:cNvPr id="603" name="楕円 602"/>
        <xdr:cNvSpPr/>
      </xdr:nvSpPr>
      <xdr:spPr>
        <a:xfrm>
          <a:off x="21272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58293</xdr:rowOff>
    </xdr:from>
    <xdr:to>
      <xdr:col>116</xdr:col>
      <xdr:colOff>63500</xdr:colOff>
      <xdr:row>64</xdr:row>
      <xdr:rowOff>60960</xdr:rowOff>
    </xdr:to>
    <xdr:cxnSp macro="">
      <xdr:nvCxnSpPr>
        <xdr:cNvPr id="604" name="直線コネクタ 603"/>
        <xdr:cNvCxnSpPr/>
      </xdr:nvCxnSpPr>
      <xdr:spPr>
        <a:xfrm flipV="1">
          <a:off x="21323300" y="11031093"/>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11303</xdr:rowOff>
    </xdr:from>
    <xdr:to>
      <xdr:col>107</xdr:col>
      <xdr:colOff>101600</xdr:colOff>
      <xdr:row>64</xdr:row>
      <xdr:rowOff>112903</xdr:rowOff>
    </xdr:to>
    <xdr:sp macro="" textlink="">
      <xdr:nvSpPr>
        <xdr:cNvPr id="605" name="楕円 604"/>
        <xdr:cNvSpPr/>
      </xdr:nvSpPr>
      <xdr:spPr>
        <a:xfrm>
          <a:off x="20383500" y="109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60960</xdr:rowOff>
    </xdr:from>
    <xdr:to>
      <xdr:col>111</xdr:col>
      <xdr:colOff>177800</xdr:colOff>
      <xdr:row>64</xdr:row>
      <xdr:rowOff>62103</xdr:rowOff>
    </xdr:to>
    <xdr:cxnSp macro="">
      <xdr:nvCxnSpPr>
        <xdr:cNvPr id="606" name="直線コネクタ 605"/>
        <xdr:cNvCxnSpPr/>
      </xdr:nvCxnSpPr>
      <xdr:spPr>
        <a:xfrm flipV="1">
          <a:off x="20434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10160</xdr:rowOff>
    </xdr:from>
    <xdr:to>
      <xdr:col>102</xdr:col>
      <xdr:colOff>165100</xdr:colOff>
      <xdr:row>64</xdr:row>
      <xdr:rowOff>111760</xdr:rowOff>
    </xdr:to>
    <xdr:sp macro="" textlink="">
      <xdr:nvSpPr>
        <xdr:cNvPr id="607" name="楕円 606"/>
        <xdr:cNvSpPr/>
      </xdr:nvSpPr>
      <xdr:spPr>
        <a:xfrm>
          <a:off x="19494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62103</xdr:rowOff>
    </xdr:to>
    <xdr:cxnSp macro="">
      <xdr:nvCxnSpPr>
        <xdr:cNvPr id="608" name="直線コネクタ 607"/>
        <xdr:cNvCxnSpPr/>
      </xdr:nvCxnSpPr>
      <xdr:spPr>
        <a:xfrm>
          <a:off x="19545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9017</xdr:rowOff>
    </xdr:from>
    <xdr:to>
      <xdr:col>98</xdr:col>
      <xdr:colOff>38100</xdr:colOff>
      <xdr:row>64</xdr:row>
      <xdr:rowOff>110617</xdr:rowOff>
    </xdr:to>
    <xdr:sp macro="" textlink="">
      <xdr:nvSpPr>
        <xdr:cNvPr id="609" name="楕円 608"/>
        <xdr:cNvSpPr/>
      </xdr:nvSpPr>
      <xdr:spPr>
        <a:xfrm>
          <a:off x="18605500" y="109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59817</xdr:rowOff>
    </xdr:from>
    <xdr:to>
      <xdr:col>102</xdr:col>
      <xdr:colOff>114300</xdr:colOff>
      <xdr:row>64</xdr:row>
      <xdr:rowOff>60960</xdr:rowOff>
    </xdr:to>
    <xdr:cxnSp macro="">
      <xdr:nvCxnSpPr>
        <xdr:cNvPr id="610" name="直線コネクタ 609"/>
        <xdr:cNvCxnSpPr/>
      </xdr:nvCxnSpPr>
      <xdr:spPr>
        <a:xfrm>
          <a:off x="18656300" y="1103261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43324</xdr:rowOff>
    </xdr:from>
    <xdr:ext cx="469744" cy="259045"/>
    <xdr:sp macro="" textlink="">
      <xdr:nvSpPr>
        <xdr:cNvPr id="611" name="n_1aveValue【学校施設】&#10;一人当たり面積"/>
        <xdr:cNvSpPr txBox="1"/>
      </xdr:nvSpPr>
      <xdr:spPr>
        <a:xfrm>
          <a:off x="210757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36085</xdr:rowOff>
    </xdr:from>
    <xdr:ext cx="469744" cy="259045"/>
    <xdr:sp macro="" textlink="">
      <xdr:nvSpPr>
        <xdr:cNvPr id="612" name="n_2aveValue【学校施設】&#10;一人当たり面積"/>
        <xdr:cNvSpPr txBox="1"/>
      </xdr:nvSpPr>
      <xdr:spPr>
        <a:xfrm>
          <a:off x="20199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41038</xdr:rowOff>
    </xdr:from>
    <xdr:ext cx="469744" cy="259045"/>
    <xdr:sp macro="" textlink="">
      <xdr:nvSpPr>
        <xdr:cNvPr id="613" name="n_3aveValue【学校施設】&#10;一人当たり面積"/>
        <xdr:cNvSpPr txBox="1"/>
      </xdr:nvSpPr>
      <xdr:spPr>
        <a:xfrm>
          <a:off x="19310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47515</xdr:rowOff>
    </xdr:from>
    <xdr:ext cx="469744" cy="259045"/>
    <xdr:sp macro="" textlink="">
      <xdr:nvSpPr>
        <xdr:cNvPr id="614" name="n_4aveValue【学校施設】&#10;一人当たり面積"/>
        <xdr:cNvSpPr txBox="1"/>
      </xdr:nvSpPr>
      <xdr:spPr>
        <a:xfrm>
          <a:off x="18421427" y="106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102887</xdr:rowOff>
    </xdr:from>
    <xdr:ext cx="469744" cy="259045"/>
    <xdr:sp macro="" textlink="">
      <xdr:nvSpPr>
        <xdr:cNvPr id="615" name="n_1mainValue【学校施設】&#10;一人当たり面積"/>
        <xdr:cNvSpPr txBox="1"/>
      </xdr:nvSpPr>
      <xdr:spPr>
        <a:xfrm>
          <a:off x="210757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104030</xdr:rowOff>
    </xdr:from>
    <xdr:ext cx="469744" cy="259045"/>
    <xdr:sp macro="" textlink="">
      <xdr:nvSpPr>
        <xdr:cNvPr id="616" name="n_2mainValue【学校施設】&#10;一人当たり面積"/>
        <xdr:cNvSpPr txBox="1"/>
      </xdr:nvSpPr>
      <xdr:spPr>
        <a:xfrm>
          <a:off x="20199427" y="110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102887</xdr:rowOff>
    </xdr:from>
    <xdr:ext cx="469744" cy="259045"/>
    <xdr:sp macro="" textlink="">
      <xdr:nvSpPr>
        <xdr:cNvPr id="617" name="n_3mainValue【学校施設】&#10;一人当たり面積"/>
        <xdr:cNvSpPr txBox="1"/>
      </xdr:nvSpPr>
      <xdr:spPr>
        <a:xfrm>
          <a:off x="19310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101744</xdr:rowOff>
    </xdr:from>
    <xdr:ext cx="469744" cy="259045"/>
    <xdr:sp macro="" textlink="">
      <xdr:nvSpPr>
        <xdr:cNvPr id="618" name="n_4mainValue【学校施設】&#10;一人当たり面積"/>
        <xdr:cNvSpPr txBox="1"/>
      </xdr:nvSpPr>
      <xdr:spPr>
        <a:xfrm>
          <a:off x="18421427" y="110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3" name="直線コネクタ 642"/>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6"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7" name="直線コネクタ 6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8"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49" name="フローチャート: 判断 648"/>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0" name="フローチャート: 判断 649"/>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1" name="フローチャート: 判断 650"/>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2" name="フローチャート: 判断 651"/>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3" name="フローチャート: 判断 652"/>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659" name="楕円 658"/>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660" name="【児童館】&#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97789</xdr:rowOff>
    </xdr:from>
    <xdr:to>
      <xdr:col>81</xdr:col>
      <xdr:colOff>101600</xdr:colOff>
      <xdr:row>83</xdr:row>
      <xdr:rowOff>27939</xdr:rowOff>
    </xdr:to>
    <xdr:sp macro="" textlink="">
      <xdr:nvSpPr>
        <xdr:cNvPr id="661" name="楕円 660"/>
        <xdr:cNvSpPr/>
      </xdr:nvSpPr>
      <xdr:spPr>
        <a:xfrm>
          <a:off x="15430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82</xdr:row>
      <xdr:rowOff>148589</xdr:rowOff>
    </xdr:to>
    <xdr:cxnSp macro="">
      <xdr:nvCxnSpPr>
        <xdr:cNvPr id="662" name="直線コネクタ 661"/>
        <xdr:cNvCxnSpPr/>
      </xdr:nvCxnSpPr>
      <xdr:spPr>
        <a:xfrm flipV="1">
          <a:off x="15481300" y="1419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63" name="楕円 662"/>
        <xdr:cNvSpPr/>
      </xdr:nvSpPr>
      <xdr:spPr>
        <a:xfrm>
          <a:off x="14541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116205</xdr:rowOff>
    </xdr:from>
    <xdr:to>
      <xdr:col>81</xdr:col>
      <xdr:colOff>50800</xdr:colOff>
      <xdr:row>82</xdr:row>
      <xdr:rowOff>148589</xdr:rowOff>
    </xdr:to>
    <xdr:cxnSp macro="">
      <xdr:nvCxnSpPr>
        <xdr:cNvPr id="664" name="直線コネクタ 663"/>
        <xdr:cNvCxnSpPr/>
      </xdr:nvCxnSpPr>
      <xdr:spPr>
        <a:xfrm>
          <a:off x="14592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27305</xdr:rowOff>
    </xdr:from>
    <xdr:to>
      <xdr:col>72</xdr:col>
      <xdr:colOff>38100</xdr:colOff>
      <xdr:row>82</xdr:row>
      <xdr:rowOff>128905</xdr:rowOff>
    </xdr:to>
    <xdr:sp macro="" textlink="">
      <xdr:nvSpPr>
        <xdr:cNvPr id="665" name="楕円 664"/>
        <xdr:cNvSpPr/>
      </xdr:nvSpPr>
      <xdr:spPr>
        <a:xfrm>
          <a:off x="13652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78105</xdr:rowOff>
    </xdr:from>
    <xdr:to>
      <xdr:col>76</xdr:col>
      <xdr:colOff>114300</xdr:colOff>
      <xdr:row>82</xdr:row>
      <xdr:rowOff>116205</xdr:rowOff>
    </xdr:to>
    <xdr:cxnSp macro="">
      <xdr:nvCxnSpPr>
        <xdr:cNvPr id="666" name="直線コネクタ 665"/>
        <xdr:cNvCxnSpPr/>
      </xdr:nvCxnSpPr>
      <xdr:spPr>
        <a:xfrm>
          <a:off x="13703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151130</xdr:rowOff>
    </xdr:from>
    <xdr:to>
      <xdr:col>67</xdr:col>
      <xdr:colOff>101600</xdr:colOff>
      <xdr:row>82</xdr:row>
      <xdr:rowOff>81280</xdr:rowOff>
    </xdr:to>
    <xdr:sp macro="" textlink="">
      <xdr:nvSpPr>
        <xdr:cNvPr id="667" name="楕円 666"/>
        <xdr:cNvSpPr/>
      </xdr:nvSpPr>
      <xdr:spPr>
        <a:xfrm>
          <a:off x="12763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30480</xdr:rowOff>
    </xdr:from>
    <xdr:to>
      <xdr:col>71</xdr:col>
      <xdr:colOff>177800</xdr:colOff>
      <xdr:row>82</xdr:row>
      <xdr:rowOff>78105</xdr:rowOff>
    </xdr:to>
    <xdr:cxnSp macro="">
      <xdr:nvCxnSpPr>
        <xdr:cNvPr id="668" name="直線コネクタ 667"/>
        <xdr:cNvCxnSpPr/>
      </xdr:nvCxnSpPr>
      <xdr:spPr>
        <a:xfrm>
          <a:off x="12814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69"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0"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1"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2"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19066</xdr:rowOff>
    </xdr:from>
    <xdr:ext cx="405111" cy="259045"/>
    <xdr:sp macro="" textlink="">
      <xdr:nvSpPr>
        <xdr:cNvPr id="673" name="n_1mainValue【児童館】&#10;有形固定資産減価償却率"/>
        <xdr:cNvSpPr txBox="1"/>
      </xdr:nvSpPr>
      <xdr:spPr>
        <a:xfrm>
          <a:off x="15266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4" name="n_2main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120032</xdr:rowOff>
    </xdr:from>
    <xdr:ext cx="405111" cy="259045"/>
    <xdr:sp macro="" textlink="">
      <xdr:nvSpPr>
        <xdr:cNvPr id="675" name="n_3mainValue【児童館】&#10;有形固定資産減価償却率"/>
        <xdr:cNvSpPr txBox="1"/>
      </xdr:nvSpPr>
      <xdr:spPr>
        <a:xfrm>
          <a:off x="13500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72407</xdr:rowOff>
    </xdr:from>
    <xdr:ext cx="405111" cy="259045"/>
    <xdr:sp macro="" textlink="">
      <xdr:nvSpPr>
        <xdr:cNvPr id="676" name="n_4mainValue【児童館】&#10;有形固定資産減価償却率"/>
        <xdr:cNvSpPr txBox="1"/>
      </xdr:nvSpPr>
      <xdr:spPr>
        <a:xfrm>
          <a:off x="12611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0" name="直線コネクタ 69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4" name="直線コネクタ 70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705"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6" name="フローチャート: 判断 705"/>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7" name="フローチャート: 判断 70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8" name="フローチャート: 判断 70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9" name="フローチャート: 判断 70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0" name="フローチャート: 判断 709"/>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16" name="楕円 715"/>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17"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18" name="楕円 717"/>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19" name="直線コネクタ 718"/>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0" name="楕円 719"/>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21" name="直線コネクタ 720"/>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22" name="楕円 721"/>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23" name="直線コネクタ 722"/>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24" name="楕円 723"/>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725" name="直線コネクタ 724"/>
        <xdr:cNvCxnSpPr/>
      </xdr:nvCxnSpPr>
      <xdr:spPr>
        <a:xfrm>
          <a:off x="18656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6"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7"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8"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9"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30"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1"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2"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33" name="n_4mainValue【児童館】&#10;一人当たり面積"/>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8" name="直線コネクタ 757"/>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59"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0" name="直線コネクタ 759"/>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1"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2" name="直線コネクタ 761"/>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3"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4" name="フローチャート: 判断 763"/>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5" name="フローチャート: 判断 764"/>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6" name="フローチャート: 判断 765"/>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7" name="フローチャート: 判断 766"/>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8" name="フローチャート: 判断 767"/>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774" name="楕円 773"/>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775" name="【公民館】&#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135889</xdr:rowOff>
    </xdr:from>
    <xdr:to>
      <xdr:col>81</xdr:col>
      <xdr:colOff>101600</xdr:colOff>
      <xdr:row>105</xdr:row>
      <xdr:rowOff>66039</xdr:rowOff>
    </xdr:to>
    <xdr:sp macro="" textlink="">
      <xdr:nvSpPr>
        <xdr:cNvPr id="776" name="楕円 775"/>
        <xdr:cNvSpPr/>
      </xdr:nvSpPr>
      <xdr:spPr>
        <a:xfrm>
          <a:off x="1543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15239</xdr:rowOff>
    </xdr:to>
    <xdr:cxnSp macro="">
      <xdr:nvCxnSpPr>
        <xdr:cNvPr id="777" name="直線コネクタ 776"/>
        <xdr:cNvCxnSpPr/>
      </xdr:nvCxnSpPr>
      <xdr:spPr>
        <a:xfrm flipV="1">
          <a:off x="15481300" y="180041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8" name="楕円 777"/>
        <xdr:cNvSpPr/>
      </xdr:nvSpPr>
      <xdr:spPr>
        <a:xfrm>
          <a:off x="14541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154305</xdr:rowOff>
    </xdr:from>
    <xdr:to>
      <xdr:col>81</xdr:col>
      <xdr:colOff>50800</xdr:colOff>
      <xdr:row>105</xdr:row>
      <xdr:rowOff>15239</xdr:rowOff>
    </xdr:to>
    <xdr:cxnSp macro="">
      <xdr:nvCxnSpPr>
        <xdr:cNvPr id="779" name="直線コネクタ 778"/>
        <xdr:cNvCxnSpPr/>
      </xdr:nvCxnSpPr>
      <xdr:spPr>
        <a:xfrm>
          <a:off x="14592300" y="1798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80" name="楕円 779"/>
        <xdr:cNvSpPr/>
      </xdr:nvSpPr>
      <xdr:spPr>
        <a:xfrm>
          <a:off x="1365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116205</xdr:rowOff>
    </xdr:from>
    <xdr:to>
      <xdr:col>76</xdr:col>
      <xdr:colOff>114300</xdr:colOff>
      <xdr:row>104</xdr:row>
      <xdr:rowOff>154305</xdr:rowOff>
    </xdr:to>
    <xdr:cxnSp macro="">
      <xdr:nvCxnSpPr>
        <xdr:cNvPr id="781" name="直線コネクタ 780"/>
        <xdr:cNvCxnSpPr/>
      </xdr:nvCxnSpPr>
      <xdr:spPr>
        <a:xfrm>
          <a:off x="13703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17780</xdr:rowOff>
    </xdr:from>
    <xdr:to>
      <xdr:col>67</xdr:col>
      <xdr:colOff>101600</xdr:colOff>
      <xdr:row>104</xdr:row>
      <xdr:rowOff>119380</xdr:rowOff>
    </xdr:to>
    <xdr:sp macro="" textlink="">
      <xdr:nvSpPr>
        <xdr:cNvPr id="782" name="楕円 781"/>
        <xdr:cNvSpPr/>
      </xdr:nvSpPr>
      <xdr:spPr>
        <a:xfrm>
          <a:off x="1276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68580</xdr:rowOff>
    </xdr:from>
    <xdr:to>
      <xdr:col>71</xdr:col>
      <xdr:colOff>177800</xdr:colOff>
      <xdr:row>104</xdr:row>
      <xdr:rowOff>116205</xdr:rowOff>
    </xdr:to>
    <xdr:cxnSp macro="">
      <xdr:nvCxnSpPr>
        <xdr:cNvPr id="783" name="直線コネクタ 782"/>
        <xdr:cNvCxnSpPr/>
      </xdr:nvCxnSpPr>
      <xdr:spPr>
        <a:xfrm>
          <a:off x="12814300" y="1789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145432</xdr:rowOff>
    </xdr:from>
    <xdr:ext cx="405111" cy="259045"/>
    <xdr:sp macro="" textlink="">
      <xdr:nvSpPr>
        <xdr:cNvPr id="784" name="n_1aveValue【公民館】&#10;有形固定資産減価償却率"/>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5"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116857</xdr:rowOff>
    </xdr:from>
    <xdr:ext cx="405111" cy="259045"/>
    <xdr:sp macro="" textlink="">
      <xdr:nvSpPr>
        <xdr:cNvPr id="786" name="n_3aveValue【公民館】&#10;有形固定資産減価償却率"/>
        <xdr:cNvSpPr txBox="1"/>
      </xdr:nvSpPr>
      <xdr:spPr>
        <a:xfrm>
          <a:off x="13500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787" name="n_4aveValue【公民館】&#10;有形固定資産減価償却率"/>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57166</xdr:rowOff>
    </xdr:from>
    <xdr:ext cx="405111" cy="259045"/>
    <xdr:sp macro="" textlink="">
      <xdr:nvSpPr>
        <xdr:cNvPr id="788" name="n_1mainValue【公民館】&#10;有形固定資産減価償却率"/>
        <xdr:cNvSpPr txBox="1"/>
      </xdr:nvSpPr>
      <xdr:spPr>
        <a:xfrm>
          <a:off x="152660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89" name="n_2mainValue【公民館】&#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90" name="n_3mainValue【公民館】&#10;有形固定資産減価償却率"/>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110507</xdr:rowOff>
    </xdr:from>
    <xdr:ext cx="405111" cy="259045"/>
    <xdr:sp macro="" textlink="">
      <xdr:nvSpPr>
        <xdr:cNvPr id="791" name="n_4mainValue【公民館】&#10;有形固定資産減価償却率"/>
        <xdr:cNvSpPr txBox="1"/>
      </xdr:nvSpPr>
      <xdr:spPr>
        <a:xfrm>
          <a:off x="12611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2" name="直線コネクタ 8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3" name="テキスト ボックス 8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4" name="直線コネクタ 8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5" name="テキスト ボックス 8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6" name="直線コネクタ 8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7" name="テキスト ボックス 8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8" name="直線コネクタ 8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9" name="テキスト ボックス 8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0" name="直線コネクタ 8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1" name="テキスト ボックス 8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2" name="直線コネクタ 8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3" name="テキスト ボックス 8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7" name="直線コネクタ 816"/>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8"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9" name="直線コネクタ 818"/>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0"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1" name="直線コネクタ 820"/>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22" name="【公民館】&#10;一人当たり面積平均値テキスト"/>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3" name="フローチャート: 判断 822"/>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4" name="フローチャート: 判断 823"/>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5" name="フローチャート: 判断 824"/>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6" name="フローチャート: 判断 825"/>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7" name="フローチャート: 判断 826"/>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833" name="楕円 832"/>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834" name="【公民館】&#10;一人当たり面積該当値テキスト"/>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835" name="楕円 834"/>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59871</xdr:rowOff>
    </xdr:to>
    <xdr:cxnSp macro="">
      <xdr:nvCxnSpPr>
        <xdr:cNvPr id="836" name="直線コネクタ 835"/>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837" name="楕円 836"/>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838" name="直線コネクタ 837"/>
        <xdr:cNvCxnSpPr/>
      </xdr:nvCxnSpPr>
      <xdr:spPr>
        <a:xfrm>
          <a:off x="20434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39" name="楕円 838"/>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840" name="直線コネクタ 839"/>
        <xdr:cNvCxnSpPr/>
      </xdr:nvCxnSpPr>
      <xdr:spPr>
        <a:xfrm>
          <a:off x="19545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841" name="楕円 840"/>
        <xdr:cNvSpPr/>
      </xdr:nvSpPr>
      <xdr:spPr>
        <a:xfrm>
          <a:off x="18605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59871</xdr:rowOff>
    </xdr:to>
    <xdr:cxnSp macro="">
      <xdr:nvCxnSpPr>
        <xdr:cNvPr id="842" name="直線コネクタ 841"/>
        <xdr:cNvCxnSpPr/>
      </xdr:nvCxnSpPr>
      <xdr:spPr>
        <a:xfrm>
          <a:off x="18656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135363</xdr:rowOff>
    </xdr:from>
    <xdr:ext cx="469744" cy="259045"/>
    <xdr:sp macro="" textlink="">
      <xdr:nvSpPr>
        <xdr:cNvPr id="843" name="n_1aveValue【公民館】&#10;一人当たり面積"/>
        <xdr:cNvSpPr txBox="1"/>
      </xdr:nvSpPr>
      <xdr:spPr>
        <a:xfrm>
          <a:off x="210757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45556</xdr:rowOff>
    </xdr:from>
    <xdr:ext cx="469744" cy="259045"/>
    <xdr:sp macro="" textlink="">
      <xdr:nvSpPr>
        <xdr:cNvPr id="844" name="n_2aveValue【公民館】&#10;一人当たり面積"/>
        <xdr:cNvSpPr txBox="1"/>
      </xdr:nvSpPr>
      <xdr:spPr>
        <a:xfrm>
          <a:off x="20199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12898</xdr:rowOff>
    </xdr:from>
    <xdr:ext cx="469744" cy="259045"/>
    <xdr:sp macro="" textlink="">
      <xdr:nvSpPr>
        <xdr:cNvPr id="845" name="n_3aveValue【公民館】&#10;一人当たり面積"/>
        <xdr:cNvSpPr txBox="1"/>
      </xdr:nvSpPr>
      <xdr:spPr>
        <a:xfrm>
          <a:off x="19310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46"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847" name="n_1main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48" name="n_2mainValue【公民館】&#10;一人当たり面積"/>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49" name="n_3mainValue【公民館】&#10;一人当たり面積"/>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101798</xdr:rowOff>
    </xdr:from>
    <xdr:ext cx="469744" cy="259045"/>
    <xdr:sp macro="" textlink="">
      <xdr:nvSpPr>
        <xdr:cNvPr id="850" name="n_4mainValue【公民館】&#10;一人当たり面積"/>
        <xdr:cNvSpPr txBox="1"/>
      </xdr:nvSpPr>
      <xdr:spPr>
        <a:xfrm>
          <a:off x="18421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全体的に増加していく中で、インフラにおいて、道路は全国平均及び東京都平均を下回っており一定程度の整備が図られている一方で、橋りょうについては、有形固定資産減価償却率が低下し、全国平均は下回ったものの、東京都平均は上回っている現状で老朽化が進んでいる。平成２９年度に策定した橋梁長寿命化修繕計画に基づき、引き続き計画的な修繕・架替えを進めていく。公共施設においては、学校施設・児童館・公民館で、有形固定資産減価償却率が全国平均及び東京都平均を上回っており、老朽化が進んでいるといえる。学校施設においては学校施設改築・長寿命化計画に基づく計画的な改築等を予定しており、今後徐々に数字に表れていく見込みである。市立保育所においては、６つの市立保育所を基幹保育所と位置づけ再編を進めるとともに、改修等を進め、市立幼稚園３園は段階的に廃止を進めているところであり、認定こども園・幼稚園・保育所で、有形固定資産減価償却率が前年度から</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ポイント減少している。その他公共施設においても公共施設マネジメントに基づく施設の計画的な保全を進めている状況である。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22877</xdr:rowOff>
    </xdr:from>
    <xdr:ext cx="405111" cy="259045"/>
    <xdr:sp macro="" textlink="">
      <xdr:nvSpPr>
        <xdr:cNvPr id="62" name="【図書館】&#10;有形固定資産減価償却率平均値テキスト"/>
        <xdr:cNvSpPr txBox="1"/>
      </xdr:nvSpPr>
      <xdr:spPr>
        <a:xfrm>
          <a:off x="46736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73" name="楕円 72"/>
        <xdr:cNvSpPr/>
      </xdr:nvSpPr>
      <xdr:spPr>
        <a:xfrm>
          <a:off x="4584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128287</xdr:rowOff>
    </xdr:from>
    <xdr:ext cx="405111" cy="259045"/>
    <xdr:sp macro="" textlink="">
      <xdr:nvSpPr>
        <xdr:cNvPr id="74" name="【図書館】&#10;有形固定資産減価償却率該当値テキスト"/>
        <xdr:cNvSpPr txBox="1"/>
      </xdr:nvSpPr>
      <xdr:spPr>
        <a:xfrm>
          <a:off x="4673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5" name="楕円 74"/>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35</xdr:row>
      <xdr:rowOff>160020</xdr:rowOff>
    </xdr:to>
    <xdr:cxnSp macro="">
      <xdr:nvCxnSpPr>
        <xdr:cNvPr id="76" name="直線コネクタ 75"/>
        <xdr:cNvCxnSpPr/>
      </xdr:nvCxnSpPr>
      <xdr:spPr>
        <a:xfrm flipV="1">
          <a:off x="3797300" y="6156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63500</xdr:rowOff>
    </xdr:from>
    <xdr:to>
      <xdr:col>15</xdr:col>
      <xdr:colOff>101600</xdr:colOff>
      <xdr:row>35</xdr:row>
      <xdr:rowOff>165100</xdr:rowOff>
    </xdr:to>
    <xdr:sp macro="" textlink="">
      <xdr:nvSpPr>
        <xdr:cNvPr id="77" name="楕円 76"/>
        <xdr:cNvSpPr/>
      </xdr:nvSpPr>
      <xdr:spPr>
        <a:xfrm>
          <a:off x="2857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114300</xdr:rowOff>
    </xdr:from>
    <xdr:to>
      <xdr:col>19</xdr:col>
      <xdr:colOff>177800</xdr:colOff>
      <xdr:row>35</xdr:row>
      <xdr:rowOff>160020</xdr:rowOff>
    </xdr:to>
    <xdr:cxnSp macro="">
      <xdr:nvCxnSpPr>
        <xdr:cNvPr id="78" name="直線コネクタ 77"/>
        <xdr:cNvCxnSpPr/>
      </xdr:nvCxnSpPr>
      <xdr:spPr>
        <a:xfrm>
          <a:off x="2908300" y="6115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25400</xdr:rowOff>
    </xdr:from>
    <xdr:to>
      <xdr:col>10</xdr:col>
      <xdr:colOff>165100</xdr:colOff>
      <xdr:row>35</xdr:row>
      <xdr:rowOff>127000</xdr:rowOff>
    </xdr:to>
    <xdr:sp macro="" textlink="">
      <xdr:nvSpPr>
        <xdr:cNvPr id="79" name="楕円 78"/>
        <xdr:cNvSpPr/>
      </xdr:nvSpPr>
      <xdr:spPr>
        <a:xfrm>
          <a:off x="1968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76200</xdr:rowOff>
    </xdr:from>
    <xdr:to>
      <xdr:col>15</xdr:col>
      <xdr:colOff>50800</xdr:colOff>
      <xdr:row>35</xdr:row>
      <xdr:rowOff>114300</xdr:rowOff>
    </xdr:to>
    <xdr:cxnSp macro="">
      <xdr:nvCxnSpPr>
        <xdr:cNvPr id="80" name="直線コネクタ 79"/>
        <xdr:cNvCxnSpPr/>
      </xdr:nvCxnSpPr>
      <xdr:spPr>
        <a:xfrm>
          <a:off x="2019300" y="607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154940</xdr:rowOff>
    </xdr:from>
    <xdr:to>
      <xdr:col>6</xdr:col>
      <xdr:colOff>38100</xdr:colOff>
      <xdr:row>35</xdr:row>
      <xdr:rowOff>85090</xdr:rowOff>
    </xdr:to>
    <xdr:sp macro="" textlink="">
      <xdr:nvSpPr>
        <xdr:cNvPr id="81" name="楕円 80"/>
        <xdr:cNvSpPr/>
      </xdr:nvSpPr>
      <xdr:spPr>
        <a:xfrm>
          <a:off x="10795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34290</xdr:rowOff>
    </xdr:from>
    <xdr:to>
      <xdr:col>10</xdr:col>
      <xdr:colOff>114300</xdr:colOff>
      <xdr:row>35</xdr:row>
      <xdr:rowOff>76200</xdr:rowOff>
    </xdr:to>
    <xdr:cxnSp macro="">
      <xdr:nvCxnSpPr>
        <xdr:cNvPr id="82" name="直線コネクタ 81"/>
        <xdr:cNvCxnSpPr/>
      </xdr:nvCxnSpPr>
      <xdr:spPr>
        <a:xfrm>
          <a:off x="1130300" y="60350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87" name="n_1mainValue【図書館】&#10;有形固定資産減価償却率"/>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10177</xdr:rowOff>
    </xdr:from>
    <xdr:ext cx="405111" cy="259045"/>
    <xdr:sp macro="" textlink="">
      <xdr:nvSpPr>
        <xdr:cNvPr id="88" name="n_2mainValue【図書館】&#10;有形固定資産減価償却率"/>
        <xdr:cNvSpPr txBox="1"/>
      </xdr:nvSpPr>
      <xdr:spPr>
        <a:xfrm>
          <a:off x="2705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143527</xdr:rowOff>
    </xdr:from>
    <xdr:ext cx="405111" cy="259045"/>
    <xdr:sp macro="" textlink="">
      <xdr:nvSpPr>
        <xdr:cNvPr id="89" name="n_3mainValue【図書館】&#10;有形固定資産減価償却率"/>
        <xdr:cNvSpPr txBox="1"/>
      </xdr:nvSpPr>
      <xdr:spPr>
        <a:xfrm>
          <a:off x="1816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101617</xdr:rowOff>
    </xdr:from>
    <xdr:ext cx="405111" cy="259045"/>
    <xdr:sp macro="" textlink="">
      <xdr:nvSpPr>
        <xdr:cNvPr id="90" name="n_4mainValue【図書館】&#10;有形固定資産減価償却率"/>
        <xdr:cNvSpPr txBox="1"/>
      </xdr:nvSpPr>
      <xdr:spPr>
        <a:xfrm>
          <a:off x="927744"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124477</xdr:rowOff>
    </xdr:from>
    <xdr:ext cx="469744" cy="259045"/>
    <xdr:sp macro="" textlink="">
      <xdr:nvSpPr>
        <xdr:cNvPr id="119" name="【図書館】&#10;一人当たり面積平均値テキスト"/>
        <xdr:cNvSpPr txBox="1"/>
      </xdr:nvSpPr>
      <xdr:spPr>
        <a:xfrm>
          <a:off x="10515600" y="6811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0" name="楕円 129"/>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1"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2" name="楕円 131"/>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33" name="直線コネクタ 132"/>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4" name="楕円 133"/>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5" name="直線コネクタ 134"/>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107950</xdr:rowOff>
    </xdr:from>
    <xdr:to>
      <xdr:col>41</xdr:col>
      <xdr:colOff>101600</xdr:colOff>
      <xdr:row>38</xdr:row>
      <xdr:rowOff>38100</xdr:rowOff>
    </xdr:to>
    <xdr:sp macro="" textlink="">
      <xdr:nvSpPr>
        <xdr:cNvPr id="136" name="楕円 135"/>
        <xdr:cNvSpPr/>
      </xdr:nvSpPr>
      <xdr:spPr>
        <a:xfrm>
          <a:off x="7810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158750</xdr:rowOff>
    </xdr:from>
    <xdr:to>
      <xdr:col>45</xdr:col>
      <xdr:colOff>177800</xdr:colOff>
      <xdr:row>38</xdr:row>
      <xdr:rowOff>0</xdr:rowOff>
    </xdr:to>
    <xdr:cxnSp macro="">
      <xdr:nvCxnSpPr>
        <xdr:cNvPr id="137" name="直線コネクタ 136"/>
        <xdr:cNvCxnSpPr/>
      </xdr:nvCxnSpPr>
      <xdr:spPr>
        <a:xfrm>
          <a:off x="7861300" y="650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38" name="楕円 137"/>
        <xdr:cNvSpPr/>
      </xdr:nvSpPr>
      <xdr:spPr>
        <a:xfrm>
          <a:off x="692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158750</xdr:rowOff>
    </xdr:from>
    <xdr:to>
      <xdr:col>41</xdr:col>
      <xdr:colOff>50800</xdr:colOff>
      <xdr:row>37</xdr:row>
      <xdr:rowOff>158750</xdr:rowOff>
    </xdr:to>
    <xdr:cxnSp macro="">
      <xdr:nvCxnSpPr>
        <xdr:cNvPr id="139" name="直線コネクタ 138"/>
        <xdr:cNvCxnSpPr/>
      </xdr:nvCxnSpPr>
      <xdr:spPr>
        <a:xfrm>
          <a:off x="69723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92727</xdr:rowOff>
    </xdr:from>
    <xdr:ext cx="469744" cy="259045"/>
    <xdr:sp macro="" textlink="">
      <xdr:nvSpPr>
        <xdr:cNvPr id="140" name="n_1aveValue【図書館】&#10;一人当たり面積"/>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67327</xdr:rowOff>
    </xdr:from>
    <xdr:ext cx="469744" cy="259045"/>
    <xdr:sp macro="" textlink="">
      <xdr:nvSpPr>
        <xdr:cNvPr id="143" name="n_4aveValue【図書館】&#10;一人当たり面積"/>
        <xdr:cNvSpPr txBox="1"/>
      </xdr:nvSpPr>
      <xdr:spPr>
        <a:xfrm>
          <a:off x="6737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4"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5" name="n_2mainValue【図書館】&#10;一人当たり面積"/>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54627</xdr:rowOff>
    </xdr:from>
    <xdr:ext cx="469744" cy="259045"/>
    <xdr:sp macro="" textlink="">
      <xdr:nvSpPr>
        <xdr:cNvPr id="146" name="n_3mainValue【図書館】&#10;一人当たり面積"/>
        <xdr:cNvSpPr txBox="1"/>
      </xdr:nvSpPr>
      <xdr:spPr>
        <a:xfrm>
          <a:off x="7626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7" name="n_4mainValue【図書館】&#10;一人当たり面積"/>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4445</xdr:rowOff>
    </xdr:from>
    <xdr:to>
      <xdr:col>24</xdr:col>
      <xdr:colOff>114300</xdr:colOff>
      <xdr:row>61</xdr:row>
      <xdr:rowOff>106045</xdr:rowOff>
    </xdr:to>
    <xdr:sp macro="" textlink="">
      <xdr:nvSpPr>
        <xdr:cNvPr id="188" name="楕円 187"/>
        <xdr:cNvSpPr/>
      </xdr:nvSpPr>
      <xdr:spPr>
        <a:xfrm>
          <a:off x="45847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154322</xdr:rowOff>
    </xdr:from>
    <xdr:ext cx="405111" cy="259045"/>
    <xdr:sp macro="" textlink="">
      <xdr:nvSpPr>
        <xdr:cNvPr id="189" name="【体育館・プール】&#10;有形固定資産減価償却率該当値テキスト"/>
        <xdr:cNvSpPr txBox="1"/>
      </xdr:nvSpPr>
      <xdr:spPr>
        <a:xfrm>
          <a:off x="4673600"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190" name="楕円 189"/>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108585</xdr:rowOff>
    </xdr:to>
    <xdr:cxnSp macro="">
      <xdr:nvCxnSpPr>
        <xdr:cNvPr id="191" name="直線コネクタ 190"/>
        <xdr:cNvCxnSpPr/>
      </xdr:nvCxnSpPr>
      <xdr:spPr>
        <a:xfrm flipV="1">
          <a:off x="3797300" y="105136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2" name="楕円 191"/>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108585</xdr:rowOff>
    </xdr:from>
    <xdr:to>
      <xdr:col>19</xdr:col>
      <xdr:colOff>177800</xdr:colOff>
      <xdr:row>61</xdr:row>
      <xdr:rowOff>161925</xdr:rowOff>
    </xdr:to>
    <xdr:cxnSp macro="">
      <xdr:nvCxnSpPr>
        <xdr:cNvPr id="193" name="直線コネクタ 192"/>
        <xdr:cNvCxnSpPr/>
      </xdr:nvCxnSpPr>
      <xdr:spPr>
        <a:xfrm flipV="1">
          <a:off x="2908300" y="105670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101600</xdr:rowOff>
    </xdr:from>
    <xdr:to>
      <xdr:col>10</xdr:col>
      <xdr:colOff>165100</xdr:colOff>
      <xdr:row>62</xdr:row>
      <xdr:rowOff>31750</xdr:rowOff>
    </xdr:to>
    <xdr:sp macro="" textlink="">
      <xdr:nvSpPr>
        <xdr:cNvPr id="194" name="楕円 193"/>
        <xdr:cNvSpPr/>
      </xdr:nvSpPr>
      <xdr:spPr>
        <a:xfrm>
          <a:off x="196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152400</xdr:rowOff>
    </xdr:from>
    <xdr:to>
      <xdr:col>15</xdr:col>
      <xdr:colOff>50800</xdr:colOff>
      <xdr:row>61</xdr:row>
      <xdr:rowOff>161925</xdr:rowOff>
    </xdr:to>
    <xdr:cxnSp macro="">
      <xdr:nvCxnSpPr>
        <xdr:cNvPr id="195" name="直線コネクタ 194"/>
        <xdr:cNvCxnSpPr/>
      </xdr:nvCxnSpPr>
      <xdr:spPr>
        <a:xfrm>
          <a:off x="2019300" y="1061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196" name="楕円 195"/>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61</xdr:row>
      <xdr:rowOff>169545</xdr:rowOff>
    </xdr:to>
    <xdr:cxnSp macro="">
      <xdr:nvCxnSpPr>
        <xdr:cNvPr id="197" name="直線コネクタ 196"/>
        <xdr:cNvCxnSpPr/>
      </xdr:nvCxnSpPr>
      <xdr:spPr>
        <a:xfrm flipV="1">
          <a:off x="1130300" y="10610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63517</xdr:rowOff>
    </xdr:from>
    <xdr:ext cx="405111" cy="259045"/>
    <xdr:sp macro="" textlink="">
      <xdr:nvSpPr>
        <xdr:cNvPr id="198" name="n_1aveValue【体育館・プール】&#10;有形固定資産減価償却率"/>
        <xdr:cNvSpPr txBox="1"/>
      </xdr:nvSpPr>
      <xdr:spPr>
        <a:xfrm>
          <a:off x="35820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99"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0"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体育館・プール】&#10;有形固定資産減価償却率"/>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202" name="n_1mainValue【体育館・プール】&#10;有形固定資産減価償却率"/>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32402</xdr:rowOff>
    </xdr:from>
    <xdr:ext cx="405111" cy="259045"/>
    <xdr:sp macro="" textlink="">
      <xdr:nvSpPr>
        <xdr:cNvPr id="203" name="n_2mainValue【体育館・プール】&#10;有形固定資産減価償却率"/>
        <xdr:cNvSpPr txBox="1"/>
      </xdr:nvSpPr>
      <xdr:spPr>
        <a:xfrm>
          <a:off x="2705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22877</xdr:rowOff>
    </xdr:from>
    <xdr:ext cx="405111" cy="259045"/>
    <xdr:sp macro="" textlink="">
      <xdr:nvSpPr>
        <xdr:cNvPr id="204" name="n_3mainValue【体育館・プール】&#10;有形固定資産減価償却率"/>
        <xdr:cNvSpPr txBox="1"/>
      </xdr:nvSpPr>
      <xdr:spPr>
        <a:xfrm>
          <a:off x="1816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205" name="n_4mainValue【体育館・プール】&#10;有形固定資産減価償却率"/>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70358</xdr:rowOff>
    </xdr:from>
    <xdr:to>
      <xdr:col>55</xdr:col>
      <xdr:colOff>50800</xdr:colOff>
      <xdr:row>62</xdr:row>
      <xdr:rowOff>508</xdr:rowOff>
    </xdr:to>
    <xdr:sp macro="" textlink="">
      <xdr:nvSpPr>
        <xdr:cNvPr id="243" name="楕円 242"/>
        <xdr:cNvSpPr/>
      </xdr:nvSpPr>
      <xdr:spPr>
        <a:xfrm>
          <a:off x="104267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93235</xdr:rowOff>
    </xdr:from>
    <xdr:ext cx="469744" cy="259045"/>
    <xdr:sp macro="" textlink="">
      <xdr:nvSpPr>
        <xdr:cNvPr id="244" name="【体育館・プール】&#10;一人当たり面積該当値テキスト"/>
        <xdr:cNvSpPr txBox="1"/>
      </xdr:nvSpPr>
      <xdr:spPr>
        <a:xfrm>
          <a:off x="10515600"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45" name="楕円 244"/>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121158</xdr:rowOff>
    </xdr:from>
    <xdr:to>
      <xdr:col>55</xdr:col>
      <xdr:colOff>0</xdr:colOff>
      <xdr:row>61</xdr:row>
      <xdr:rowOff>121158</xdr:rowOff>
    </xdr:to>
    <xdr:cxnSp macro="">
      <xdr:nvCxnSpPr>
        <xdr:cNvPr id="246" name="直線コネクタ 245"/>
        <xdr:cNvCxnSpPr/>
      </xdr:nvCxnSpPr>
      <xdr:spPr>
        <a:xfrm>
          <a:off x="9639300" y="1057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47" name="楕円 246"/>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121158</xdr:rowOff>
    </xdr:to>
    <xdr:cxnSp macro="">
      <xdr:nvCxnSpPr>
        <xdr:cNvPr id="248" name="直線コネクタ 247"/>
        <xdr:cNvCxnSpPr/>
      </xdr:nvCxnSpPr>
      <xdr:spPr>
        <a:xfrm>
          <a:off x="8750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70358</xdr:rowOff>
    </xdr:from>
    <xdr:to>
      <xdr:col>41</xdr:col>
      <xdr:colOff>101600</xdr:colOff>
      <xdr:row>62</xdr:row>
      <xdr:rowOff>508</xdr:rowOff>
    </xdr:to>
    <xdr:sp macro="" textlink="">
      <xdr:nvSpPr>
        <xdr:cNvPr id="249" name="楕円 248"/>
        <xdr:cNvSpPr/>
      </xdr:nvSpPr>
      <xdr:spPr>
        <a:xfrm>
          <a:off x="7810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121158</xdr:rowOff>
    </xdr:from>
    <xdr:to>
      <xdr:col>45</xdr:col>
      <xdr:colOff>177800</xdr:colOff>
      <xdr:row>61</xdr:row>
      <xdr:rowOff>121158</xdr:rowOff>
    </xdr:to>
    <xdr:cxnSp macro="">
      <xdr:nvCxnSpPr>
        <xdr:cNvPr id="250" name="直線コネクタ 249"/>
        <xdr:cNvCxnSpPr/>
      </xdr:nvCxnSpPr>
      <xdr:spPr>
        <a:xfrm>
          <a:off x="7861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65786</xdr:rowOff>
    </xdr:from>
    <xdr:to>
      <xdr:col>36</xdr:col>
      <xdr:colOff>165100</xdr:colOff>
      <xdr:row>61</xdr:row>
      <xdr:rowOff>167386</xdr:rowOff>
    </xdr:to>
    <xdr:sp macro="" textlink="">
      <xdr:nvSpPr>
        <xdr:cNvPr id="251" name="楕円 250"/>
        <xdr:cNvSpPr/>
      </xdr:nvSpPr>
      <xdr:spPr>
        <a:xfrm>
          <a:off x="6921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116586</xdr:rowOff>
    </xdr:from>
    <xdr:to>
      <xdr:col>41</xdr:col>
      <xdr:colOff>50800</xdr:colOff>
      <xdr:row>61</xdr:row>
      <xdr:rowOff>121158</xdr:rowOff>
    </xdr:to>
    <xdr:cxnSp macro="">
      <xdr:nvCxnSpPr>
        <xdr:cNvPr id="252" name="直線コネクタ 251"/>
        <xdr:cNvCxnSpPr/>
      </xdr:nvCxnSpPr>
      <xdr:spPr>
        <a:xfrm>
          <a:off x="6972300" y="1057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17035</xdr:rowOff>
    </xdr:from>
    <xdr:ext cx="469744" cy="259045"/>
    <xdr:sp macro="" textlink="">
      <xdr:nvSpPr>
        <xdr:cNvPr id="257" name="n_1main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58" name="n_2main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17035</xdr:rowOff>
    </xdr:from>
    <xdr:ext cx="469744" cy="259045"/>
    <xdr:sp macro="" textlink="">
      <xdr:nvSpPr>
        <xdr:cNvPr id="259" name="n_3mainValue【体育館・プール】&#10;一人当たり面積"/>
        <xdr:cNvSpPr txBox="1"/>
      </xdr:nvSpPr>
      <xdr:spPr>
        <a:xfrm>
          <a:off x="7626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12463</xdr:rowOff>
    </xdr:from>
    <xdr:ext cx="469744" cy="259045"/>
    <xdr:sp macro="" textlink="">
      <xdr:nvSpPr>
        <xdr:cNvPr id="260" name="n_4mainValue【体育館・プール】&#10;一人当たり面積"/>
        <xdr:cNvSpPr txBox="1"/>
      </xdr:nvSpPr>
      <xdr:spPr>
        <a:xfrm>
          <a:off x="6737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131008</xdr:rowOff>
    </xdr:from>
    <xdr:ext cx="405111" cy="259045"/>
    <xdr:sp macro="" textlink="">
      <xdr:nvSpPr>
        <xdr:cNvPr id="291" name="【福祉施設】&#10;有形固定資産減価償却率平均値テキスト"/>
        <xdr:cNvSpPr txBox="1"/>
      </xdr:nvSpPr>
      <xdr:spPr>
        <a:xfrm>
          <a:off x="4673600" y="1401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2" name="楕円 301"/>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3"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xdr:rowOff>
    </xdr:from>
    <xdr:to>
      <xdr:col>20</xdr:col>
      <xdr:colOff>38100</xdr:colOff>
      <xdr:row>84</xdr:row>
      <xdr:rowOff>103595</xdr:rowOff>
    </xdr:to>
    <xdr:sp macro="" textlink="">
      <xdr:nvSpPr>
        <xdr:cNvPr id="304" name="楕円 303"/>
        <xdr:cNvSpPr/>
      </xdr:nvSpPr>
      <xdr:spPr>
        <a:xfrm>
          <a:off x="3746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52795</xdr:rowOff>
    </xdr:to>
    <xdr:cxnSp macro="">
      <xdr:nvCxnSpPr>
        <xdr:cNvPr id="305" name="直線コネクタ 304"/>
        <xdr:cNvCxnSpPr/>
      </xdr:nvCxnSpPr>
      <xdr:spPr>
        <a:xfrm flipV="1">
          <a:off x="3797300" y="1445133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152219</xdr:rowOff>
    </xdr:from>
    <xdr:to>
      <xdr:col>15</xdr:col>
      <xdr:colOff>101600</xdr:colOff>
      <xdr:row>84</xdr:row>
      <xdr:rowOff>82369</xdr:rowOff>
    </xdr:to>
    <xdr:sp macro="" textlink="">
      <xdr:nvSpPr>
        <xdr:cNvPr id="306" name="楕円 305"/>
        <xdr:cNvSpPr/>
      </xdr:nvSpPr>
      <xdr:spPr>
        <a:xfrm>
          <a:off x="2857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31569</xdr:rowOff>
    </xdr:from>
    <xdr:to>
      <xdr:col>19</xdr:col>
      <xdr:colOff>177800</xdr:colOff>
      <xdr:row>84</xdr:row>
      <xdr:rowOff>52795</xdr:rowOff>
    </xdr:to>
    <xdr:cxnSp macro="">
      <xdr:nvCxnSpPr>
        <xdr:cNvPr id="307" name="直線コネクタ 306"/>
        <xdr:cNvCxnSpPr/>
      </xdr:nvCxnSpPr>
      <xdr:spPr>
        <a:xfrm>
          <a:off x="2908300" y="144333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308" name="楕円 307"/>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31569</xdr:rowOff>
    </xdr:to>
    <xdr:cxnSp macro="">
      <xdr:nvCxnSpPr>
        <xdr:cNvPr id="309" name="直線コネクタ 308"/>
        <xdr:cNvCxnSpPr/>
      </xdr:nvCxnSpPr>
      <xdr:spPr>
        <a:xfrm>
          <a:off x="2019300" y="1441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0" name="楕円 309"/>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8708</xdr:rowOff>
    </xdr:to>
    <xdr:cxnSp macro="">
      <xdr:nvCxnSpPr>
        <xdr:cNvPr id="311" name="直線コネクタ 310"/>
        <xdr:cNvCxnSpPr/>
      </xdr:nvCxnSpPr>
      <xdr:spPr>
        <a:xfrm>
          <a:off x="1130300" y="14410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2" name="n_1aveValue【福祉施設】&#10;有形固定資産減価償却率"/>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12354</xdr:rowOff>
    </xdr:from>
    <xdr:ext cx="405111" cy="259045"/>
    <xdr:sp macro="" textlink="">
      <xdr:nvSpPr>
        <xdr:cNvPr id="313" name="n_2aveValue【福祉施設】&#10;有形固定資産減価償却率"/>
        <xdr:cNvSpPr txBox="1"/>
      </xdr:nvSpPr>
      <xdr:spPr>
        <a:xfrm>
          <a:off x="2705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4" name="n_3aveValue【福祉施設】&#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115225</xdr:rowOff>
    </xdr:from>
    <xdr:ext cx="405111" cy="259045"/>
    <xdr:sp macro="" textlink="">
      <xdr:nvSpPr>
        <xdr:cNvPr id="315" name="n_4aveValue【福祉施設】&#10;有形固定資産減価償却率"/>
        <xdr:cNvSpPr txBox="1"/>
      </xdr:nvSpPr>
      <xdr:spPr>
        <a:xfrm>
          <a:off x="927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94722</xdr:rowOff>
    </xdr:from>
    <xdr:ext cx="405111" cy="259045"/>
    <xdr:sp macro="" textlink="">
      <xdr:nvSpPr>
        <xdr:cNvPr id="316" name="n_1mainValue【福祉施設】&#10;有形固定資産減価償却率"/>
        <xdr:cNvSpPr txBox="1"/>
      </xdr:nvSpPr>
      <xdr:spPr>
        <a:xfrm>
          <a:off x="35820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73496</xdr:rowOff>
    </xdr:from>
    <xdr:ext cx="405111" cy="259045"/>
    <xdr:sp macro="" textlink="">
      <xdr:nvSpPr>
        <xdr:cNvPr id="317" name="n_2mainValue【福祉施設】&#10;有形固定資産減価償却率"/>
        <xdr:cNvSpPr txBox="1"/>
      </xdr:nvSpPr>
      <xdr:spPr>
        <a:xfrm>
          <a:off x="2705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18" name="n_3mainValue【福祉施設】&#10;有形固定資産減価償却率"/>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19" name="n_4mainValue【福祉施設】&#10;有形固定資産減価償却率"/>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168927</xdr:rowOff>
    </xdr:from>
    <xdr:ext cx="469744" cy="259045"/>
    <xdr:sp macro="" textlink="">
      <xdr:nvSpPr>
        <xdr:cNvPr id="348" name="【福祉施設】&#10;一人当たり面積平均値テキスト"/>
        <xdr:cNvSpPr txBox="1"/>
      </xdr:nvSpPr>
      <xdr:spPr>
        <a:xfrm>
          <a:off x="10515600" y="1422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9" name="楕円 358"/>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0" name="【福祉施設】&#10;一人当たり面積該当値テキスト"/>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1" name="楕円 360"/>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62" name="直線コネクタ 361"/>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3" name="楕円 362"/>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133350</xdr:rowOff>
    </xdr:to>
    <xdr:cxnSp macro="">
      <xdr:nvCxnSpPr>
        <xdr:cNvPr id="364" name="直線コネクタ 363"/>
        <xdr:cNvCxnSpPr/>
      </xdr:nvCxnSpPr>
      <xdr:spPr>
        <a:xfrm>
          <a:off x="8750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69850</xdr:rowOff>
    </xdr:from>
    <xdr:to>
      <xdr:col>41</xdr:col>
      <xdr:colOff>101600</xdr:colOff>
      <xdr:row>82</xdr:row>
      <xdr:rowOff>0</xdr:rowOff>
    </xdr:to>
    <xdr:sp macro="" textlink="">
      <xdr:nvSpPr>
        <xdr:cNvPr id="365" name="楕円 364"/>
        <xdr:cNvSpPr/>
      </xdr:nvSpPr>
      <xdr:spPr>
        <a:xfrm>
          <a:off x="7810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120650</xdr:rowOff>
    </xdr:from>
    <xdr:to>
      <xdr:col>45</xdr:col>
      <xdr:colOff>177800</xdr:colOff>
      <xdr:row>81</xdr:row>
      <xdr:rowOff>133350</xdr:rowOff>
    </xdr:to>
    <xdr:cxnSp macro="">
      <xdr:nvCxnSpPr>
        <xdr:cNvPr id="366" name="直線コネクタ 365"/>
        <xdr:cNvCxnSpPr/>
      </xdr:nvCxnSpPr>
      <xdr:spPr>
        <a:xfrm>
          <a:off x="7861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67" name="楕円 366"/>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120650</xdr:rowOff>
    </xdr:from>
    <xdr:to>
      <xdr:col>41</xdr:col>
      <xdr:colOff>50800</xdr:colOff>
      <xdr:row>81</xdr:row>
      <xdr:rowOff>120650</xdr:rowOff>
    </xdr:to>
    <xdr:cxnSp macro="">
      <xdr:nvCxnSpPr>
        <xdr:cNvPr id="368" name="直線コネクタ 367"/>
        <xdr:cNvCxnSpPr/>
      </xdr:nvCxnSpPr>
      <xdr:spPr>
        <a:xfrm>
          <a:off x="6972300" y="1400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69" name="n_1ave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99077</xdr:rowOff>
    </xdr:from>
    <xdr:ext cx="469744" cy="259045"/>
    <xdr:sp macro="" textlink="">
      <xdr:nvSpPr>
        <xdr:cNvPr id="370" name="n_2aveValue【福祉施設】&#10;一人当たり面積"/>
        <xdr:cNvSpPr txBox="1"/>
      </xdr:nvSpPr>
      <xdr:spPr>
        <a:xfrm>
          <a:off x="8515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73677</xdr:rowOff>
    </xdr:from>
    <xdr:ext cx="469744" cy="259045"/>
    <xdr:sp macro="" textlink="">
      <xdr:nvSpPr>
        <xdr:cNvPr id="371" name="n_3aveValue【福祉施設】&#10;一人当たり面積"/>
        <xdr:cNvSpPr txBox="1"/>
      </xdr:nvSpPr>
      <xdr:spPr>
        <a:xfrm>
          <a:off x="7626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86377</xdr:rowOff>
    </xdr:from>
    <xdr:ext cx="469744" cy="259045"/>
    <xdr:sp macro="" textlink="">
      <xdr:nvSpPr>
        <xdr:cNvPr id="372" name="n_4aveValue【福祉施設】&#10;一人当たり面積"/>
        <xdr:cNvSpPr txBox="1"/>
      </xdr:nvSpPr>
      <xdr:spPr>
        <a:xfrm>
          <a:off x="6737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3" name="n_1mainValue【福祉施設】&#10;一人当たり面積"/>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4" name="n_2mainValue【福祉施設】&#10;一人当たり面積"/>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16527</xdr:rowOff>
    </xdr:from>
    <xdr:ext cx="469744" cy="259045"/>
    <xdr:sp macro="" textlink="">
      <xdr:nvSpPr>
        <xdr:cNvPr id="375" name="n_3mainValue【福祉施設】&#10;一人当たり面積"/>
        <xdr:cNvSpPr txBox="1"/>
      </xdr:nvSpPr>
      <xdr:spPr>
        <a:xfrm>
          <a:off x="7626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76" name="n_4mainValue【福祉施設】&#10;一人当たり面積"/>
        <xdr:cNvSpPr txBox="1"/>
      </xdr:nvSpPr>
      <xdr:spPr>
        <a:xfrm>
          <a:off x="6737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8" name="楕円 417"/>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60977</xdr:rowOff>
    </xdr:from>
    <xdr:ext cx="405111" cy="259045"/>
    <xdr:sp macro="" textlink="">
      <xdr:nvSpPr>
        <xdr:cNvPr id="419" name="【市民会館】&#10;有形固定資産減価償却率該当値テキスト"/>
        <xdr:cNvSpPr txBox="1"/>
      </xdr:nvSpPr>
      <xdr:spPr>
        <a:xfrm>
          <a:off x="4673600"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20" name="楕円 419"/>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104</xdr:row>
      <xdr:rowOff>133350</xdr:rowOff>
    </xdr:to>
    <xdr:cxnSp macro="">
      <xdr:nvCxnSpPr>
        <xdr:cNvPr id="421" name="直線コネクタ 420"/>
        <xdr:cNvCxnSpPr/>
      </xdr:nvCxnSpPr>
      <xdr:spPr>
        <a:xfrm>
          <a:off x="3797300" y="17964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22" name="楕円 421"/>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133350</xdr:rowOff>
    </xdr:to>
    <xdr:cxnSp macro="">
      <xdr:nvCxnSpPr>
        <xdr:cNvPr id="423" name="直線コネクタ 422"/>
        <xdr:cNvCxnSpPr/>
      </xdr:nvCxnSpPr>
      <xdr:spPr>
        <a:xfrm>
          <a:off x="2908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82550</xdr:rowOff>
    </xdr:from>
    <xdr:to>
      <xdr:col>10</xdr:col>
      <xdr:colOff>165100</xdr:colOff>
      <xdr:row>105</xdr:row>
      <xdr:rowOff>12700</xdr:rowOff>
    </xdr:to>
    <xdr:sp macro="" textlink="">
      <xdr:nvSpPr>
        <xdr:cNvPr id="424" name="楕円 423"/>
        <xdr:cNvSpPr/>
      </xdr:nvSpPr>
      <xdr:spPr>
        <a:xfrm>
          <a:off x="1968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133350</xdr:rowOff>
    </xdr:to>
    <xdr:cxnSp macro="">
      <xdr:nvCxnSpPr>
        <xdr:cNvPr id="425" name="直線コネクタ 424"/>
        <xdr:cNvCxnSpPr/>
      </xdr:nvCxnSpPr>
      <xdr:spPr>
        <a:xfrm flipV="1">
          <a:off x="2019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121738</xdr:rowOff>
    </xdr:from>
    <xdr:to>
      <xdr:col>6</xdr:col>
      <xdr:colOff>38100</xdr:colOff>
      <xdr:row>106</xdr:row>
      <xdr:rowOff>51888</xdr:rowOff>
    </xdr:to>
    <xdr:sp macro="" textlink="">
      <xdr:nvSpPr>
        <xdr:cNvPr id="426" name="楕円 425"/>
        <xdr:cNvSpPr/>
      </xdr:nvSpPr>
      <xdr:spPr>
        <a:xfrm>
          <a:off x="1079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133350</xdr:rowOff>
    </xdr:from>
    <xdr:to>
      <xdr:col>10</xdr:col>
      <xdr:colOff>114300</xdr:colOff>
      <xdr:row>106</xdr:row>
      <xdr:rowOff>1088</xdr:rowOff>
    </xdr:to>
    <xdr:cxnSp macro="">
      <xdr:nvCxnSpPr>
        <xdr:cNvPr id="427" name="直線コネクタ 426"/>
        <xdr:cNvCxnSpPr/>
      </xdr:nvCxnSpPr>
      <xdr:spPr>
        <a:xfrm flipV="1">
          <a:off x="1130300" y="1796415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158948</xdr:rowOff>
    </xdr:from>
    <xdr:ext cx="405111" cy="259045"/>
    <xdr:sp macro="" textlink="">
      <xdr:nvSpPr>
        <xdr:cNvPr id="429" name="n_2aveValue【市民会館】&#10;有形固定資産減価償却率"/>
        <xdr:cNvSpPr txBox="1"/>
      </xdr:nvSpPr>
      <xdr:spPr>
        <a:xfrm>
          <a:off x="2705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84745</xdr:rowOff>
    </xdr:from>
    <xdr:ext cx="405111" cy="259045"/>
    <xdr:sp macro="" textlink="">
      <xdr:nvSpPr>
        <xdr:cNvPr id="431" name="n_4aveValue【市民会館】&#10;有形固定資産減価償却率"/>
        <xdr:cNvSpPr txBox="1"/>
      </xdr:nvSpPr>
      <xdr:spPr>
        <a:xfrm>
          <a:off x="927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432" name="n_1mainValue【市民会館】&#10;有形固定資産減価償却率"/>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169653</xdr:rowOff>
    </xdr:from>
    <xdr:ext cx="405111" cy="259045"/>
    <xdr:sp macro="" textlink="">
      <xdr:nvSpPr>
        <xdr:cNvPr id="433" name="n_2mainValue【市民会館】&#10;有形固定資産減価償却率"/>
        <xdr:cNvSpPr txBox="1"/>
      </xdr:nvSpPr>
      <xdr:spPr>
        <a:xfrm>
          <a:off x="2705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29227</xdr:rowOff>
    </xdr:from>
    <xdr:ext cx="405111" cy="259045"/>
    <xdr:sp macro="" textlink="">
      <xdr:nvSpPr>
        <xdr:cNvPr id="434" name="n_3mainValue【市民会館】&#10;有形固定資産減価償却率"/>
        <xdr:cNvSpPr txBox="1"/>
      </xdr:nvSpPr>
      <xdr:spPr>
        <a:xfrm>
          <a:off x="1816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43015</xdr:rowOff>
    </xdr:from>
    <xdr:ext cx="405111" cy="259045"/>
    <xdr:sp macro="" textlink="">
      <xdr:nvSpPr>
        <xdr:cNvPr id="435" name="n_4mainValue【市民会館】&#10;有形固定資産減価償却率"/>
        <xdr:cNvSpPr txBox="1"/>
      </xdr:nvSpPr>
      <xdr:spPr>
        <a:xfrm>
          <a:off x="9277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75" name="楕円 474"/>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76" name="【市民会館】&#10;一人当たり面積該当値テキスト"/>
        <xdr:cNvSpPr txBox="1"/>
      </xdr:nvSpPr>
      <xdr:spPr>
        <a:xfrm>
          <a:off x="10515600" y="1727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77" name="楕円 476"/>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478" name="直線コネクタ 477"/>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79" name="楕円 478"/>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64770</xdr:rowOff>
    </xdr:to>
    <xdr:cxnSp macro="">
      <xdr:nvCxnSpPr>
        <xdr:cNvPr id="480" name="直線コネクタ 479"/>
        <xdr:cNvCxnSpPr/>
      </xdr:nvCxnSpPr>
      <xdr:spPr>
        <a:xfrm>
          <a:off x="8750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143511</xdr:rowOff>
    </xdr:from>
    <xdr:to>
      <xdr:col>41</xdr:col>
      <xdr:colOff>101600</xdr:colOff>
      <xdr:row>100</xdr:row>
      <xdr:rowOff>73661</xdr:rowOff>
    </xdr:to>
    <xdr:sp macro="" textlink="">
      <xdr:nvSpPr>
        <xdr:cNvPr id="481" name="楕円 480"/>
        <xdr:cNvSpPr/>
      </xdr:nvSpPr>
      <xdr:spPr>
        <a:xfrm>
          <a:off x="7810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22861</xdr:rowOff>
    </xdr:from>
    <xdr:to>
      <xdr:col>45</xdr:col>
      <xdr:colOff>177800</xdr:colOff>
      <xdr:row>101</xdr:row>
      <xdr:rowOff>64770</xdr:rowOff>
    </xdr:to>
    <xdr:cxnSp macro="">
      <xdr:nvCxnSpPr>
        <xdr:cNvPr id="482" name="直線コネクタ 481"/>
        <xdr:cNvCxnSpPr/>
      </xdr:nvCxnSpPr>
      <xdr:spPr>
        <a:xfrm>
          <a:off x="7861300" y="17167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162561</xdr:rowOff>
    </xdr:from>
    <xdr:to>
      <xdr:col>36</xdr:col>
      <xdr:colOff>165100</xdr:colOff>
      <xdr:row>101</xdr:row>
      <xdr:rowOff>92711</xdr:rowOff>
    </xdr:to>
    <xdr:sp macro="" textlink="">
      <xdr:nvSpPr>
        <xdr:cNvPr id="483" name="楕円 482"/>
        <xdr:cNvSpPr/>
      </xdr:nvSpPr>
      <xdr:spPr>
        <a:xfrm>
          <a:off x="6921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22861</xdr:rowOff>
    </xdr:from>
    <xdr:to>
      <xdr:col>41</xdr:col>
      <xdr:colOff>50800</xdr:colOff>
      <xdr:row>101</xdr:row>
      <xdr:rowOff>41911</xdr:rowOff>
    </xdr:to>
    <xdr:cxnSp macro="">
      <xdr:nvCxnSpPr>
        <xdr:cNvPr id="484" name="直線コネクタ 483"/>
        <xdr:cNvCxnSpPr/>
      </xdr:nvCxnSpPr>
      <xdr:spPr>
        <a:xfrm flipV="1">
          <a:off x="6972300" y="171678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89" name="n_1mainValue【市民会館】&#10;一人当たり面積"/>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90" name="n_2mainValue【市民会館】&#10;一人当たり面積"/>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98</xdr:row>
      <xdr:rowOff>90188</xdr:rowOff>
    </xdr:from>
    <xdr:ext cx="469744" cy="259045"/>
    <xdr:sp macro="" textlink="">
      <xdr:nvSpPr>
        <xdr:cNvPr id="491" name="n_3mainValue【市民会館】&#10;一人当たり面積"/>
        <xdr:cNvSpPr txBox="1"/>
      </xdr:nvSpPr>
      <xdr:spPr>
        <a:xfrm>
          <a:off x="7626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109238</xdr:rowOff>
    </xdr:from>
    <xdr:ext cx="469744" cy="259045"/>
    <xdr:sp macro="" textlink="">
      <xdr:nvSpPr>
        <xdr:cNvPr id="492" name="n_4mainValue【市民会館】&#10;一人当たり面積"/>
        <xdr:cNvSpPr txBox="1"/>
      </xdr:nvSpPr>
      <xdr:spPr>
        <a:xfrm>
          <a:off x="6737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11447</xdr:rowOff>
    </xdr:from>
    <xdr:ext cx="405111" cy="259045"/>
    <xdr:sp macro="" textlink="">
      <xdr:nvSpPr>
        <xdr:cNvPr id="522" name="【一般廃棄物処理施設】&#10;有形固定資産減価償却率平均値テキスト"/>
        <xdr:cNvSpPr txBox="1"/>
      </xdr:nvSpPr>
      <xdr:spPr>
        <a:xfrm>
          <a:off x="163576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533" name="楕円 532"/>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50182</xdr:rowOff>
    </xdr:from>
    <xdr:ext cx="405111" cy="259045"/>
    <xdr:sp macro="" textlink="">
      <xdr:nvSpPr>
        <xdr:cNvPr id="534" name="【一般廃棄物処理施設】&#10;有形固定資産減価償却率該当値テキスト"/>
        <xdr:cNvSpPr txBox="1"/>
      </xdr:nvSpPr>
      <xdr:spPr>
        <a:xfrm>
          <a:off x="16357600"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535" name="楕円 534"/>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78105</xdr:rowOff>
    </xdr:to>
    <xdr:cxnSp macro="">
      <xdr:nvCxnSpPr>
        <xdr:cNvPr id="536" name="直線コネクタ 535"/>
        <xdr:cNvCxnSpPr/>
      </xdr:nvCxnSpPr>
      <xdr:spPr>
        <a:xfrm>
          <a:off x="15481300" y="65722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141605</xdr:rowOff>
    </xdr:from>
    <xdr:to>
      <xdr:col>76</xdr:col>
      <xdr:colOff>165100</xdr:colOff>
      <xdr:row>38</xdr:row>
      <xdr:rowOff>71755</xdr:rowOff>
    </xdr:to>
    <xdr:sp macro="" textlink="">
      <xdr:nvSpPr>
        <xdr:cNvPr id="537" name="楕円 536"/>
        <xdr:cNvSpPr/>
      </xdr:nvSpPr>
      <xdr:spPr>
        <a:xfrm>
          <a:off x="14541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57150</xdr:rowOff>
    </xdr:to>
    <xdr:cxnSp macro="">
      <xdr:nvCxnSpPr>
        <xdr:cNvPr id="538" name="直線コネクタ 537"/>
        <xdr:cNvCxnSpPr/>
      </xdr:nvCxnSpPr>
      <xdr:spPr>
        <a:xfrm>
          <a:off x="14592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105410</xdr:rowOff>
    </xdr:from>
    <xdr:to>
      <xdr:col>72</xdr:col>
      <xdr:colOff>38100</xdr:colOff>
      <xdr:row>38</xdr:row>
      <xdr:rowOff>35560</xdr:rowOff>
    </xdr:to>
    <xdr:sp macro="" textlink="">
      <xdr:nvSpPr>
        <xdr:cNvPr id="539" name="楕円 538"/>
        <xdr:cNvSpPr/>
      </xdr:nvSpPr>
      <xdr:spPr>
        <a:xfrm>
          <a:off x="1365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38</xdr:row>
      <xdr:rowOff>20955</xdr:rowOff>
    </xdr:to>
    <xdr:cxnSp macro="">
      <xdr:nvCxnSpPr>
        <xdr:cNvPr id="540" name="直線コネクタ 539"/>
        <xdr:cNvCxnSpPr/>
      </xdr:nvCxnSpPr>
      <xdr:spPr>
        <a:xfrm>
          <a:off x="13703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67310</xdr:rowOff>
    </xdr:from>
    <xdr:to>
      <xdr:col>67</xdr:col>
      <xdr:colOff>101600</xdr:colOff>
      <xdr:row>37</xdr:row>
      <xdr:rowOff>168910</xdr:rowOff>
    </xdr:to>
    <xdr:sp macro="" textlink="">
      <xdr:nvSpPr>
        <xdr:cNvPr id="541" name="楕円 540"/>
        <xdr:cNvSpPr/>
      </xdr:nvSpPr>
      <xdr:spPr>
        <a:xfrm>
          <a:off x="12763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37</xdr:row>
      <xdr:rowOff>156210</xdr:rowOff>
    </xdr:to>
    <xdr:cxnSp macro="">
      <xdr:nvCxnSpPr>
        <xdr:cNvPr id="542" name="直線コネクタ 541"/>
        <xdr:cNvCxnSpPr/>
      </xdr:nvCxnSpPr>
      <xdr:spPr>
        <a:xfrm>
          <a:off x="12814300" y="6461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43"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544" name="n_2aveValue【一般廃棄物処理施設】&#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45" name="n_3aveValue【一般廃棄物処理施設】&#10;有形固定資産減価償却率"/>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116222</xdr:rowOff>
    </xdr:from>
    <xdr:ext cx="405111" cy="259045"/>
    <xdr:sp macro="" textlink="">
      <xdr:nvSpPr>
        <xdr:cNvPr id="546" name="n_4aveValue【一般廃棄物処理施設】&#10;有形固定資産減価償却率"/>
        <xdr:cNvSpPr txBox="1"/>
      </xdr:nvSpPr>
      <xdr:spPr>
        <a:xfrm>
          <a:off x="12611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124477</xdr:rowOff>
    </xdr:from>
    <xdr:ext cx="405111" cy="259045"/>
    <xdr:sp macro="" textlink="">
      <xdr:nvSpPr>
        <xdr:cNvPr id="547" name="n_1mainValue【一般廃棄物処理施設】&#10;有形固定資産減価償却率"/>
        <xdr:cNvSpPr txBox="1"/>
      </xdr:nvSpPr>
      <xdr:spPr>
        <a:xfrm>
          <a:off x="15266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88282</xdr:rowOff>
    </xdr:from>
    <xdr:ext cx="405111" cy="259045"/>
    <xdr:sp macro="" textlink="">
      <xdr:nvSpPr>
        <xdr:cNvPr id="548" name="n_2mainValue【一般廃棄物処理施設】&#10;有形固定資産減価償却率"/>
        <xdr:cNvSpPr txBox="1"/>
      </xdr:nvSpPr>
      <xdr:spPr>
        <a:xfrm>
          <a:off x="14389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549" name="n_3mainValue【一般廃棄物処理施設】&#10;有形固定資産減価償却率"/>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13987</xdr:rowOff>
    </xdr:from>
    <xdr:ext cx="405111" cy="259045"/>
    <xdr:sp macro="" textlink="">
      <xdr:nvSpPr>
        <xdr:cNvPr id="550" name="n_4mainValue【一般廃棄物処理施設】&#10;有形固定資産減価償却率"/>
        <xdr:cNvSpPr txBox="1"/>
      </xdr:nvSpPr>
      <xdr:spPr>
        <a:xfrm>
          <a:off x="12611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11211</xdr:rowOff>
    </xdr:from>
    <xdr:ext cx="534377" cy="259045"/>
    <xdr:sp macro="" textlink="">
      <xdr:nvSpPr>
        <xdr:cNvPr id="581" name="【一般廃棄物処理施設】&#10;一人当たり有形固定資産（償却資産）額平均値テキスト"/>
        <xdr:cNvSpPr txBox="1"/>
      </xdr:nvSpPr>
      <xdr:spPr>
        <a:xfrm>
          <a:off x="22199600" y="652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13480</xdr:rowOff>
    </xdr:from>
    <xdr:to>
      <xdr:col>116</xdr:col>
      <xdr:colOff>114300</xdr:colOff>
      <xdr:row>39</xdr:row>
      <xdr:rowOff>115080</xdr:rowOff>
    </xdr:to>
    <xdr:sp macro="" textlink="">
      <xdr:nvSpPr>
        <xdr:cNvPr id="592" name="楕円 591"/>
        <xdr:cNvSpPr/>
      </xdr:nvSpPr>
      <xdr:spPr>
        <a:xfrm>
          <a:off x="22110700" y="6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163357</xdr:rowOff>
    </xdr:from>
    <xdr:ext cx="534377" cy="259045"/>
    <xdr:sp macro="" textlink="">
      <xdr:nvSpPr>
        <xdr:cNvPr id="593" name="【一般廃棄物処理施設】&#10;一人当たり有形固定資産（償却資産）額該当値テキスト"/>
        <xdr:cNvSpPr txBox="1"/>
      </xdr:nvSpPr>
      <xdr:spPr>
        <a:xfrm>
          <a:off x="22199600" y="667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27479</xdr:rowOff>
    </xdr:from>
    <xdr:to>
      <xdr:col>112</xdr:col>
      <xdr:colOff>38100</xdr:colOff>
      <xdr:row>39</xdr:row>
      <xdr:rowOff>129079</xdr:rowOff>
    </xdr:to>
    <xdr:sp macro="" textlink="">
      <xdr:nvSpPr>
        <xdr:cNvPr id="594" name="楕円 593"/>
        <xdr:cNvSpPr/>
      </xdr:nvSpPr>
      <xdr:spPr>
        <a:xfrm>
          <a:off x="21272500" y="67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64280</xdr:rowOff>
    </xdr:from>
    <xdr:to>
      <xdr:col>116</xdr:col>
      <xdr:colOff>63500</xdr:colOff>
      <xdr:row>39</xdr:row>
      <xdr:rowOff>78279</xdr:rowOff>
    </xdr:to>
    <xdr:cxnSp macro="">
      <xdr:nvCxnSpPr>
        <xdr:cNvPr id="595" name="直線コネクタ 594"/>
        <xdr:cNvCxnSpPr/>
      </xdr:nvCxnSpPr>
      <xdr:spPr>
        <a:xfrm flipV="1">
          <a:off x="21323300" y="6750830"/>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25150</xdr:rowOff>
    </xdr:from>
    <xdr:to>
      <xdr:col>107</xdr:col>
      <xdr:colOff>101600</xdr:colOff>
      <xdr:row>39</xdr:row>
      <xdr:rowOff>126750</xdr:rowOff>
    </xdr:to>
    <xdr:sp macro="" textlink="">
      <xdr:nvSpPr>
        <xdr:cNvPr id="596" name="楕円 595"/>
        <xdr:cNvSpPr/>
      </xdr:nvSpPr>
      <xdr:spPr>
        <a:xfrm>
          <a:off x="20383500" y="67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75950</xdr:rowOff>
    </xdr:from>
    <xdr:to>
      <xdr:col>111</xdr:col>
      <xdr:colOff>177800</xdr:colOff>
      <xdr:row>39</xdr:row>
      <xdr:rowOff>78279</xdr:rowOff>
    </xdr:to>
    <xdr:cxnSp macro="">
      <xdr:nvCxnSpPr>
        <xdr:cNvPr id="597" name="直線コネクタ 596"/>
        <xdr:cNvCxnSpPr/>
      </xdr:nvCxnSpPr>
      <xdr:spPr>
        <a:xfrm>
          <a:off x="20434300" y="676250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20240</xdr:rowOff>
    </xdr:from>
    <xdr:to>
      <xdr:col>102</xdr:col>
      <xdr:colOff>165100</xdr:colOff>
      <xdr:row>39</xdr:row>
      <xdr:rowOff>121840</xdr:rowOff>
    </xdr:to>
    <xdr:sp macro="" textlink="">
      <xdr:nvSpPr>
        <xdr:cNvPr id="598" name="楕円 597"/>
        <xdr:cNvSpPr/>
      </xdr:nvSpPr>
      <xdr:spPr>
        <a:xfrm>
          <a:off x="19494500" y="67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71040</xdr:rowOff>
    </xdr:from>
    <xdr:to>
      <xdr:col>107</xdr:col>
      <xdr:colOff>50800</xdr:colOff>
      <xdr:row>39</xdr:row>
      <xdr:rowOff>75950</xdr:rowOff>
    </xdr:to>
    <xdr:cxnSp macro="">
      <xdr:nvCxnSpPr>
        <xdr:cNvPr id="599" name="直線コネクタ 598"/>
        <xdr:cNvCxnSpPr/>
      </xdr:nvCxnSpPr>
      <xdr:spPr>
        <a:xfrm>
          <a:off x="19545300" y="6757590"/>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9354</xdr:rowOff>
    </xdr:from>
    <xdr:to>
      <xdr:col>98</xdr:col>
      <xdr:colOff>38100</xdr:colOff>
      <xdr:row>39</xdr:row>
      <xdr:rowOff>110954</xdr:rowOff>
    </xdr:to>
    <xdr:sp macro="" textlink="">
      <xdr:nvSpPr>
        <xdr:cNvPr id="600" name="楕円 599"/>
        <xdr:cNvSpPr/>
      </xdr:nvSpPr>
      <xdr:spPr>
        <a:xfrm>
          <a:off x="18605500" y="66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60154</xdr:rowOff>
    </xdr:from>
    <xdr:to>
      <xdr:col>102</xdr:col>
      <xdr:colOff>114300</xdr:colOff>
      <xdr:row>39</xdr:row>
      <xdr:rowOff>71040</xdr:rowOff>
    </xdr:to>
    <xdr:cxnSp macro="">
      <xdr:nvCxnSpPr>
        <xdr:cNvPr id="601" name="直線コネクタ 600"/>
        <xdr:cNvCxnSpPr/>
      </xdr:nvCxnSpPr>
      <xdr:spPr>
        <a:xfrm>
          <a:off x="18656300" y="674670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78376</xdr:rowOff>
    </xdr:from>
    <xdr:ext cx="534377" cy="259045"/>
    <xdr:sp macro="" textlink="">
      <xdr:nvSpPr>
        <xdr:cNvPr id="602" name="n_1aveValue【一般廃棄物処理施設】&#10;一人当たり有形固定資産（償却資産）額"/>
        <xdr:cNvSpPr txBox="1"/>
      </xdr:nvSpPr>
      <xdr:spPr>
        <a:xfrm>
          <a:off x="210434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93801</xdr:rowOff>
    </xdr:from>
    <xdr:ext cx="534377" cy="259045"/>
    <xdr:sp macro="" textlink="">
      <xdr:nvSpPr>
        <xdr:cNvPr id="603" name="n_2aveValue【一般廃棄物処理施設】&#10;一人当たり有形固定資産（償却資産）額"/>
        <xdr:cNvSpPr txBox="1"/>
      </xdr:nvSpPr>
      <xdr:spPr>
        <a:xfrm>
          <a:off x="20167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19441</xdr:rowOff>
    </xdr:from>
    <xdr:ext cx="534377" cy="259045"/>
    <xdr:sp macro="" textlink="">
      <xdr:nvSpPr>
        <xdr:cNvPr id="604" name="n_3aveValue【一般廃棄物処理施設】&#10;一人当たり有形固定資産（償却資産）額"/>
        <xdr:cNvSpPr txBox="1"/>
      </xdr:nvSpPr>
      <xdr:spPr>
        <a:xfrm>
          <a:off x="19278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16643</xdr:rowOff>
    </xdr:from>
    <xdr:ext cx="534377" cy="259045"/>
    <xdr:sp macro="" textlink="">
      <xdr:nvSpPr>
        <xdr:cNvPr id="605" name="n_4aveValue【一般廃棄物処理施設】&#10;一人当たり有形固定資産（償却資産）額"/>
        <xdr:cNvSpPr txBox="1"/>
      </xdr:nvSpPr>
      <xdr:spPr>
        <a:xfrm>
          <a:off x="18389111" y="636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120206</xdr:rowOff>
    </xdr:from>
    <xdr:ext cx="534377" cy="259045"/>
    <xdr:sp macro="" textlink="">
      <xdr:nvSpPr>
        <xdr:cNvPr id="606" name="n_1mainValue【一般廃棄物処理施設】&#10;一人当たり有形固定資産（償却資産）額"/>
        <xdr:cNvSpPr txBox="1"/>
      </xdr:nvSpPr>
      <xdr:spPr>
        <a:xfrm>
          <a:off x="21043411" y="68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117877</xdr:rowOff>
    </xdr:from>
    <xdr:ext cx="534377" cy="259045"/>
    <xdr:sp macro="" textlink="">
      <xdr:nvSpPr>
        <xdr:cNvPr id="607" name="n_2mainValue【一般廃棄物処理施設】&#10;一人当たり有形固定資産（償却資産）額"/>
        <xdr:cNvSpPr txBox="1"/>
      </xdr:nvSpPr>
      <xdr:spPr>
        <a:xfrm>
          <a:off x="20167111" y="680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112967</xdr:rowOff>
    </xdr:from>
    <xdr:ext cx="534377" cy="259045"/>
    <xdr:sp macro="" textlink="">
      <xdr:nvSpPr>
        <xdr:cNvPr id="608" name="n_3mainValue【一般廃棄物処理施設】&#10;一人当たり有形固定資産（償却資産）額"/>
        <xdr:cNvSpPr txBox="1"/>
      </xdr:nvSpPr>
      <xdr:spPr>
        <a:xfrm>
          <a:off x="19278111" y="67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102081</xdr:rowOff>
    </xdr:from>
    <xdr:ext cx="534377" cy="259045"/>
    <xdr:sp macro="" textlink="">
      <xdr:nvSpPr>
        <xdr:cNvPr id="609" name="n_4mainValue【一般廃棄物処理施設】&#10;一人当たり有形固定資産（償却資産）額"/>
        <xdr:cNvSpPr txBox="1"/>
      </xdr:nvSpPr>
      <xdr:spPr>
        <a:xfrm>
          <a:off x="18389111" y="67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8" name="楕円 647"/>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144797</xdr:rowOff>
    </xdr:from>
    <xdr:ext cx="405111" cy="259045"/>
    <xdr:sp macro="" textlink="">
      <xdr:nvSpPr>
        <xdr:cNvPr id="649" name="【保健センター・保健所】&#10;有形固定資産減価償却率該当値テキスト"/>
        <xdr:cNvSpPr txBox="1"/>
      </xdr:nvSpPr>
      <xdr:spPr>
        <a:xfrm>
          <a:off x="16357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129794</xdr:rowOff>
    </xdr:from>
    <xdr:to>
      <xdr:col>81</xdr:col>
      <xdr:colOff>101600</xdr:colOff>
      <xdr:row>61</xdr:row>
      <xdr:rowOff>59944</xdr:rowOff>
    </xdr:to>
    <xdr:sp macro="" textlink="">
      <xdr:nvSpPr>
        <xdr:cNvPr id="650" name="楕円 649"/>
        <xdr:cNvSpPr/>
      </xdr:nvSpPr>
      <xdr:spPr>
        <a:xfrm>
          <a:off x="154305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61</xdr:row>
      <xdr:rowOff>9144</xdr:rowOff>
    </xdr:to>
    <xdr:cxnSp macro="">
      <xdr:nvCxnSpPr>
        <xdr:cNvPr id="651" name="直線コネクタ 650"/>
        <xdr:cNvCxnSpPr/>
      </xdr:nvCxnSpPr>
      <xdr:spPr>
        <a:xfrm flipV="1">
          <a:off x="15481300" y="10332720"/>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52" name="楕円 651"/>
        <xdr:cNvSpPr/>
      </xdr:nvSpPr>
      <xdr:spPr>
        <a:xfrm>
          <a:off x="14541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xdr:rowOff>
    </xdr:from>
    <xdr:to>
      <xdr:col>81</xdr:col>
      <xdr:colOff>50800</xdr:colOff>
      <xdr:row>61</xdr:row>
      <xdr:rowOff>34290</xdr:rowOff>
    </xdr:to>
    <xdr:cxnSp macro="">
      <xdr:nvCxnSpPr>
        <xdr:cNvPr id="653" name="直線コネクタ 652"/>
        <xdr:cNvCxnSpPr/>
      </xdr:nvCxnSpPr>
      <xdr:spPr>
        <a:xfrm flipV="1">
          <a:off x="14592300" y="1046759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654" name="楕円 653"/>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34290</xdr:rowOff>
    </xdr:to>
    <xdr:cxnSp macro="">
      <xdr:nvCxnSpPr>
        <xdr:cNvPr id="655" name="直線コネクタ 654"/>
        <xdr:cNvCxnSpPr/>
      </xdr:nvCxnSpPr>
      <xdr:spPr>
        <a:xfrm>
          <a:off x="13703300" y="104584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127508</xdr:rowOff>
    </xdr:from>
    <xdr:to>
      <xdr:col>67</xdr:col>
      <xdr:colOff>101600</xdr:colOff>
      <xdr:row>61</xdr:row>
      <xdr:rowOff>57658</xdr:rowOff>
    </xdr:to>
    <xdr:sp macro="" textlink="">
      <xdr:nvSpPr>
        <xdr:cNvPr id="656" name="楕円 655"/>
        <xdr:cNvSpPr/>
      </xdr:nvSpPr>
      <xdr:spPr>
        <a:xfrm>
          <a:off x="12763500" y="1041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0</xdr:rowOff>
    </xdr:from>
    <xdr:to>
      <xdr:col>71</xdr:col>
      <xdr:colOff>177800</xdr:colOff>
      <xdr:row>61</xdr:row>
      <xdr:rowOff>6858</xdr:rowOff>
    </xdr:to>
    <xdr:cxnSp macro="">
      <xdr:nvCxnSpPr>
        <xdr:cNvPr id="657" name="直線コネクタ 656"/>
        <xdr:cNvCxnSpPr/>
      </xdr:nvCxnSpPr>
      <xdr:spPr>
        <a:xfrm flipV="1">
          <a:off x="12814300" y="10458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51071</xdr:rowOff>
    </xdr:from>
    <xdr:ext cx="405111" cy="259045"/>
    <xdr:sp macro="" textlink="">
      <xdr:nvSpPr>
        <xdr:cNvPr id="662" name="n_1mainValue【保健センター・保健所】&#10;有形固定資産減価償却率"/>
        <xdr:cNvSpPr txBox="1"/>
      </xdr:nvSpPr>
      <xdr:spPr>
        <a:xfrm>
          <a:off x="15266044" y="1050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663" name="n_2mainValue【保健センター・保健所】&#10;有形固定資産減価償却率"/>
        <xdr:cNvSpPr txBox="1"/>
      </xdr:nvSpPr>
      <xdr:spPr>
        <a:xfrm>
          <a:off x="14389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664" name="n_3mainValue【保健センター・保健所】&#10;有形固定資産減価償却率"/>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48785</xdr:rowOff>
    </xdr:from>
    <xdr:ext cx="405111" cy="259045"/>
    <xdr:sp macro="" textlink="">
      <xdr:nvSpPr>
        <xdr:cNvPr id="665" name="n_4mainValue【保健センター・保健所】&#10;有形固定資産減価償却率"/>
        <xdr:cNvSpPr txBox="1"/>
      </xdr:nvSpPr>
      <xdr:spPr>
        <a:xfrm>
          <a:off x="12611744" y="1050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2" name="【保健センター・保健所】&#10;一人当たり面積平均値テキスト"/>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3" name="楕円 702"/>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704" name="【保健センター・保健所】&#10;一人当たり面積該当値テキスト"/>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5" name="楕円 704"/>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706" name="直線コネクタ 705"/>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07" name="楕円 70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708" name="直線コネクタ 707"/>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09" name="楕円 708"/>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710" name="直線コネクタ 709"/>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1" name="楕円 710"/>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712" name="直線コネクタ 711"/>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3" name="n_1ave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4" name="n_2aveValue【保健センター・保健所】&#10;一人当たり面積"/>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44467</xdr:rowOff>
    </xdr:from>
    <xdr:ext cx="469744" cy="259045"/>
    <xdr:sp macro="" textlink="">
      <xdr:nvSpPr>
        <xdr:cNvPr id="715" name="n_3aveValue【保健センター・保健所】&#10;一人当たり面積"/>
        <xdr:cNvSpPr txBox="1"/>
      </xdr:nvSpPr>
      <xdr:spPr>
        <a:xfrm>
          <a:off x="19310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17"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18"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19" name="n_3main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0" name="n_4mainValue【保健センター・保健所】&#10;一人当たり面積"/>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130319</xdr:rowOff>
    </xdr:from>
    <xdr:ext cx="405111" cy="259045"/>
    <xdr:sp macro="" textlink="">
      <xdr:nvSpPr>
        <xdr:cNvPr id="748" name="【消防施設】&#10;有形固定資産減価償却率平均値テキスト"/>
        <xdr:cNvSpPr txBox="1"/>
      </xdr:nvSpPr>
      <xdr:spPr>
        <a:xfrm>
          <a:off x="16357600" y="14189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xdr:rowOff>
    </xdr:from>
    <xdr:to>
      <xdr:col>85</xdr:col>
      <xdr:colOff>177800</xdr:colOff>
      <xdr:row>81</xdr:row>
      <xdr:rowOff>118618</xdr:rowOff>
    </xdr:to>
    <xdr:sp macro="" textlink="">
      <xdr:nvSpPr>
        <xdr:cNvPr id="759" name="楕円 758"/>
        <xdr:cNvSpPr/>
      </xdr:nvSpPr>
      <xdr:spPr>
        <a:xfrm>
          <a:off x="16268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39895</xdr:rowOff>
    </xdr:from>
    <xdr:ext cx="405111" cy="259045"/>
    <xdr:sp macro="" textlink="">
      <xdr:nvSpPr>
        <xdr:cNvPr id="760" name="【消防施設】&#10;有形固定資産減価償却率該当値テキスト"/>
        <xdr:cNvSpPr txBox="1"/>
      </xdr:nvSpPr>
      <xdr:spPr>
        <a:xfrm>
          <a:off x="16357600" y="1375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61" name="楕円 760"/>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67818</xdr:rowOff>
    </xdr:from>
    <xdr:to>
      <xdr:col>85</xdr:col>
      <xdr:colOff>127000</xdr:colOff>
      <xdr:row>81</xdr:row>
      <xdr:rowOff>118111</xdr:rowOff>
    </xdr:to>
    <xdr:cxnSp macro="">
      <xdr:nvCxnSpPr>
        <xdr:cNvPr id="762" name="直線コネクタ 761"/>
        <xdr:cNvCxnSpPr/>
      </xdr:nvCxnSpPr>
      <xdr:spPr>
        <a:xfrm flipV="1">
          <a:off x="15481300" y="13955268"/>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51308</xdr:rowOff>
    </xdr:from>
    <xdr:to>
      <xdr:col>76</xdr:col>
      <xdr:colOff>165100</xdr:colOff>
      <xdr:row>81</xdr:row>
      <xdr:rowOff>152908</xdr:rowOff>
    </xdr:to>
    <xdr:sp macro="" textlink="">
      <xdr:nvSpPr>
        <xdr:cNvPr id="763" name="楕円 762"/>
        <xdr:cNvSpPr/>
      </xdr:nvSpPr>
      <xdr:spPr>
        <a:xfrm>
          <a:off x="145415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102108</xdr:rowOff>
    </xdr:from>
    <xdr:to>
      <xdr:col>81</xdr:col>
      <xdr:colOff>50800</xdr:colOff>
      <xdr:row>81</xdr:row>
      <xdr:rowOff>118111</xdr:rowOff>
    </xdr:to>
    <xdr:cxnSp macro="">
      <xdr:nvCxnSpPr>
        <xdr:cNvPr id="764" name="直線コネクタ 763"/>
        <xdr:cNvCxnSpPr/>
      </xdr:nvCxnSpPr>
      <xdr:spPr>
        <a:xfrm>
          <a:off x="14592300" y="139895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163322</xdr:rowOff>
    </xdr:from>
    <xdr:to>
      <xdr:col>72</xdr:col>
      <xdr:colOff>38100</xdr:colOff>
      <xdr:row>81</xdr:row>
      <xdr:rowOff>93472</xdr:rowOff>
    </xdr:to>
    <xdr:sp macro="" textlink="">
      <xdr:nvSpPr>
        <xdr:cNvPr id="765" name="楕円 764"/>
        <xdr:cNvSpPr/>
      </xdr:nvSpPr>
      <xdr:spPr>
        <a:xfrm>
          <a:off x="13652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42672</xdr:rowOff>
    </xdr:from>
    <xdr:to>
      <xdr:col>76</xdr:col>
      <xdr:colOff>114300</xdr:colOff>
      <xdr:row>81</xdr:row>
      <xdr:rowOff>102108</xdr:rowOff>
    </xdr:to>
    <xdr:cxnSp macro="">
      <xdr:nvCxnSpPr>
        <xdr:cNvPr id="766" name="直線コネクタ 765"/>
        <xdr:cNvCxnSpPr/>
      </xdr:nvCxnSpPr>
      <xdr:spPr>
        <a:xfrm>
          <a:off x="13703300" y="1393012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767" name="楕円 766"/>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42672</xdr:rowOff>
    </xdr:to>
    <xdr:cxnSp macro="">
      <xdr:nvCxnSpPr>
        <xdr:cNvPr id="768" name="直線コネクタ 767"/>
        <xdr:cNvCxnSpPr/>
      </xdr:nvCxnSpPr>
      <xdr:spPr>
        <a:xfrm>
          <a:off x="12814300" y="1386840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84599</xdr:rowOff>
    </xdr:from>
    <xdr:ext cx="405111" cy="259045"/>
    <xdr:sp macro="" textlink="">
      <xdr:nvSpPr>
        <xdr:cNvPr id="769" name="n_1aveValue【消防施設】&#10;有形固定資産減価償却率"/>
        <xdr:cNvSpPr txBox="1"/>
      </xdr:nvSpPr>
      <xdr:spPr>
        <a:xfrm>
          <a:off x="15266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73" name="n_1mainValue【消防施設】&#10;有形固定資産減価償却率"/>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169435</xdr:rowOff>
    </xdr:from>
    <xdr:ext cx="405111" cy="259045"/>
    <xdr:sp macro="" textlink="">
      <xdr:nvSpPr>
        <xdr:cNvPr id="774" name="n_2mainValue【消防施設】&#10;有形固定資産減価償却率"/>
        <xdr:cNvSpPr txBox="1"/>
      </xdr:nvSpPr>
      <xdr:spPr>
        <a:xfrm>
          <a:off x="14389744" y="1371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109999</xdr:rowOff>
    </xdr:from>
    <xdr:ext cx="405111" cy="259045"/>
    <xdr:sp macro="" textlink="">
      <xdr:nvSpPr>
        <xdr:cNvPr id="775" name="n_3mainValue【消防施設】&#10;有形固定資産減価償却率"/>
        <xdr:cNvSpPr txBox="1"/>
      </xdr:nvSpPr>
      <xdr:spPr>
        <a:xfrm>
          <a:off x="13500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776" name="n_4mainValue【消防施設】&#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5" name="【消防施設】&#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16" name="楕円 815"/>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17" name="【消防施設】&#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8" name="楕円 817"/>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19" name="直線コネクタ 818"/>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20" name="楕円 819"/>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21" name="直線コネクタ 820"/>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2" name="楕円 821"/>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23" name="直線コネクタ 822"/>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24" name="楕円 823"/>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25" name="直線コネクタ 824"/>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0"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31" name="n_2mainValue【消防施設】&#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2" name="n_3mainValue【消防施設】&#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33" name="n_4mainValue【消防施設】&#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153036</xdr:rowOff>
    </xdr:from>
    <xdr:to>
      <xdr:col>85</xdr:col>
      <xdr:colOff>177800</xdr:colOff>
      <xdr:row>109</xdr:row>
      <xdr:rowOff>83186</xdr:rowOff>
    </xdr:to>
    <xdr:sp macro="" textlink="">
      <xdr:nvSpPr>
        <xdr:cNvPr id="873" name="楕円 872"/>
        <xdr:cNvSpPr/>
      </xdr:nvSpPr>
      <xdr:spPr>
        <a:xfrm>
          <a:off x="16268700" y="1866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67963</xdr:rowOff>
    </xdr:from>
    <xdr:ext cx="405111" cy="259045"/>
    <xdr:sp macro="" textlink="">
      <xdr:nvSpPr>
        <xdr:cNvPr id="874" name="【庁舎】&#10;有形固定資産減価償却率該当値テキスト"/>
        <xdr:cNvSpPr txBox="1"/>
      </xdr:nvSpPr>
      <xdr:spPr>
        <a:xfrm>
          <a:off x="16357600" y="1858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156845</xdr:rowOff>
    </xdr:from>
    <xdr:to>
      <xdr:col>81</xdr:col>
      <xdr:colOff>101600</xdr:colOff>
      <xdr:row>109</xdr:row>
      <xdr:rowOff>86995</xdr:rowOff>
    </xdr:to>
    <xdr:sp macro="" textlink="">
      <xdr:nvSpPr>
        <xdr:cNvPr id="875" name="楕円 874"/>
        <xdr:cNvSpPr/>
      </xdr:nvSpPr>
      <xdr:spPr>
        <a:xfrm>
          <a:off x="15430500" y="186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32386</xdr:rowOff>
    </xdr:from>
    <xdr:to>
      <xdr:col>85</xdr:col>
      <xdr:colOff>127000</xdr:colOff>
      <xdr:row>109</xdr:row>
      <xdr:rowOff>36195</xdr:rowOff>
    </xdr:to>
    <xdr:cxnSp macro="">
      <xdr:nvCxnSpPr>
        <xdr:cNvPr id="876" name="直線コネクタ 875"/>
        <xdr:cNvCxnSpPr/>
      </xdr:nvCxnSpPr>
      <xdr:spPr>
        <a:xfrm flipV="1">
          <a:off x="15481300" y="187204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135889</xdr:rowOff>
    </xdr:from>
    <xdr:to>
      <xdr:col>76</xdr:col>
      <xdr:colOff>165100</xdr:colOff>
      <xdr:row>109</xdr:row>
      <xdr:rowOff>66039</xdr:rowOff>
    </xdr:to>
    <xdr:sp macro="" textlink="">
      <xdr:nvSpPr>
        <xdr:cNvPr id="877" name="楕円 876"/>
        <xdr:cNvSpPr/>
      </xdr:nvSpPr>
      <xdr:spPr>
        <a:xfrm>
          <a:off x="14541500" y="1865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15239</xdr:rowOff>
    </xdr:from>
    <xdr:to>
      <xdr:col>81</xdr:col>
      <xdr:colOff>50800</xdr:colOff>
      <xdr:row>109</xdr:row>
      <xdr:rowOff>36195</xdr:rowOff>
    </xdr:to>
    <xdr:cxnSp macro="">
      <xdr:nvCxnSpPr>
        <xdr:cNvPr id="878" name="直線コネクタ 877"/>
        <xdr:cNvCxnSpPr/>
      </xdr:nvCxnSpPr>
      <xdr:spPr>
        <a:xfrm>
          <a:off x="14592300" y="187032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122555</xdr:rowOff>
    </xdr:from>
    <xdr:to>
      <xdr:col>72</xdr:col>
      <xdr:colOff>38100</xdr:colOff>
      <xdr:row>109</xdr:row>
      <xdr:rowOff>52705</xdr:rowOff>
    </xdr:to>
    <xdr:sp macro="" textlink="">
      <xdr:nvSpPr>
        <xdr:cNvPr id="879" name="楕円 878"/>
        <xdr:cNvSpPr/>
      </xdr:nvSpPr>
      <xdr:spPr>
        <a:xfrm>
          <a:off x="136525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1905</xdr:rowOff>
    </xdr:from>
    <xdr:to>
      <xdr:col>76</xdr:col>
      <xdr:colOff>114300</xdr:colOff>
      <xdr:row>109</xdr:row>
      <xdr:rowOff>15239</xdr:rowOff>
    </xdr:to>
    <xdr:cxnSp macro="">
      <xdr:nvCxnSpPr>
        <xdr:cNvPr id="880" name="直線コネクタ 879"/>
        <xdr:cNvCxnSpPr/>
      </xdr:nvCxnSpPr>
      <xdr:spPr>
        <a:xfrm>
          <a:off x="13703300" y="186899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99695</xdr:rowOff>
    </xdr:from>
    <xdr:to>
      <xdr:col>67</xdr:col>
      <xdr:colOff>101600</xdr:colOff>
      <xdr:row>109</xdr:row>
      <xdr:rowOff>29845</xdr:rowOff>
    </xdr:to>
    <xdr:sp macro="" textlink="">
      <xdr:nvSpPr>
        <xdr:cNvPr id="881" name="楕円 880"/>
        <xdr:cNvSpPr/>
      </xdr:nvSpPr>
      <xdr:spPr>
        <a:xfrm>
          <a:off x="12763500" y="186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150495</xdr:rowOff>
    </xdr:from>
    <xdr:to>
      <xdr:col>71</xdr:col>
      <xdr:colOff>177800</xdr:colOff>
      <xdr:row>109</xdr:row>
      <xdr:rowOff>1905</xdr:rowOff>
    </xdr:to>
    <xdr:cxnSp macro="">
      <xdr:nvCxnSpPr>
        <xdr:cNvPr id="882" name="直線コネクタ 881"/>
        <xdr:cNvCxnSpPr/>
      </xdr:nvCxnSpPr>
      <xdr:spPr>
        <a:xfrm>
          <a:off x="12814300" y="18667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78122</xdr:rowOff>
    </xdr:from>
    <xdr:ext cx="405111" cy="259045"/>
    <xdr:sp macro="" textlink="">
      <xdr:nvSpPr>
        <xdr:cNvPr id="887" name="n_1mainValue【庁舎】&#10;有形固定資産減価償却率"/>
        <xdr:cNvSpPr txBox="1"/>
      </xdr:nvSpPr>
      <xdr:spPr>
        <a:xfrm>
          <a:off x="15266044" y="187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57166</xdr:rowOff>
    </xdr:from>
    <xdr:ext cx="405111" cy="259045"/>
    <xdr:sp macro="" textlink="">
      <xdr:nvSpPr>
        <xdr:cNvPr id="888" name="n_2mainValue【庁舎】&#10;有形固定資産減価償却率"/>
        <xdr:cNvSpPr txBox="1"/>
      </xdr:nvSpPr>
      <xdr:spPr>
        <a:xfrm>
          <a:off x="14389744"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43832</xdr:rowOff>
    </xdr:from>
    <xdr:ext cx="405111" cy="259045"/>
    <xdr:sp macro="" textlink="">
      <xdr:nvSpPr>
        <xdr:cNvPr id="889" name="n_3mainValue【庁舎】&#10;有形固定資産減価償却率"/>
        <xdr:cNvSpPr txBox="1"/>
      </xdr:nvSpPr>
      <xdr:spPr>
        <a:xfrm>
          <a:off x="13500744" y="187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20972</xdr:rowOff>
    </xdr:from>
    <xdr:ext cx="405111" cy="259045"/>
    <xdr:sp macro="" textlink="">
      <xdr:nvSpPr>
        <xdr:cNvPr id="890" name="n_4mainValue【庁舎】&#10;有形固定資産減価償却率"/>
        <xdr:cNvSpPr txBox="1"/>
      </xdr:nvSpPr>
      <xdr:spPr>
        <a:xfrm>
          <a:off x="12611744" y="187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170197</xdr:rowOff>
    </xdr:from>
    <xdr:ext cx="469744" cy="259045"/>
    <xdr:sp macro="" textlink="">
      <xdr:nvSpPr>
        <xdr:cNvPr id="920" name="【庁舎】&#10;一人当たり面積平均値テキスト"/>
        <xdr:cNvSpPr txBox="1"/>
      </xdr:nvSpPr>
      <xdr:spPr>
        <a:xfrm>
          <a:off x="22199600" y="1782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97789</xdr:rowOff>
    </xdr:from>
    <xdr:to>
      <xdr:col>116</xdr:col>
      <xdr:colOff>114300</xdr:colOff>
      <xdr:row>106</xdr:row>
      <xdr:rowOff>27939</xdr:rowOff>
    </xdr:to>
    <xdr:sp macro="" textlink="">
      <xdr:nvSpPr>
        <xdr:cNvPr id="931" name="楕円 930"/>
        <xdr:cNvSpPr/>
      </xdr:nvSpPr>
      <xdr:spPr>
        <a:xfrm>
          <a:off x="221107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76216</xdr:rowOff>
    </xdr:from>
    <xdr:ext cx="469744" cy="259045"/>
    <xdr:sp macro="" textlink="">
      <xdr:nvSpPr>
        <xdr:cNvPr id="932" name="【庁舎】&#10;一人当たり面積該当値テキスト"/>
        <xdr:cNvSpPr txBox="1"/>
      </xdr:nvSpPr>
      <xdr:spPr>
        <a:xfrm>
          <a:off x="221996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933" name="楕円 932"/>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148589</xdr:rowOff>
    </xdr:to>
    <xdr:cxnSp macro="">
      <xdr:nvCxnSpPr>
        <xdr:cNvPr id="934" name="直線コネクタ 933"/>
        <xdr:cNvCxnSpPr/>
      </xdr:nvCxnSpPr>
      <xdr:spPr>
        <a:xfrm>
          <a:off x="21323300" y="181432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90170</xdr:rowOff>
    </xdr:from>
    <xdr:to>
      <xdr:col>107</xdr:col>
      <xdr:colOff>101600</xdr:colOff>
      <xdr:row>106</xdr:row>
      <xdr:rowOff>20320</xdr:rowOff>
    </xdr:to>
    <xdr:sp macro="" textlink="">
      <xdr:nvSpPr>
        <xdr:cNvPr id="935" name="楕円 934"/>
        <xdr:cNvSpPr/>
      </xdr:nvSpPr>
      <xdr:spPr>
        <a:xfrm>
          <a:off x="20383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140970</xdr:rowOff>
    </xdr:to>
    <xdr:cxnSp macro="">
      <xdr:nvCxnSpPr>
        <xdr:cNvPr id="936" name="直線コネクタ 935"/>
        <xdr:cNvCxnSpPr/>
      </xdr:nvCxnSpPr>
      <xdr:spPr>
        <a:xfrm>
          <a:off x="20434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37" name="楕円 936"/>
        <xdr:cNvSpPr/>
      </xdr:nvSpPr>
      <xdr:spPr>
        <a:xfrm>
          <a:off x="19494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140970</xdr:rowOff>
    </xdr:from>
    <xdr:to>
      <xdr:col>107</xdr:col>
      <xdr:colOff>50800</xdr:colOff>
      <xdr:row>105</xdr:row>
      <xdr:rowOff>140970</xdr:rowOff>
    </xdr:to>
    <xdr:cxnSp macro="">
      <xdr:nvCxnSpPr>
        <xdr:cNvPr id="938" name="直線コネクタ 937"/>
        <xdr:cNvCxnSpPr/>
      </xdr:nvCxnSpPr>
      <xdr:spPr>
        <a:xfrm>
          <a:off x="19545300" y="1814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9" name="楕円 938"/>
        <xdr:cNvSpPr/>
      </xdr:nvSpPr>
      <xdr:spPr>
        <a:xfrm>
          <a:off x="18605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133350</xdr:rowOff>
    </xdr:from>
    <xdr:to>
      <xdr:col>102</xdr:col>
      <xdr:colOff>114300</xdr:colOff>
      <xdr:row>105</xdr:row>
      <xdr:rowOff>140970</xdr:rowOff>
    </xdr:to>
    <xdr:cxnSp macro="">
      <xdr:nvCxnSpPr>
        <xdr:cNvPr id="940" name="直線コネクタ 939"/>
        <xdr:cNvCxnSpPr/>
      </xdr:nvCxnSpPr>
      <xdr:spPr>
        <a:xfrm>
          <a:off x="18656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941"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942" name="n_2aveValue【庁舎】&#10;一人当たり面積"/>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943" name="n_3aveValue【庁舎】&#10;一人当たり面積"/>
        <xdr:cNvSpPr txBox="1"/>
      </xdr:nvSpPr>
      <xdr:spPr>
        <a:xfrm>
          <a:off x="19310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11447</xdr:rowOff>
    </xdr:from>
    <xdr:ext cx="469744" cy="259045"/>
    <xdr:sp macro="" textlink="">
      <xdr:nvSpPr>
        <xdr:cNvPr id="945" name="n_1main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946" name="n_2main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7" name="n_3mainValue【庁舎】&#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48" name="n_4mainValue【庁舎】&#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が、最も全国平均及び東京都平均と乖離があり、類似団体内順位２６位である庁舎については、本庁舎の新築を進めており平成２９年度に庁舎建設の設計を実施し、令和５年度の本庁舎のおもや完成、令和８年度の本庁舎のはなれ完成を目指しているところである。また、体育館・プールについても有形固定資産減価償却率が全国平均及び東京都平均を大幅に上回っており、体育館では、規模や配置状況、老朽化状況を踏まえ、処分や機能移転を検討しつつ、必要な施設に耐震補強など大規模改修を実施している状況である。老朽化の進んでいる地域プールについては、公共施設マネジメントに沿って令和３年度末</a:t>
          </a:r>
          <a:r>
            <a:rPr lang="ja-JP" altLang="en-US" sz="1100">
              <a:solidFill>
                <a:schemeClr val="dk1"/>
              </a:solidFill>
              <a:effectLst/>
              <a:latin typeface="+mn-lt"/>
              <a:ea typeface="+mn-ea"/>
              <a:cs typeface="+mn-cs"/>
            </a:rPr>
            <a:t>に一部廃止するなどの取組みを進めているところである</a:t>
          </a:r>
          <a:r>
            <a:rPr lang="ja-JP" altLang="ja-JP" sz="1100">
              <a:solidFill>
                <a:schemeClr val="dk1"/>
              </a:solidFill>
              <a:effectLst/>
              <a:latin typeface="+mn-lt"/>
              <a:ea typeface="+mn-ea"/>
              <a:cs typeface="+mn-cs"/>
            </a:rPr>
            <a:t>。その他公共施設においても有形固定資産減価償却率が全国平均及び東京都平均を上回っている施設があるが公共施設マネジメントに基づく施設の計画的な保全を進めている状況である。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令和２年度の基準財政需要額は前年度と比べて</a:t>
          </a:r>
          <a:r>
            <a:rPr kumimoji="1" lang="en-US" altLang="ja-JP" sz="1300">
              <a:latin typeface="ＭＳ Ｐゴシック" panose="020B0600070205080204" pitchFamily="50" charset="-128"/>
              <a:ea typeface="ＭＳ Ｐゴシック" panose="020B0600070205080204" pitchFamily="50" charset="-128"/>
            </a:rPr>
            <a:t>1,305,580</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千円の増加となり、増加額が最大の費目は「社会福祉費」で要因は単位費用の増だった。また、基準財政収入額は</a:t>
          </a:r>
          <a:r>
            <a:rPr kumimoji="1" lang="en-US" altLang="ja-JP" sz="1300">
              <a:latin typeface="ＭＳ Ｐゴシック" panose="020B0600070205080204" pitchFamily="50" charset="-128"/>
              <a:ea typeface="ＭＳ Ｐゴシック" panose="020B0600070205080204" pitchFamily="50" charset="-128"/>
            </a:rPr>
            <a:t>1,279,291</a:t>
          </a:r>
          <a:r>
            <a:rPr kumimoji="1" lang="ja-JP" altLang="en-US" sz="1300">
              <a:latin typeface="ＭＳ Ｐゴシック" panose="020B0600070205080204" pitchFamily="50" charset="-128"/>
              <a:ea typeface="ＭＳ Ｐゴシック" panose="020B0600070205080204" pitchFamily="50" charset="-128"/>
            </a:rPr>
            <a:t>千円の増加となり、増加額が最大の費目は「地方消費税交付金」で要因は交付額の増だった。財政力指数のうち、とりわけ基準財政需要額については本市の裁量はないが、市税の課税標準額の増加等により基準財政収入額が増額となり、結果的に高い水準であることが望ましいと捉え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54328</xdr:rowOff>
    </xdr:to>
    <xdr:cxnSp macro="">
      <xdr:nvCxnSpPr>
        <xdr:cNvPr id="69" name="直線コネクタ 68"/>
        <xdr:cNvCxnSpPr/>
      </xdr:nvCxnSpPr>
      <xdr:spPr>
        <a:xfrm flipV="1">
          <a:off x="4114800" y="65560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54328</xdr:rowOff>
    </xdr:to>
    <xdr:cxnSp macro="">
      <xdr:nvCxnSpPr>
        <xdr:cNvPr id="72" name="直線コネクタ 71"/>
        <xdr:cNvCxnSpPr/>
      </xdr:nvCxnSpPr>
      <xdr:spPr>
        <a:xfrm>
          <a:off x="3225800" y="655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54328</xdr:rowOff>
    </xdr:to>
    <xdr:cxnSp macro="">
      <xdr:nvCxnSpPr>
        <xdr:cNvPr id="75" name="直線コネクタ 74"/>
        <xdr:cNvCxnSpPr/>
      </xdr:nvCxnSpPr>
      <xdr:spPr>
        <a:xfrm flipV="1">
          <a:off x="2336800" y="65560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54328</xdr:rowOff>
    </xdr:from>
    <xdr:to>
      <xdr:col>11</xdr:col>
      <xdr:colOff>31750</xdr:colOff>
      <xdr:row>38</xdr:row>
      <xdr:rowOff>81139</xdr:rowOff>
    </xdr:to>
    <xdr:cxnSp macro="">
      <xdr:nvCxnSpPr>
        <xdr:cNvPr id="78" name="直線コネクタ 77"/>
        <xdr:cNvCxnSpPr/>
      </xdr:nvCxnSpPr>
      <xdr:spPr>
        <a:xfrm flipV="1">
          <a:off x="1447800" y="65694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161572</xdr:rowOff>
    </xdr:from>
    <xdr:to>
      <xdr:col>23</xdr:col>
      <xdr:colOff>184150</xdr:colOff>
      <xdr:row>38</xdr:row>
      <xdr:rowOff>91722</xdr:rowOff>
    </xdr:to>
    <xdr:sp macro="" textlink="">
      <xdr:nvSpPr>
        <xdr:cNvPr id="88" name="楕円 87"/>
        <xdr:cNvSpPr/>
      </xdr:nvSpPr>
      <xdr:spPr>
        <a:xfrm>
          <a:off x="49022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6649</xdr:rowOff>
    </xdr:from>
    <xdr:ext cx="762000" cy="259045"/>
    <xdr:sp macro="" textlink="">
      <xdr:nvSpPr>
        <xdr:cNvPr id="89" name="財政力該当値テキスト"/>
        <xdr:cNvSpPr txBox="1"/>
      </xdr:nvSpPr>
      <xdr:spPr>
        <a:xfrm>
          <a:off x="5041900" y="63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3528</xdr:rowOff>
    </xdr:from>
    <xdr:to>
      <xdr:col>19</xdr:col>
      <xdr:colOff>184150</xdr:colOff>
      <xdr:row>38</xdr:row>
      <xdr:rowOff>105128</xdr:rowOff>
    </xdr:to>
    <xdr:sp macro="" textlink="">
      <xdr:nvSpPr>
        <xdr:cNvPr id="90" name="楕円 89"/>
        <xdr:cNvSpPr/>
      </xdr:nvSpPr>
      <xdr:spPr>
        <a:xfrm>
          <a:off x="4064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115305</xdr:rowOff>
    </xdr:from>
    <xdr:ext cx="736600" cy="259045"/>
    <xdr:sp macro="" textlink="">
      <xdr:nvSpPr>
        <xdr:cNvPr id="91" name="テキスト ボックス 90"/>
        <xdr:cNvSpPr txBox="1"/>
      </xdr:nvSpPr>
      <xdr:spPr>
        <a:xfrm>
          <a:off x="3733800" y="6287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161572</xdr:rowOff>
    </xdr:from>
    <xdr:to>
      <xdr:col>15</xdr:col>
      <xdr:colOff>133350</xdr:colOff>
      <xdr:row>38</xdr:row>
      <xdr:rowOff>91722</xdr:rowOff>
    </xdr:to>
    <xdr:sp macro="" textlink="">
      <xdr:nvSpPr>
        <xdr:cNvPr id="92" name="楕円 91"/>
        <xdr:cNvSpPr/>
      </xdr:nvSpPr>
      <xdr:spPr>
        <a:xfrm>
          <a:off x="3175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101899</xdr:rowOff>
    </xdr:from>
    <xdr:ext cx="762000" cy="259045"/>
    <xdr:sp macro="" textlink="">
      <xdr:nvSpPr>
        <xdr:cNvPr id="93" name="テキスト ボックス 92"/>
        <xdr:cNvSpPr txBox="1"/>
      </xdr:nvSpPr>
      <xdr:spPr>
        <a:xfrm>
          <a:off x="2844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3528</xdr:rowOff>
    </xdr:from>
    <xdr:to>
      <xdr:col>11</xdr:col>
      <xdr:colOff>82550</xdr:colOff>
      <xdr:row>38</xdr:row>
      <xdr:rowOff>105128</xdr:rowOff>
    </xdr:to>
    <xdr:sp macro="" textlink="">
      <xdr:nvSpPr>
        <xdr:cNvPr id="94" name="楕円 93"/>
        <xdr:cNvSpPr/>
      </xdr:nvSpPr>
      <xdr:spPr>
        <a:xfrm>
          <a:off x="2286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115305</xdr:rowOff>
    </xdr:from>
    <xdr:ext cx="762000" cy="259045"/>
    <xdr:sp macro="" textlink="">
      <xdr:nvSpPr>
        <xdr:cNvPr id="95" name="テキスト ボックス 94"/>
        <xdr:cNvSpPr txBox="1"/>
      </xdr:nvSpPr>
      <xdr:spPr>
        <a:xfrm>
          <a:off x="1955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30339</xdr:rowOff>
    </xdr:from>
    <xdr:to>
      <xdr:col>7</xdr:col>
      <xdr:colOff>31750</xdr:colOff>
      <xdr:row>38</xdr:row>
      <xdr:rowOff>131939</xdr:rowOff>
    </xdr:to>
    <xdr:sp macro="" textlink="">
      <xdr:nvSpPr>
        <xdr:cNvPr id="96" name="楕円 95"/>
        <xdr:cNvSpPr/>
      </xdr:nvSpPr>
      <xdr:spPr>
        <a:xfrm>
          <a:off x="1397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142116</xdr:rowOff>
    </xdr:from>
    <xdr:ext cx="762000" cy="259045"/>
    <xdr:sp macro="" textlink="">
      <xdr:nvSpPr>
        <xdr:cNvPr id="97" name="テキスト ボックス 96"/>
        <xdr:cNvSpPr txBox="1"/>
      </xdr:nvSpPr>
      <xdr:spPr>
        <a:xfrm>
          <a:off x="1066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地方消費税交付金の増や法人事業税交付金の創設などに伴い、分母の経常一般財源は</a:t>
          </a:r>
          <a:r>
            <a:rPr kumimoji="1" lang="en-US" altLang="ja-JP" sz="1300">
              <a:latin typeface="ＭＳ Ｐゴシック" panose="020B0600070205080204" pitchFamily="50" charset="-128"/>
              <a:ea typeface="ＭＳ Ｐゴシック" panose="020B0600070205080204" pitchFamily="50" charset="-128"/>
            </a:rPr>
            <a:t>349,321</a:t>
          </a:r>
          <a:r>
            <a:rPr kumimoji="1" lang="ja-JP" altLang="en-US" sz="1300">
              <a:latin typeface="ＭＳ Ｐゴシック" panose="020B0600070205080204" pitchFamily="50" charset="-128"/>
              <a:ea typeface="ＭＳ Ｐゴシック" panose="020B0600070205080204" pitchFamily="50" charset="-128"/>
            </a:rPr>
            <a:t>千円の増となった。一方、新型コロナウイルス感染症感染予防のため、一般健康診査や胃がん、乳がん検診等の事業を縮小して実施したことや、プールの開催を中止したことなどにより物件費が減となり、また、生活保護費や私立保育所入所運営費等の減少により扶助費も減となったことなどから、分子の経常経費充当一般財源では前年度と比べて</a:t>
          </a:r>
          <a:r>
            <a:rPr kumimoji="1" lang="en-US" altLang="ja-JP" sz="1300">
              <a:latin typeface="ＭＳ Ｐゴシック" panose="020B0600070205080204" pitchFamily="50" charset="-128"/>
              <a:ea typeface="ＭＳ Ｐゴシック" panose="020B0600070205080204" pitchFamily="50" charset="-128"/>
            </a:rPr>
            <a:t>786,769</a:t>
          </a:r>
          <a:r>
            <a:rPr kumimoji="1" lang="ja-JP" altLang="en-US" sz="1300">
              <a:latin typeface="ＭＳ Ｐゴシック" panose="020B0600070205080204" pitchFamily="50" charset="-128"/>
              <a:ea typeface="ＭＳ Ｐゴシック" panose="020B0600070205080204" pitchFamily="50" charset="-128"/>
            </a:rPr>
            <a:t>千円の減少となった。引き続き経常一般財源や経常経費充当特定財源の確保に加え、経常的経費の抑制にも努めていく。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41487</xdr:rowOff>
    </xdr:from>
    <xdr:to>
      <xdr:col>23</xdr:col>
      <xdr:colOff>133350</xdr:colOff>
      <xdr:row>67</xdr:row>
      <xdr:rowOff>96096</xdr:rowOff>
    </xdr:to>
    <xdr:cxnSp macro="">
      <xdr:nvCxnSpPr>
        <xdr:cNvPr id="127" name="直線コネクタ 126"/>
        <xdr:cNvCxnSpPr/>
      </xdr:nvCxnSpPr>
      <xdr:spPr>
        <a:xfrm flipV="1">
          <a:off x="4953000" y="1032848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127864</xdr:rowOff>
    </xdr:from>
    <xdr:ext cx="762000" cy="259045"/>
    <xdr:sp macro="" textlink="">
      <xdr:nvSpPr>
        <xdr:cNvPr id="130" name="財政構造の弾力性最大値テキスト"/>
        <xdr:cNvSpPr txBox="1"/>
      </xdr:nvSpPr>
      <xdr:spPr>
        <a:xfrm>
          <a:off x="5041900" y="1007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41487</xdr:rowOff>
    </xdr:from>
    <xdr:to>
      <xdr:col>24</xdr:col>
      <xdr:colOff>12700</xdr:colOff>
      <xdr:row>60</xdr:row>
      <xdr:rowOff>41487</xdr:rowOff>
    </xdr:to>
    <xdr:cxnSp macro="">
      <xdr:nvCxnSpPr>
        <xdr:cNvPr id="131" name="直線コネクタ 130"/>
        <xdr:cNvCxnSpPr/>
      </xdr:nvCxnSpPr>
      <xdr:spPr>
        <a:xfrm>
          <a:off x="4864100" y="1032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61</xdr:row>
      <xdr:rowOff>95250</xdr:rowOff>
    </xdr:to>
    <xdr:cxnSp macro="">
      <xdr:nvCxnSpPr>
        <xdr:cNvPr id="132" name="直線コネクタ 131"/>
        <xdr:cNvCxnSpPr/>
      </xdr:nvCxnSpPr>
      <xdr:spPr>
        <a:xfrm flipV="1">
          <a:off x="4114800" y="1040087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3"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4" name="フローチャート: 判断 133"/>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17356</xdr:rowOff>
    </xdr:from>
    <xdr:to>
      <xdr:col>19</xdr:col>
      <xdr:colOff>133350</xdr:colOff>
      <xdr:row>61</xdr:row>
      <xdr:rowOff>95250</xdr:rowOff>
    </xdr:to>
    <xdr:cxnSp macro="">
      <xdr:nvCxnSpPr>
        <xdr:cNvPr id="135" name="直線コネクタ 134"/>
        <xdr:cNvCxnSpPr/>
      </xdr:nvCxnSpPr>
      <xdr:spPr>
        <a:xfrm>
          <a:off x="3225800" y="10304356"/>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6" name="フローチャート: 判断 135"/>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32190</xdr:rowOff>
    </xdr:from>
    <xdr:ext cx="736600" cy="259045"/>
    <xdr:sp macro="" textlink="">
      <xdr:nvSpPr>
        <xdr:cNvPr id="137" name="テキスト ボックス 136"/>
        <xdr:cNvSpPr txBox="1"/>
      </xdr:nvSpPr>
      <xdr:spPr>
        <a:xfrm>
          <a:off x="3733800" y="1117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60</xdr:row>
      <xdr:rowOff>25400</xdr:rowOff>
    </xdr:to>
    <xdr:cxnSp macro="">
      <xdr:nvCxnSpPr>
        <xdr:cNvPr id="138" name="直線コネクタ 137"/>
        <xdr:cNvCxnSpPr/>
      </xdr:nvCxnSpPr>
      <xdr:spPr>
        <a:xfrm flipV="1">
          <a:off x="2336800" y="103043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25400</xdr:rowOff>
    </xdr:to>
    <xdr:cxnSp macro="">
      <xdr:nvCxnSpPr>
        <xdr:cNvPr id="141" name="直線コネクタ 140"/>
        <xdr:cNvCxnSpPr/>
      </xdr:nvCxnSpPr>
      <xdr:spPr>
        <a:xfrm>
          <a:off x="1447800" y="102480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151977</xdr:rowOff>
    </xdr:from>
    <xdr:to>
      <xdr:col>11</xdr:col>
      <xdr:colOff>82550</xdr:colOff>
      <xdr:row>64</xdr:row>
      <xdr:rowOff>82127</xdr:rowOff>
    </xdr:to>
    <xdr:sp macro="" textlink="">
      <xdr:nvSpPr>
        <xdr:cNvPr id="142" name="フローチャート: 判断 141"/>
        <xdr:cNvSpPr/>
      </xdr:nvSpPr>
      <xdr:spPr>
        <a:xfrm>
          <a:off x="2286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66904</xdr:rowOff>
    </xdr:from>
    <xdr:ext cx="762000" cy="259045"/>
    <xdr:sp macro="" textlink="">
      <xdr:nvSpPr>
        <xdr:cNvPr id="143" name="テキスト ボックス 142"/>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4" name="フローチャート: 判断 143"/>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5" name="テキスト ボックス 144"/>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1" name="楕円 150"/>
        <xdr:cNvSpPr/>
      </xdr:nvSpPr>
      <xdr:spPr>
        <a:xfrm>
          <a:off x="4902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155804</xdr:rowOff>
    </xdr:from>
    <xdr:ext cx="762000" cy="259045"/>
    <xdr:sp macro="" textlink="">
      <xdr:nvSpPr>
        <xdr:cNvPr id="152" name="財政構造の弾力性該当値テキスト"/>
        <xdr:cNvSpPr txBox="1"/>
      </xdr:nvSpPr>
      <xdr:spPr>
        <a:xfrm>
          <a:off x="5041900" y="1027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3" name="楕円 152"/>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4" name="テキスト ボックス 153"/>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138006</xdr:rowOff>
    </xdr:from>
    <xdr:to>
      <xdr:col>15</xdr:col>
      <xdr:colOff>133350</xdr:colOff>
      <xdr:row>60</xdr:row>
      <xdr:rowOff>68156</xdr:rowOff>
    </xdr:to>
    <xdr:sp macro="" textlink="">
      <xdr:nvSpPr>
        <xdr:cNvPr id="155" name="楕円 154"/>
        <xdr:cNvSpPr/>
      </xdr:nvSpPr>
      <xdr:spPr>
        <a:xfrm>
          <a:off x="3175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56" name="テキスト ボックス 155"/>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適正化や事務事業の見直しを徹底してきた結果、東京都内自治体との比較では、昨年度に引き続き、平均を下回っている状況であるが、一方で、類似団体との比較では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今後も行政サービスの水準を維持するとともに、多様化する市民ニーズに対応しながら、適正な人件費及び物件費等となるよう努めていく。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90" name="直線コネクタ 189"/>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91"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2" name="直線コネクタ 191"/>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3"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4" name="直線コネクタ 193"/>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68280</xdr:rowOff>
    </xdr:from>
    <xdr:to>
      <xdr:col>23</xdr:col>
      <xdr:colOff>133350</xdr:colOff>
      <xdr:row>83</xdr:row>
      <xdr:rowOff>116030</xdr:rowOff>
    </xdr:to>
    <xdr:cxnSp macro="">
      <xdr:nvCxnSpPr>
        <xdr:cNvPr id="195" name="直線コネクタ 194"/>
        <xdr:cNvCxnSpPr/>
      </xdr:nvCxnSpPr>
      <xdr:spPr>
        <a:xfrm>
          <a:off x="4114800" y="14298630"/>
          <a:ext cx="8382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85196</xdr:rowOff>
    </xdr:from>
    <xdr:ext cx="762000" cy="259045"/>
    <xdr:sp macro="" textlink="">
      <xdr:nvSpPr>
        <xdr:cNvPr id="196" name="人件費・物件費等の状況平均値テキスト"/>
        <xdr:cNvSpPr txBox="1"/>
      </xdr:nvSpPr>
      <xdr:spPr>
        <a:xfrm>
          <a:off x="5041900" y="13972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7" name="フローチャート: 判断 196"/>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1158</xdr:rowOff>
    </xdr:from>
    <xdr:to>
      <xdr:col>19</xdr:col>
      <xdr:colOff>133350</xdr:colOff>
      <xdr:row>83</xdr:row>
      <xdr:rowOff>68280</xdr:rowOff>
    </xdr:to>
    <xdr:cxnSp macro="">
      <xdr:nvCxnSpPr>
        <xdr:cNvPr id="198" name="直線コネクタ 197"/>
        <xdr:cNvCxnSpPr/>
      </xdr:nvCxnSpPr>
      <xdr:spPr>
        <a:xfrm>
          <a:off x="3225800" y="14231508"/>
          <a:ext cx="8890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9" name="フローチャート: 判断 198"/>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66592</xdr:rowOff>
    </xdr:from>
    <xdr:ext cx="736600" cy="259045"/>
    <xdr:sp macro="" textlink="">
      <xdr:nvSpPr>
        <xdr:cNvPr id="200" name="テキスト ボックス 199"/>
        <xdr:cNvSpPr txBox="1"/>
      </xdr:nvSpPr>
      <xdr:spPr>
        <a:xfrm>
          <a:off x="3733800" y="13782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83085</xdr:rowOff>
    </xdr:from>
    <xdr:to>
      <xdr:col>15</xdr:col>
      <xdr:colOff>82550</xdr:colOff>
      <xdr:row>83</xdr:row>
      <xdr:rowOff>1158</xdr:rowOff>
    </xdr:to>
    <xdr:cxnSp macro="">
      <xdr:nvCxnSpPr>
        <xdr:cNvPr id="201" name="直線コネクタ 200"/>
        <xdr:cNvCxnSpPr/>
      </xdr:nvCxnSpPr>
      <xdr:spPr>
        <a:xfrm>
          <a:off x="2336800" y="14141985"/>
          <a:ext cx="889000" cy="8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2" name="フローチャート: 判断 201"/>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21548</xdr:rowOff>
    </xdr:from>
    <xdr:ext cx="762000" cy="259045"/>
    <xdr:sp macro="" textlink="">
      <xdr:nvSpPr>
        <xdr:cNvPr id="203" name="テキスト ボックス 202"/>
        <xdr:cNvSpPr txBox="1"/>
      </xdr:nvSpPr>
      <xdr:spPr>
        <a:xfrm>
          <a:off x="2844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50712</xdr:rowOff>
    </xdr:from>
    <xdr:to>
      <xdr:col>11</xdr:col>
      <xdr:colOff>31750</xdr:colOff>
      <xdr:row>82</xdr:row>
      <xdr:rowOff>83085</xdr:rowOff>
    </xdr:to>
    <xdr:cxnSp macro="">
      <xdr:nvCxnSpPr>
        <xdr:cNvPr id="204" name="直線コネクタ 203"/>
        <xdr:cNvCxnSpPr/>
      </xdr:nvCxnSpPr>
      <xdr:spPr>
        <a:xfrm>
          <a:off x="1447800" y="14109612"/>
          <a:ext cx="889000" cy="3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5" name="フローチャート: 判断 204"/>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96152</xdr:rowOff>
    </xdr:from>
    <xdr:ext cx="762000" cy="259045"/>
    <xdr:sp macro="" textlink="">
      <xdr:nvSpPr>
        <xdr:cNvPr id="206" name="テキスト ボックス 205"/>
        <xdr:cNvSpPr txBox="1"/>
      </xdr:nvSpPr>
      <xdr:spPr>
        <a:xfrm>
          <a:off x="1955800" y="1381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7" name="フローチャート: 判断 206"/>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8" name="テキスト ボックス 207"/>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65230</xdr:rowOff>
    </xdr:from>
    <xdr:to>
      <xdr:col>23</xdr:col>
      <xdr:colOff>184150</xdr:colOff>
      <xdr:row>83</xdr:row>
      <xdr:rowOff>166830</xdr:rowOff>
    </xdr:to>
    <xdr:sp macro="" textlink="">
      <xdr:nvSpPr>
        <xdr:cNvPr id="214" name="楕円 213"/>
        <xdr:cNvSpPr/>
      </xdr:nvSpPr>
      <xdr:spPr>
        <a:xfrm>
          <a:off x="4902200" y="1429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37307</xdr:rowOff>
    </xdr:from>
    <xdr:ext cx="762000" cy="259045"/>
    <xdr:sp macro="" textlink="">
      <xdr:nvSpPr>
        <xdr:cNvPr id="215" name="人件費・物件費等の状況該当値テキスト"/>
        <xdr:cNvSpPr txBox="1"/>
      </xdr:nvSpPr>
      <xdr:spPr>
        <a:xfrm>
          <a:off x="5041900" y="142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17480</xdr:rowOff>
    </xdr:from>
    <xdr:to>
      <xdr:col>19</xdr:col>
      <xdr:colOff>184150</xdr:colOff>
      <xdr:row>83</xdr:row>
      <xdr:rowOff>119080</xdr:rowOff>
    </xdr:to>
    <xdr:sp macro="" textlink="">
      <xdr:nvSpPr>
        <xdr:cNvPr id="216" name="楕円 215"/>
        <xdr:cNvSpPr/>
      </xdr:nvSpPr>
      <xdr:spPr>
        <a:xfrm>
          <a:off x="4064000" y="142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103857</xdr:rowOff>
    </xdr:from>
    <xdr:ext cx="736600" cy="259045"/>
    <xdr:sp macro="" textlink="">
      <xdr:nvSpPr>
        <xdr:cNvPr id="217" name="テキスト ボックス 216"/>
        <xdr:cNvSpPr txBox="1"/>
      </xdr:nvSpPr>
      <xdr:spPr>
        <a:xfrm>
          <a:off x="3733800" y="1433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121808</xdr:rowOff>
    </xdr:from>
    <xdr:to>
      <xdr:col>15</xdr:col>
      <xdr:colOff>133350</xdr:colOff>
      <xdr:row>83</xdr:row>
      <xdr:rowOff>51958</xdr:rowOff>
    </xdr:to>
    <xdr:sp macro="" textlink="">
      <xdr:nvSpPr>
        <xdr:cNvPr id="218" name="楕円 217"/>
        <xdr:cNvSpPr/>
      </xdr:nvSpPr>
      <xdr:spPr>
        <a:xfrm>
          <a:off x="3175000" y="1418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36735</xdr:rowOff>
    </xdr:from>
    <xdr:ext cx="762000" cy="259045"/>
    <xdr:sp macro="" textlink="">
      <xdr:nvSpPr>
        <xdr:cNvPr id="219" name="テキスト ボックス 218"/>
        <xdr:cNvSpPr txBox="1"/>
      </xdr:nvSpPr>
      <xdr:spPr>
        <a:xfrm>
          <a:off x="2844800" y="1426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32285</xdr:rowOff>
    </xdr:from>
    <xdr:to>
      <xdr:col>11</xdr:col>
      <xdr:colOff>82550</xdr:colOff>
      <xdr:row>82</xdr:row>
      <xdr:rowOff>133885</xdr:rowOff>
    </xdr:to>
    <xdr:sp macro="" textlink="">
      <xdr:nvSpPr>
        <xdr:cNvPr id="220" name="楕円 219"/>
        <xdr:cNvSpPr/>
      </xdr:nvSpPr>
      <xdr:spPr>
        <a:xfrm>
          <a:off x="2286000" y="140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118662</xdr:rowOff>
    </xdr:from>
    <xdr:ext cx="762000" cy="259045"/>
    <xdr:sp macro="" textlink="">
      <xdr:nvSpPr>
        <xdr:cNvPr id="221" name="テキスト ボックス 220"/>
        <xdr:cNvSpPr txBox="1"/>
      </xdr:nvSpPr>
      <xdr:spPr>
        <a:xfrm>
          <a:off x="1955800" y="141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171362</xdr:rowOff>
    </xdr:from>
    <xdr:to>
      <xdr:col>7</xdr:col>
      <xdr:colOff>31750</xdr:colOff>
      <xdr:row>82</xdr:row>
      <xdr:rowOff>101512</xdr:rowOff>
    </xdr:to>
    <xdr:sp macro="" textlink="">
      <xdr:nvSpPr>
        <xdr:cNvPr id="222" name="楕円 221"/>
        <xdr:cNvSpPr/>
      </xdr:nvSpPr>
      <xdr:spPr>
        <a:xfrm>
          <a:off x="1397000" y="1405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111689</xdr:rowOff>
    </xdr:from>
    <xdr:ext cx="762000" cy="259045"/>
    <xdr:sp macro="" textlink="">
      <xdr:nvSpPr>
        <xdr:cNvPr id="223" name="テキスト ボックス 222"/>
        <xdr:cNvSpPr txBox="1"/>
      </xdr:nvSpPr>
      <xdr:spPr>
        <a:xfrm>
          <a:off x="1066800" y="1382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従前から、国や東京都に準じた給与構造改革等を実施してきており、平成２８年度からは更なる職務給化を図るため、東京都に準じた給料表への切替を実施し、一時的に指数が上昇することとなった。令和２年度には経験年数階層の変動が主な要因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ポイント増加したが、引き続き、国の水準を下回る状況となっている。今後も引き続き給与の適正化に努めていく。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84</xdr:row>
      <xdr:rowOff>42334</xdr:rowOff>
    </xdr:to>
    <xdr:cxnSp macro="">
      <xdr:nvCxnSpPr>
        <xdr:cNvPr id="257" name="直線コネクタ 256"/>
        <xdr:cNvCxnSpPr/>
      </xdr:nvCxnSpPr>
      <xdr:spPr>
        <a:xfrm>
          <a:off x="16179800" y="14343591"/>
          <a:ext cx="8382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85</xdr:row>
      <xdr:rowOff>11641</xdr:rowOff>
    </xdr:to>
    <xdr:cxnSp macro="">
      <xdr:nvCxnSpPr>
        <xdr:cNvPr id="260" name="直線コネクタ 259"/>
        <xdr:cNvCxnSpPr/>
      </xdr:nvCxnSpPr>
      <xdr:spPr>
        <a:xfrm flipV="1">
          <a:off x="15290800" y="143435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71966</xdr:rowOff>
    </xdr:to>
    <xdr:cxnSp macro="">
      <xdr:nvCxnSpPr>
        <xdr:cNvPr id="263" name="直線コネクタ 262"/>
        <xdr:cNvCxnSpPr/>
      </xdr:nvCxnSpPr>
      <xdr:spPr>
        <a:xfrm flipV="1">
          <a:off x="14401800" y="1458489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4" name="フローチャート: 判断 263"/>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5" name="テキスト ボックス 264"/>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6" name="直線コネクタ 265"/>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7" name="フローチャート: 判断 266"/>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8" name="テキスト ボックス 267"/>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8" name="楕円 277"/>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9" name="テキスト ボックス 278"/>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80" name="楕円 279"/>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1" name="テキスト ボックス 280"/>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3" name="テキスト ボックス 282"/>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4" name="楕円 283"/>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5" name="テキスト ボックス 284"/>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7" name="直線コネクタ 316"/>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8"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9" name="直線コネクタ 318"/>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69306</xdr:rowOff>
    </xdr:to>
    <xdr:cxnSp macro="">
      <xdr:nvCxnSpPr>
        <xdr:cNvPr id="322" name="直線コネクタ 321"/>
        <xdr:cNvCxnSpPr/>
      </xdr:nvCxnSpPr>
      <xdr:spPr>
        <a:xfrm flipV="1">
          <a:off x="16179800" y="1017106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69306</xdr:rowOff>
    </xdr:from>
    <xdr:to>
      <xdr:col>77</xdr:col>
      <xdr:colOff>44450</xdr:colOff>
      <xdr:row>59</xdr:row>
      <xdr:rowOff>69306</xdr:rowOff>
    </xdr:to>
    <xdr:cxnSp macro="">
      <xdr:nvCxnSpPr>
        <xdr:cNvPr id="325" name="直線コネクタ 324"/>
        <xdr:cNvCxnSpPr/>
      </xdr:nvCxnSpPr>
      <xdr:spPr>
        <a:xfrm>
          <a:off x="15290800" y="10184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6" name="フローチャート: 判断 325"/>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7" name="テキスト ボックス 326"/>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62412</xdr:rowOff>
    </xdr:from>
    <xdr:to>
      <xdr:col>72</xdr:col>
      <xdr:colOff>203200</xdr:colOff>
      <xdr:row>59</xdr:row>
      <xdr:rowOff>69306</xdr:rowOff>
    </xdr:to>
    <xdr:cxnSp macro="">
      <xdr:nvCxnSpPr>
        <xdr:cNvPr id="328" name="直線コネクタ 327"/>
        <xdr:cNvCxnSpPr/>
      </xdr:nvCxnSpPr>
      <xdr:spPr>
        <a:xfrm>
          <a:off x="14401800" y="1017796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9" name="フローチャート: 判断 328"/>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30" name="テキスト ボックス 329"/>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62412</xdr:rowOff>
    </xdr:from>
    <xdr:to>
      <xdr:col>68</xdr:col>
      <xdr:colOff>152400</xdr:colOff>
      <xdr:row>59</xdr:row>
      <xdr:rowOff>76200</xdr:rowOff>
    </xdr:to>
    <xdr:cxnSp macro="">
      <xdr:nvCxnSpPr>
        <xdr:cNvPr id="331" name="直線コネクタ 330"/>
        <xdr:cNvCxnSpPr/>
      </xdr:nvCxnSpPr>
      <xdr:spPr>
        <a:xfrm flipV="1">
          <a:off x="13512800" y="101779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2" name="フローチャート: 判断 331"/>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3" name="テキスト ボックス 332"/>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4717</xdr:rowOff>
    </xdr:from>
    <xdr:to>
      <xdr:col>81</xdr:col>
      <xdr:colOff>95250</xdr:colOff>
      <xdr:row>59</xdr:row>
      <xdr:rowOff>106317</xdr:rowOff>
    </xdr:to>
    <xdr:sp macro="" textlink="">
      <xdr:nvSpPr>
        <xdr:cNvPr id="341" name="楕円 340"/>
        <xdr:cNvSpPr/>
      </xdr:nvSpPr>
      <xdr:spPr>
        <a:xfrm>
          <a:off x="169672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97444</xdr:rowOff>
    </xdr:from>
    <xdr:ext cx="762000" cy="259045"/>
    <xdr:sp macro="" textlink="">
      <xdr:nvSpPr>
        <xdr:cNvPr id="342" name="定員管理の状況該当値テキスト"/>
        <xdr:cNvSpPr txBox="1"/>
      </xdr:nvSpPr>
      <xdr:spPr>
        <a:xfrm>
          <a:off x="17106900" y="10041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18506</xdr:rowOff>
    </xdr:from>
    <xdr:to>
      <xdr:col>77</xdr:col>
      <xdr:colOff>95250</xdr:colOff>
      <xdr:row>59</xdr:row>
      <xdr:rowOff>120106</xdr:rowOff>
    </xdr:to>
    <xdr:sp macro="" textlink="">
      <xdr:nvSpPr>
        <xdr:cNvPr id="343" name="楕円 342"/>
        <xdr:cNvSpPr/>
      </xdr:nvSpPr>
      <xdr:spPr>
        <a:xfrm>
          <a:off x="16129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130283</xdr:rowOff>
    </xdr:from>
    <xdr:ext cx="736600" cy="259045"/>
    <xdr:sp macro="" textlink="">
      <xdr:nvSpPr>
        <xdr:cNvPr id="344" name="テキスト ボックス 343"/>
        <xdr:cNvSpPr txBox="1"/>
      </xdr:nvSpPr>
      <xdr:spPr>
        <a:xfrm>
          <a:off x="15798800" y="9902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5" name="楕円 344"/>
        <xdr:cNvSpPr/>
      </xdr:nvSpPr>
      <xdr:spPr>
        <a:xfrm>
          <a:off x="15240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6" name="テキスト ボックス 345"/>
        <xdr:cNvSpPr txBox="1"/>
      </xdr:nvSpPr>
      <xdr:spPr>
        <a:xfrm>
          <a:off x="14909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11612</xdr:rowOff>
    </xdr:from>
    <xdr:to>
      <xdr:col>68</xdr:col>
      <xdr:colOff>203200</xdr:colOff>
      <xdr:row>59</xdr:row>
      <xdr:rowOff>113212</xdr:rowOff>
    </xdr:to>
    <xdr:sp macro="" textlink="">
      <xdr:nvSpPr>
        <xdr:cNvPr id="347" name="楕円 346"/>
        <xdr:cNvSpPr/>
      </xdr:nvSpPr>
      <xdr:spPr>
        <a:xfrm>
          <a:off x="14351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123389</xdr:rowOff>
    </xdr:from>
    <xdr:ext cx="762000" cy="259045"/>
    <xdr:sp macro="" textlink="">
      <xdr:nvSpPr>
        <xdr:cNvPr id="348" name="テキスト ボックス 347"/>
        <xdr:cNvSpPr txBox="1"/>
      </xdr:nvSpPr>
      <xdr:spPr>
        <a:xfrm>
          <a:off x="14020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25400</xdr:rowOff>
    </xdr:from>
    <xdr:to>
      <xdr:col>64</xdr:col>
      <xdr:colOff>152400</xdr:colOff>
      <xdr:row>59</xdr:row>
      <xdr:rowOff>127000</xdr:rowOff>
    </xdr:to>
    <xdr:sp macro="" textlink="">
      <xdr:nvSpPr>
        <xdr:cNvPr id="349" name="楕円 348"/>
        <xdr:cNvSpPr/>
      </xdr:nvSpPr>
      <xdr:spPr>
        <a:xfrm>
          <a:off x="13462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137177</xdr:rowOff>
    </xdr:from>
    <xdr:ext cx="762000" cy="259045"/>
    <xdr:sp macro="" textlink="">
      <xdr:nvSpPr>
        <xdr:cNvPr id="350" name="テキスト ボックス 349"/>
        <xdr:cNvSpPr txBox="1"/>
      </xdr:nvSpPr>
      <xdr:spPr>
        <a:xfrm>
          <a:off x="13131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ポイント増となり、この増加に影響を与えた要因は「準公債費債務負担比率」の増加（＋</a:t>
          </a:r>
          <a:r>
            <a:rPr kumimoji="1" lang="en-US" altLang="ja-JP" sz="1300">
              <a:latin typeface="ＭＳ Ｐゴシック" panose="020B0600070205080204" pitchFamily="50" charset="-128"/>
              <a:ea typeface="ＭＳ Ｐゴシック" panose="020B0600070205080204" pitchFamily="50" charset="-128"/>
            </a:rPr>
            <a:t>104,114</a:t>
          </a:r>
          <a:r>
            <a:rPr kumimoji="1" lang="ja-JP" altLang="en-US" sz="1300">
              <a:latin typeface="ＭＳ Ｐゴシック" panose="020B0600070205080204" pitchFamily="50" charset="-128"/>
              <a:ea typeface="ＭＳ Ｐゴシック" panose="020B0600070205080204" pitchFamily="50" charset="-128"/>
            </a:rPr>
            <a:t>千円）で、純粋な影響度としては</a:t>
          </a:r>
          <a:r>
            <a:rPr kumimoji="1" lang="en-US" altLang="ja-JP" sz="1300">
              <a:latin typeface="ＭＳ Ｐゴシック" panose="020B0600070205080204" pitchFamily="50" charset="-128"/>
              <a:ea typeface="ＭＳ Ｐゴシック" panose="020B0600070205080204" pitchFamily="50" charset="-128"/>
            </a:rPr>
            <a:t>0.204</a:t>
          </a:r>
          <a:r>
            <a:rPr kumimoji="1" lang="ja-JP" altLang="en-US" sz="1300">
              <a:latin typeface="ＭＳ Ｐゴシック" panose="020B0600070205080204" pitchFamily="50" charset="-128"/>
              <a:ea typeface="ＭＳ Ｐゴシック" panose="020B0600070205080204" pitchFamily="50" charset="-128"/>
            </a:rPr>
            <a:t>ポイント上げる効果があり、その内訳を見ると「その他（土地開発公社からの買戻し）」の増加（</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332,766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453,397</a:t>
          </a:r>
          <a:r>
            <a:rPr kumimoji="1" lang="ja-JP" altLang="en-US" sz="1300">
              <a:latin typeface="ＭＳ Ｐゴシック" panose="020B0600070205080204" pitchFamily="50" charset="-128"/>
              <a:ea typeface="ＭＳ Ｐゴシック" panose="020B0600070205080204" pitchFamily="50" charset="-128"/>
            </a:rPr>
            <a:t>千円）が寄与している。今後も市債の計画的な借入れを行いながら、健全財政の維持に努めていく。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126093</xdr:rowOff>
    </xdr:to>
    <xdr:cxnSp macro="">
      <xdr:nvCxnSpPr>
        <xdr:cNvPr id="385" name="直線コネクタ 384"/>
        <xdr:cNvCxnSpPr/>
      </xdr:nvCxnSpPr>
      <xdr:spPr>
        <a:xfrm>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6" name="公債費負担の状況平均値テキスト"/>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7" name="フローチャート: 判断 386"/>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126093</xdr:rowOff>
    </xdr:to>
    <xdr:cxnSp macro="">
      <xdr:nvCxnSpPr>
        <xdr:cNvPr id="388" name="直線コネクタ 387"/>
        <xdr:cNvCxnSpPr/>
      </xdr:nvCxnSpPr>
      <xdr:spPr>
        <a:xfrm flipV="1">
          <a:off x="15290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9" name="フローチャート: 判断 388"/>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90" name="テキスト ボックス 389"/>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114602</xdr:rowOff>
    </xdr:from>
    <xdr:to>
      <xdr:col>72</xdr:col>
      <xdr:colOff>203200</xdr:colOff>
      <xdr:row>39</xdr:row>
      <xdr:rowOff>126093</xdr:rowOff>
    </xdr:to>
    <xdr:cxnSp macro="">
      <xdr:nvCxnSpPr>
        <xdr:cNvPr id="391" name="直線コネクタ 390"/>
        <xdr:cNvCxnSpPr/>
      </xdr:nvCxnSpPr>
      <xdr:spPr>
        <a:xfrm>
          <a:off x="14401800" y="68011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114602</xdr:rowOff>
    </xdr:to>
    <xdr:cxnSp macro="">
      <xdr:nvCxnSpPr>
        <xdr:cNvPr id="394" name="直線コネクタ 393"/>
        <xdr:cNvCxnSpPr/>
      </xdr:nvCxnSpPr>
      <xdr:spPr>
        <a:xfrm>
          <a:off x="13512800" y="676668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5" name="フローチャート: 判断 394"/>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6" name="テキスト ボックス 395"/>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4" name="楕円 403"/>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5" name="公債費負担の状況該当値テキスト"/>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40822</xdr:rowOff>
    </xdr:from>
    <xdr:to>
      <xdr:col>77</xdr:col>
      <xdr:colOff>95250</xdr:colOff>
      <xdr:row>39</xdr:row>
      <xdr:rowOff>142422</xdr:rowOff>
    </xdr:to>
    <xdr:sp macro="" textlink="">
      <xdr:nvSpPr>
        <xdr:cNvPr id="406" name="楕円 405"/>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152599</xdr:rowOff>
    </xdr:from>
    <xdr:ext cx="736600" cy="259045"/>
    <xdr:sp macro="" textlink="">
      <xdr:nvSpPr>
        <xdr:cNvPr id="407" name="テキスト ボックス 406"/>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75293</xdr:rowOff>
    </xdr:from>
    <xdr:to>
      <xdr:col>73</xdr:col>
      <xdr:colOff>44450</xdr:colOff>
      <xdr:row>40</xdr:row>
      <xdr:rowOff>5443</xdr:rowOff>
    </xdr:to>
    <xdr:sp macro="" textlink="">
      <xdr:nvSpPr>
        <xdr:cNvPr id="408" name="楕円 407"/>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15620</xdr:rowOff>
    </xdr:from>
    <xdr:ext cx="762000" cy="259045"/>
    <xdr:sp macro="" textlink="">
      <xdr:nvSpPr>
        <xdr:cNvPr id="409" name="テキスト ボックス 408"/>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63802</xdr:rowOff>
    </xdr:from>
    <xdr:to>
      <xdr:col>68</xdr:col>
      <xdr:colOff>203200</xdr:colOff>
      <xdr:row>39</xdr:row>
      <xdr:rowOff>165402</xdr:rowOff>
    </xdr:to>
    <xdr:sp macro="" textlink="">
      <xdr:nvSpPr>
        <xdr:cNvPr id="410" name="楕円 409"/>
        <xdr:cNvSpPr/>
      </xdr:nvSpPr>
      <xdr:spPr>
        <a:xfrm>
          <a:off x="14351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4129</xdr:rowOff>
    </xdr:from>
    <xdr:ext cx="762000" cy="259045"/>
    <xdr:sp macro="" textlink="">
      <xdr:nvSpPr>
        <xdr:cNvPr id="411" name="テキスト ボックス 410"/>
        <xdr:cNvSpPr txBox="1"/>
      </xdr:nvSpPr>
      <xdr:spPr>
        <a:xfrm>
          <a:off x="14020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29331</xdr:rowOff>
    </xdr:from>
    <xdr:to>
      <xdr:col>64</xdr:col>
      <xdr:colOff>152400</xdr:colOff>
      <xdr:row>39</xdr:row>
      <xdr:rowOff>130931</xdr:rowOff>
    </xdr:to>
    <xdr:sp macro="" textlink="">
      <xdr:nvSpPr>
        <xdr:cNvPr id="412" name="楕円 411"/>
        <xdr:cNvSpPr/>
      </xdr:nvSpPr>
      <xdr:spPr>
        <a:xfrm>
          <a:off x="13462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141108</xdr:rowOff>
    </xdr:from>
    <xdr:ext cx="762000" cy="259045"/>
    <xdr:sp macro="" textlink="">
      <xdr:nvSpPr>
        <xdr:cNvPr id="413" name="テキスト ボックス 412"/>
        <xdr:cNvSpPr txBox="1"/>
      </xdr:nvSpPr>
      <xdr:spPr>
        <a:xfrm>
          <a:off x="13131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2" name="直線コネクタ 441"/>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3"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4" name="直線コネクタ 443"/>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158273</xdr:rowOff>
    </xdr:from>
    <xdr:ext cx="762000" cy="259045"/>
    <xdr:sp macro="" textlink="">
      <xdr:nvSpPr>
        <xdr:cNvPr id="447" name="将来負担の状況平均値テキスト"/>
        <xdr:cNvSpPr txBox="1"/>
      </xdr:nvSpPr>
      <xdr:spPr>
        <a:xfrm>
          <a:off x="17106900" y="238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8" name="フローチャート: 判断 447"/>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81774</xdr:rowOff>
    </xdr:from>
    <xdr:to>
      <xdr:col>73</xdr:col>
      <xdr:colOff>44450</xdr:colOff>
      <xdr:row>15</xdr:row>
      <xdr:rowOff>11924</xdr:rowOff>
    </xdr:to>
    <xdr:sp macro="" textlink="">
      <xdr:nvSpPr>
        <xdr:cNvPr id="451" name="フローチャート: 判断 450"/>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2" name="テキスト ボックス 451"/>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152823</xdr:rowOff>
    </xdr:from>
    <xdr:to>
      <xdr:col>68</xdr:col>
      <xdr:colOff>203200</xdr:colOff>
      <xdr:row>15</xdr:row>
      <xdr:rowOff>82973</xdr:rowOff>
    </xdr:to>
    <xdr:sp macro="" textlink="">
      <xdr:nvSpPr>
        <xdr:cNvPr id="453" name="フローチャート: 判断 452"/>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4" name="テキスト ボックス 453"/>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5" name="フローチャート: 判断 454"/>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6" name="テキスト ボックス 455"/>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早い段階から組織改正など組織・機構の見直しや、事務事業、施設管理の見直しによる委託化などを実施し、職員数の適正化を図ってきた。そのため、類似団体と比較して人件費に係る経常収支比率は低い水準を維持している。</a:t>
          </a:r>
        </a:p>
        <a:p>
          <a:r>
            <a:rPr kumimoji="1" lang="ja-JP" altLang="en-US" sz="1300">
              <a:latin typeface="ＭＳ Ｐゴシック" panose="020B0600070205080204" pitchFamily="50" charset="-128"/>
              <a:ea typeface="ＭＳ Ｐゴシック" panose="020B0600070205080204" pitchFamily="50" charset="-128"/>
            </a:rPr>
            <a:t>今後も、民間活力の積極的な活用を図るとともに、各種事務事業の質と量に応じた適正な定員管理や職務給化を推進し、現在の水準を維持していく。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34</xdr:row>
      <xdr:rowOff>20320</xdr:rowOff>
    </xdr:to>
    <xdr:cxnSp macro="">
      <xdr:nvCxnSpPr>
        <xdr:cNvPr id="66" name="直線コネクタ 65"/>
        <xdr:cNvCxnSpPr/>
      </xdr:nvCxnSpPr>
      <xdr:spPr>
        <a:xfrm flipV="1">
          <a:off x="3987800" y="583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20320</xdr:rowOff>
    </xdr:to>
    <xdr:cxnSp macro="">
      <xdr:nvCxnSpPr>
        <xdr:cNvPr id="69" name="直線コネクタ 68"/>
        <xdr:cNvCxnSpPr/>
      </xdr:nvCxnSpPr>
      <xdr:spPr>
        <a:xfrm>
          <a:off x="3098800" y="5811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153670</xdr:rowOff>
    </xdr:to>
    <xdr:cxnSp macro="">
      <xdr:nvCxnSpPr>
        <xdr:cNvPr id="72" name="直線コネクタ 71"/>
        <xdr:cNvCxnSpPr/>
      </xdr:nvCxnSpPr>
      <xdr:spPr>
        <a:xfrm>
          <a:off x="2209800" y="579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161290</xdr:rowOff>
    </xdr:to>
    <xdr:cxnSp macro="">
      <xdr:nvCxnSpPr>
        <xdr:cNvPr id="75" name="直線コネクタ 74"/>
        <xdr:cNvCxnSpPr/>
      </xdr:nvCxnSpPr>
      <xdr:spPr>
        <a:xfrm flipV="1">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125730</xdr:rowOff>
    </xdr:from>
    <xdr:to>
      <xdr:col>24</xdr:col>
      <xdr:colOff>76200</xdr:colOff>
      <xdr:row>34</xdr:row>
      <xdr:rowOff>55880</xdr:rowOff>
    </xdr:to>
    <xdr:sp macro="" textlink="">
      <xdr:nvSpPr>
        <xdr:cNvPr id="85" name="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102870</xdr:rowOff>
    </xdr:from>
    <xdr:to>
      <xdr:col>15</xdr:col>
      <xdr:colOff>149225</xdr:colOff>
      <xdr:row>34</xdr:row>
      <xdr:rowOff>33020</xdr:rowOff>
    </xdr:to>
    <xdr:sp macro="" textlink="">
      <xdr:nvSpPr>
        <xdr:cNvPr id="89" name="楕円 88"/>
        <xdr:cNvSpPr/>
      </xdr:nvSpPr>
      <xdr:spPr>
        <a:xfrm>
          <a:off x="3048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43197</xdr:rowOff>
    </xdr:from>
    <xdr:ext cx="762000" cy="259045"/>
    <xdr:sp macro="" textlink="">
      <xdr:nvSpPr>
        <xdr:cNvPr id="90" name="テキスト ボックス 89"/>
        <xdr:cNvSpPr txBox="1"/>
      </xdr:nvSpPr>
      <xdr:spPr>
        <a:xfrm>
          <a:off x="2717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110490</xdr:rowOff>
    </xdr:from>
    <xdr:to>
      <xdr:col>6</xdr:col>
      <xdr:colOff>171450</xdr:colOff>
      <xdr:row>34</xdr:row>
      <xdr:rowOff>40640</xdr:rowOff>
    </xdr:to>
    <xdr:sp macro="" textlink="">
      <xdr:nvSpPr>
        <xdr:cNvPr id="93" name="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令和２年度の物件費充当一般財源は</a:t>
          </a:r>
          <a:r>
            <a:rPr kumimoji="1" lang="en-US" altLang="ja-JP" sz="1300">
              <a:latin typeface="ＭＳ Ｐゴシック" panose="020B0600070205080204" pitchFamily="50" charset="-128"/>
              <a:ea typeface="ＭＳ Ｐゴシック" panose="020B0600070205080204" pitchFamily="50" charset="-128"/>
            </a:rPr>
            <a:t>13,758,158</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372,442</a:t>
          </a:r>
          <a:r>
            <a:rPr kumimoji="1" lang="ja-JP" altLang="en-US" sz="1300">
              <a:latin typeface="ＭＳ Ｐゴシック" panose="020B0600070205080204" pitchFamily="50" charset="-128"/>
              <a:ea typeface="ＭＳ Ｐゴシック" panose="020B0600070205080204" pitchFamily="50" charset="-128"/>
            </a:rPr>
            <a:t>千円減少となり、経常収支比率が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ている。しかしながら、その要因としては、新型コロナウイルス感染症感染予防のため、一般健康診査や胃がん、乳がん検診等の事業を縮小して実施したことや、プールの開催を中止したことなどによるものである。今後も民営化を推し進める中で、人件費と一体で効果を検討しながら、公共施設の最適化による管理コストの削減等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74422</xdr:rowOff>
    </xdr:to>
    <xdr:cxnSp macro="">
      <xdr:nvCxnSpPr>
        <xdr:cNvPr id="125" name="直線コネクタ 124"/>
        <xdr:cNvCxnSpPr/>
      </xdr:nvCxnSpPr>
      <xdr:spPr>
        <a:xfrm flipV="1">
          <a:off x="15671800" y="29524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74422</xdr:rowOff>
    </xdr:to>
    <xdr:cxnSp macro="">
      <xdr:nvCxnSpPr>
        <xdr:cNvPr id="128" name="直線コネクタ 127"/>
        <xdr:cNvCxnSpPr/>
      </xdr:nvCxnSpPr>
      <xdr:spPr>
        <a:xfrm>
          <a:off x="14782800" y="29433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28702</xdr:rowOff>
    </xdr:to>
    <xdr:cxnSp macro="">
      <xdr:nvCxnSpPr>
        <xdr:cNvPr id="131" name="直線コネクタ 130"/>
        <xdr:cNvCxnSpPr/>
      </xdr:nvCxnSpPr>
      <xdr:spPr>
        <a:xfrm>
          <a:off x="13893800" y="2938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33" name="テキスト ボックス 132"/>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24130</xdr:rowOff>
    </xdr:to>
    <xdr:cxnSp macro="">
      <xdr:nvCxnSpPr>
        <xdr:cNvPr id="134" name="直線コネクタ 133"/>
        <xdr:cNvCxnSpPr/>
      </xdr:nvCxnSpPr>
      <xdr:spPr>
        <a:xfrm>
          <a:off x="13004800" y="2902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149115</xdr:rowOff>
    </xdr:from>
    <xdr:ext cx="762000" cy="259045"/>
    <xdr:sp macro="" textlink="">
      <xdr:nvSpPr>
        <xdr:cNvPr id="136" name="テキスト ボックス 135"/>
        <xdr:cNvSpPr txBox="1"/>
      </xdr:nvSpPr>
      <xdr:spPr>
        <a:xfrm>
          <a:off x="13512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38" name="テキスト ボックス 137"/>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4" name="楕円 143"/>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5" name="物件費該当値テキスト"/>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6" name="楕円 145"/>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7" name="テキスト ボックス 146"/>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8" name="楕円 147"/>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64279</xdr:rowOff>
    </xdr:from>
    <xdr:ext cx="762000" cy="259045"/>
    <xdr:sp macro="" textlink="">
      <xdr:nvSpPr>
        <xdr:cNvPr id="149" name="テキスト ボックス 148"/>
        <xdr:cNvSpPr txBox="1"/>
      </xdr:nvSpPr>
      <xdr:spPr>
        <a:xfrm>
          <a:off x="14401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0" name="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2" name="楕円 151"/>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3" name="テキスト ボックス 152"/>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令和２年度の扶助費充当一般財源は</a:t>
          </a:r>
          <a:r>
            <a:rPr kumimoji="1" lang="en-US" altLang="ja-JP" sz="1300">
              <a:latin typeface="ＭＳ Ｐゴシック" panose="020B0600070205080204" pitchFamily="50" charset="-128"/>
              <a:ea typeface="ＭＳ Ｐゴシック" panose="020B0600070205080204" pitchFamily="50" charset="-128"/>
            </a:rPr>
            <a:t>8,043,045</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632,024</a:t>
          </a:r>
          <a:r>
            <a:rPr kumimoji="1" lang="ja-JP" altLang="en-US" sz="1300">
              <a:latin typeface="ＭＳ Ｐゴシック" panose="020B0600070205080204" pitchFamily="50" charset="-128"/>
              <a:ea typeface="ＭＳ Ｐゴシック" panose="020B0600070205080204" pitchFamily="50" charset="-128"/>
            </a:rPr>
            <a:t>千円減少となり、経常収支比率が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ている。主な要因としては、生活保護費や私立保育所入所運営費等の減少が挙げられる。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165100</xdr:rowOff>
    </xdr:to>
    <xdr:cxnSp macro="">
      <xdr:nvCxnSpPr>
        <xdr:cNvPr id="186" name="直線コネクタ 185"/>
        <xdr:cNvCxnSpPr/>
      </xdr:nvCxnSpPr>
      <xdr:spPr>
        <a:xfrm flipV="1">
          <a:off x="3987800" y="9880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165100</xdr:rowOff>
    </xdr:to>
    <xdr:cxnSp macro="">
      <xdr:nvCxnSpPr>
        <xdr:cNvPr id="189" name="直線コネクタ 188"/>
        <xdr:cNvCxnSpPr/>
      </xdr:nvCxnSpPr>
      <xdr:spPr>
        <a:xfrm>
          <a:off x="3098800" y="99377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88900</xdr:rowOff>
    </xdr:from>
    <xdr:to>
      <xdr:col>15</xdr:col>
      <xdr:colOff>98425</xdr:colOff>
      <xdr:row>57</xdr:row>
      <xdr:rowOff>165100</xdr:rowOff>
    </xdr:to>
    <xdr:cxnSp macro="">
      <xdr:nvCxnSpPr>
        <xdr:cNvPr id="192" name="直線コネクタ 191"/>
        <xdr:cNvCxnSpPr/>
      </xdr:nvCxnSpPr>
      <xdr:spPr>
        <a:xfrm>
          <a:off x="2209800" y="9861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88900</xdr:rowOff>
    </xdr:to>
    <xdr:cxnSp macro="">
      <xdr:nvCxnSpPr>
        <xdr:cNvPr id="195" name="直線コネクタ 194"/>
        <xdr:cNvCxnSpPr/>
      </xdr:nvCxnSpPr>
      <xdr:spPr>
        <a:xfrm>
          <a:off x="1320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5" name="楕円 204"/>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6" name="扶助費該当値テキスト"/>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7" name="楕円 206"/>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8" name="テキスト ボックス 207"/>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9" name="楕円 208"/>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210" name="テキスト ボックス 209"/>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11" name="楕円 210"/>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12" name="テキスト ボックス 211"/>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3" name="楕円 212"/>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4" name="テキスト ボックス 213"/>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その他、経常収支比率の変動に大きく影響を与えたのは繰出金で、令和２年度の充当一般財源</a:t>
          </a:r>
          <a:r>
            <a:rPr kumimoji="1" lang="en-US" altLang="ja-JP" sz="1300">
              <a:latin typeface="ＭＳ Ｐゴシック" panose="020B0600070205080204" pitchFamily="50" charset="-128"/>
              <a:ea typeface="ＭＳ Ｐゴシック" panose="020B0600070205080204" pitchFamily="50" charset="-128"/>
            </a:rPr>
            <a:t>5,251,918</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898,688</a:t>
          </a:r>
          <a:r>
            <a:rPr kumimoji="1" lang="ja-JP" altLang="en-US" sz="1300">
              <a:latin typeface="ＭＳ Ｐゴシック" panose="020B0600070205080204" pitchFamily="50" charset="-128"/>
              <a:ea typeface="ＭＳ Ｐゴシック" panose="020B0600070205080204" pitchFamily="50" charset="-128"/>
            </a:rPr>
            <a:t>千円減少となり、経常収支比率を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ポイント押し下げる効果があった。その要因として、下水道事業特別会計繰出金の皆減が大きい。しかしながら、介護保険特別会計で</a:t>
          </a:r>
          <a:r>
            <a:rPr kumimoji="1" lang="en-US" altLang="ja-JP" sz="1300">
              <a:latin typeface="ＭＳ Ｐゴシック" panose="020B0600070205080204" pitchFamily="50" charset="-128"/>
              <a:ea typeface="ＭＳ Ｐゴシック" panose="020B0600070205080204" pitchFamily="50" charset="-128"/>
            </a:rPr>
            <a:t>157,164</a:t>
          </a:r>
          <a:r>
            <a:rPr kumimoji="1" lang="ja-JP" altLang="en-US" sz="1300">
              <a:latin typeface="ＭＳ Ｐゴシック" panose="020B0600070205080204" pitchFamily="50" charset="-128"/>
              <a:ea typeface="ＭＳ Ｐゴシック" panose="020B0600070205080204" pitchFamily="50" charset="-128"/>
            </a:rPr>
            <a:t>千円の増となるなど、引き続き、対象者増は避けられないが、予防事業の促進や給付適正化の取組を継続し、抑制を目指す。</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6350</xdr:rowOff>
    </xdr:from>
    <xdr:to>
      <xdr:col>82</xdr:col>
      <xdr:colOff>107950</xdr:colOff>
      <xdr:row>58</xdr:row>
      <xdr:rowOff>12700</xdr:rowOff>
    </xdr:to>
    <xdr:cxnSp macro="">
      <xdr:nvCxnSpPr>
        <xdr:cNvPr id="247" name="直線コネクタ 246"/>
        <xdr:cNvCxnSpPr/>
      </xdr:nvCxnSpPr>
      <xdr:spPr>
        <a:xfrm flipV="1">
          <a:off x="15671800" y="9779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57150</xdr:rowOff>
    </xdr:from>
    <xdr:to>
      <xdr:col>78</xdr:col>
      <xdr:colOff>69850</xdr:colOff>
      <xdr:row>58</xdr:row>
      <xdr:rowOff>12700</xdr:rowOff>
    </xdr:to>
    <xdr:cxnSp macro="">
      <xdr:nvCxnSpPr>
        <xdr:cNvPr id="250" name="直線コネクタ 249"/>
        <xdr:cNvCxnSpPr/>
      </xdr:nvCxnSpPr>
      <xdr:spPr>
        <a:xfrm>
          <a:off x="14782800" y="9829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57</xdr:row>
      <xdr:rowOff>107950</xdr:rowOff>
    </xdr:to>
    <xdr:cxnSp macro="">
      <xdr:nvCxnSpPr>
        <xdr:cNvPr id="253" name="直線コネクタ 252"/>
        <xdr:cNvCxnSpPr/>
      </xdr:nvCxnSpPr>
      <xdr:spPr>
        <a:xfrm flipV="1">
          <a:off x="13893800" y="9829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107950</xdr:rowOff>
    </xdr:to>
    <xdr:cxnSp macro="">
      <xdr:nvCxnSpPr>
        <xdr:cNvPr id="256" name="直線コネクタ 255"/>
        <xdr:cNvCxnSpPr/>
      </xdr:nvCxnSpPr>
      <xdr:spPr>
        <a:xfrm>
          <a:off x="13004800" y="985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111777</xdr:rowOff>
    </xdr:from>
    <xdr:ext cx="762000" cy="259045"/>
    <xdr:sp macro="" textlink="">
      <xdr:nvSpPr>
        <xdr:cNvPr id="260" name="テキスト ボックス 259"/>
        <xdr:cNvSpPr txBox="1"/>
      </xdr:nvSpPr>
      <xdr:spPr>
        <a:xfrm>
          <a:off x="12623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66" name="楕円 265"/>
        <xdr:cNvSpPr/>
      </xdr:nvSpPr>
      <xdr:spPr>
        <a:xfrm>
          <a:off x="16459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143527</xdr:rowOff>
    </xdr:from>
    <xdr:ext cx="762000" cy="259045"/>
    <xdr:sp macro="" textlink="">
      <xdr:nvSpPr>
        <xdr:cNvPr id="267"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68" name="楕円 267"/>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9" name="テキスト ボックス 268"/>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70" name="楕円 269"/>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118127</xdr:rowOff>
    </xdr:from>
    <xdr:ext cx="762000" cy="259045"/>
    <xdr:sp macro="" textlink="">
      <xdr:nvSpPr>
        <xdr:cNvPr id="271" name="テキスト ボックス 270"/>
        <xdr:cNvSpPr txBox="1"/>
      </xdr:nvSpPr>
      <xdr:spPr>
        <a:xfrm>
          <a:off x="14401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2" name="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3" name="テキスト ボックス 272"/>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4" name="楕円 273"/>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5" name="テキスト ボックス 274"/>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令和２年度の補助費等充当一般財源は</a:t>
          </a:r>
          <a:r>
            <a:rPr kumimoji="1" lang="en-US" altLang="ja-JP" sz="1300">
              <a:latin typeface="ＭＳ Ｐゴシック" panose="020B0600070205080204" pitchFamily="50" charset="-128"/>
              <a:ea typeface="ＭＳ Ｐゴシック" panose="020B0600070205080204" pitchFamily="50" charset="-128"/>
            </a:rPr>
            <a:t>6,455,448</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1,040,707</a:t>
          </a:r>
          <a:r>
            <a:rPr kumimoji="1" lang="ja-JP" altLang="en-US" sz="1300">
              <a:latin typeface="ＭＳ Ｐゴシック" panose="020B0600070205080204" pitchFamily="50" charset="-128"/>
              <a:ea typeface="ＭＳ Ｐゴシック" panose="020B0600070205080204" pitchFamily="50" charset="-128"/>
            </a:rPr>
            <a:t>千円増加となり、経常収支比率を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押し上げた。主な増額要因としては、令和２年度より下水道事業が法適用の公営事業会計に移行したことなどが挙げられる。依然として類似団体との比較では、高い水準のままであることから、今後も清掃事業関連の負担金抑制や団体補助金の適正化等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37</xdr:row>
      <xdr:rowOff>167822</xdr:rowOff>
    </xdr:to>
    <xdr:cxnSp macro="">
      <xdr:nvCxnSpPr>
        <xdr:cNvPr id="310" name="直線コネクタ 309"/>
        <xdr:cNvCxnSpPr/>
      </xdr:nvCxnSpPr>
      <xdr:spPr>
        <a:xfrm>
          <a:off x="15671800" y="63155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36</xdr:row>
      <xdr:rowOff>154214</xdr:rowOff>
    </xdr:to>
    <xdr:cxnSp macro="">
      <xdr:nvCxnSpPr>
        <xdr:cNvPr id="313" name="直線コネクタ 312"/>
        <xdr:cNvCxnSpPr/>
      </xdr:nvCxnSpPr>
      <xdr:spPr>
        <a:xfrm flipV="1">
          <a:off x="14782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154214</xdr:rowOff>
    </xdr:from>
    <xdr:to>
      <xdr:col>73</xdr:col>
      <xdr:colOff>180975</xdr:colOff>
      <xdr:row>37</xdr:row>
      <xdr:rowOff>15422</xdr:rowOff>
    </xdr:to>
    <xdr:cxnSp macro="">
      <xdr:nvCxnSpPr>
        <xdr:cNvPr id="316" name="直線コネクタ 315"/>
        <xdr:cNvCxnSpPr/>
      </xdr:nvCxnSpPr>
      <xdr:spPr>
        <a:xfrm flipV="1">
          <a:off x="13893800" y="6326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154214</xdr:rowOff>
    </xdr:from>
    <xdr:to>
      <xdr:col>69</xdr:col>
      <xdr:colOff>92075</xdr:colOff>
      <xdr:row>37</xdr:row>
      <xdr:rowOff>15422</xdr:rowOff>
    </xdr:to>
    <xdr:cxnSp macro="">
      <xdr:nvCxnSpPr>
        <xdr:cNvPr id="319" name="直線コネクタ 318"/>
        <xdr:cNvCxnSpPr/>
      </xdr:nvCxnSpPr>
      <xdr:spPr>
        <a:xfrm>
          <a:off x="13004800" y="6326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29" name="楕円 328"/>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0" name="補助費等該当値テキスト"/>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31" name="楕円 330"/>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7455</xdr:rowOff>
    </xdr:from>
    <xdr:ext cx="736600" cy="259045"/>
    <xdr:sp macro="" textlink="">
      <xdr:nvSpPr>
        <xdr:cNvPr id="332" name="テキスト ボックス 331"/>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103414</xdr:rowOff>
    </xdr:from>
    <xdr:to>
      <xdr:col>74</xdr:col>
      <xdr:colOff>31750</xdr:colOff>
      <xdr:row>37</xdr:row>
      <xdr:rowOff>33564</xdr:rowOff>
    </xdr:to>
    <xdr:sp macro="" textlink="">
      <xdr:nvSpPr>
        <xdr:cNvPr id="333" name="楕円 332"/>
        <xdr:cNvSpPr/>
      </xdr:nvSpPr>
      <xdr:spPr>
        <a:xfrm>
          <a:off x="14732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34" name="テキスト ボックス 333"/>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136072</xdr:rowOff>
    </xdr:from>
    <xdr:to>
      <xdr:col>69</xdr:col>
      <xdr:colOff>142875</xdr:colOff>
      <xdr:row>37</xdr:row>
      <xdr:rowOff>66222</xdr:rowOff>
    </xdr:to>
    <xdr:sp macro="" textlink="">
      <xdr:nvSpPr>
        <xdr:cNvPr id="335" name="楕円 334"/>
        <xdr:cNvSpPr/>
      </xdr:nvSpPr>
      <xdr:spPr>
        <a:xfrm>
          <a:off x="13843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50999</xdr:rowOff>
    </xdr:from>
    <xdr:ext cx="762000" cy="259045"/>
    <xdr:sp macro="" textlink="">
      <xdr:nvSpPr>
        <xdr:cNvPr id="336" name="テキスト ボックス 335"/>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103414</xdr:rowOff>
    </xdr:from>
    <xdr:to>
      <xdr:col>65</xdr:col>
      <xdr:colOff>53975</xdr:colOff>
      <xdr:row>37</xdr:row>
      <xdr:rowOff>33564</xdr:rowOff>
    </xdr:to>
    <xdr:sp macro="" textlink="">
      <xdr:nvSpPr>
        <xdr:cNvPr id="337" name="楕円 336"/>
        <xdr:cNvSpPr/>
      </xdr:nvSpPr>
      <xdr:spPr>
        <a:xfrm>
          <a:off x="12954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18341</xdr:rowOff>
    </xdr:from>
    <xdr:ext cx="762000" cy="259045"/>
    <xdr:sp macro="" textlink="">
      <xdr:nvSpPr>
        <xdr:cNvPr id="338" name="テキスト ボックス 337"/>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令和２年度の公債費充当一般財源は</a:t>
          </a:r>
          <a:r>
            <a:rPr kumimoji="1" lang="en-US" altLang="ja-JP" sz="1300">
              <a:latin typeface="ＭＳ Ｐゴシック" panose="020B0600070205080204" pitchFamily="50" charset="-128"/>
              <a:ea typeface="ＭＳ Ｐゴシック" panose="020B0600070205080204" pitchFamily="50" charset="-128"/>
            </a:rPr>
            <a:t>3,580,522</a:t>
          </a:r>
          <a:r>
            <a:rPr kumimoji="1" lang="ja-JP" altLang="en-US" sz="1300">
              <a:latin typeface="ＭＳ Ｐゴシック" panose="020B0600070205080204" pitchFamily="50" charset="-128"/>
              <a:ea typeface="ＭＳ Ｐゴシック" panose="020B0600070205080204" pitchFamily="50" charset="-128"/>
            </a:rPr>
            <a:t>千円で、前年度と比べて</a:t>
          </a:r>
          <a:r>
            <a:rPr kumimoji="1" lang="en-US" altLang="ja-JP" sz="1300">
              <a:latin typeface="ＭＳ Ｐゴシック" panose="020B0600070205080204" pitchFamily="50" charset="-128"/>
              <a:ea typeface="ＭＳ Ｐゴシック" panose="020B0600070205080204" pitchFamily="50" charset="-128"/>
            </a:rPr>
            <a:t>51,240</a:t>
          </a:r>
          <a:r>
            <a:rPr kumimoji="1" lang="ja-JP" altLang="en-US" sz="1300">
              <a:latin typeface="ＭＳ Ｐゴシック" panose="020B0600070205080204" pitchFamily="50" charset="-128"/>
              <a:ea typeface="ＭＳ Ｐゴシック" panose="020B0600070205080204" pitchFamily="50" charset="-128"/>
            </a:rPr>
            <a:t>千円減少となり、経常収支比率が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いる。なお、全国平均や東京都平均と比較しても低く、類似団体内の順位も２位となっている。この結果については、過去に借り入れた市債の償還が着実に進んでいることの現れと認識している。今後も、大規模な投資的事業を除いて、償還額を上回らないよう計画的な借入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100330</xdr:rowOff>
    </xdr:to>
    <xdr:cxnSp macro="">
      <xdr:nvCxnSpPr>
        <xdr:cNvPr id="371" name="直線コネクタ 370"/>
        <xdr:cNvCxnSpPr/>
      </xdr:nvCxnSpPr>
      <xdr:spPr>
        <a:xfrm flipV="1">
          <a:off x="3987800" y="12608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100330</xdr:rowOff>
    </xdr:from>
    <xdr:to>
      <xdr:col>19</xdr:col>
      <xdr:colOff>187325</xdr:colOff>
      <xdr:row>73</xdr:row>
      <xdr:rowOff>115570</xdr:rowOff>
    </xdr:to>
    <xdr:cxnSp macro="">
      <xdr:nvCxnSpPr>
        <xdr:cNvPr id="374" name="直線コネクタ 373"/>
        <xdr:cNvCxnSpPr/>
      </xdr:nvCxnSpPr>
      <xdr:spPr>
        <a:xfrm flipV="1">
          <a:off x="3098800" y="12616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123190</xdr:rowOff>
    </xdr:to>
    <xdr:cxnSp macro="">
      <xdr:nvCxnSpPr>
        <xdr:cNvPr id="377" name="直線コネクタ 376"/>
        <xdr:cNvCxnSpPr/>
      </xdr:nvCxnSpPr>
      <xdr:spPr>
        <a:xfrm flipV="1">
          <a:off x="2209800" y="12631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123190</xdr:rowOff>
    </xdr:from>
    <xdr:to>
      <xdr:col>11</xdr:col>
      <xdr:colOff>9525</xdr:colOff>
      <xdr:row>73</xdr:row>
      <xdr:rowOff>138430</xdr:rowOff>
    </xdr:to>
    <xdr:cxnSp macro="">
      <xdr:nvCxnSpPr>
        <xdr:cNvPr id="380" name="直線コネクタ 379"/>
        <xdr:cNvCxnSpPr/>
      </xdr:nvCxnSpPr>
      <xdr:spPr>
        <a:xfrm flipV="1">
          <a:off x="1320800" y="12639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90" name="楕円 389"/>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58437</xdr:rowOff>
    </xdr:from>
    <xdr:ext cx="762000" cy="259045"/>
    <xdr:sp macro="" textlink="">
      <xdr:nvSpPr>
        <xdr:cNvPr id="391" name="公債費該当値テキスト"/>
        <xdr:cNvSpPr txBox="1"/>
      </xdr:nvSpPr>
      <xdr:spPr>
        <a:xfrm>
          <a:off x="49149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49530</xdr:rowOff>
    </xdr:from>
    <xdr:to>
      <xdr:col>20</xdr:col>
      <xdr:colOff>38100</xdr:colOff>
      <xdr:row>73</xdr:row>
      <xdr:rowOff>151130</xdr:rowOff>
    </xdr:to>
    <xdr:sp macro="" textlink="">
      <xdr:nvSpPr>
        <xdr:cNvPr id="392" name="楕円 391"/>
        <xdr:cNvSpPr/>
      </xdr:nvSpPr>
      <xdr:spPr>
        <a:xfrm>
          <a:off x="3937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161307</xdr:rowOff>
    </xdr:from>
    <xdr:ext cx="736600" cy="259045"/>
    <xdr:sp macro="" textlink="">
      <xdr:nvSpPr>
        <xdr:cNvPr id="393" name="テキスト ボックス 392"/>
        <xdr:cNvSpPr txBox="1"/>
      </xdr:nvSpPr>
      <xdr:spPr>
        <a:xfrm>
          <a:off x="3606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94" name="楕円 393"/>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95" name="テキスト ボックス 394"/>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72390</xdr:rowOff>
    </xdr:from>
    <xdr:to>
      <xdr:col>11</xdr:col>
      <xdr:colOff>60325</xdr:colOff>
      <xdr:row>74</xdr:row>
      <xdr:rowOff>2540</xdr:rowOff>
    </xdr:to>
    <xdr:sp macro="" textlink="">
      <xdr:nvSpPr>
        <xdr:cNvPr id="396" name="楕円 395"/>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12717</xdr:rowOff>
    </xdr:from>
    <xdr:ext cx="762000" cy="259045"/>
    <xdr:sp macro="" textlink="">
      <xdr:nvSpPr>
        <xdr:cNvPr id="397" name="テキスト ボックス 396"/>
        <xdr:cNvSpPr txBox="1"/>
      </xdr:nvSpPr>
      <xdr:spPr>
        <a:xfrm>
          <a:off x="1828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87630</xdr:rowOff>
    </xdr:from>
    <xdr:to>
      <xdr:col>6</xdr:col>
      <xdr:colOff>171450</xdr:colOff>
      <xdr:row>74</xdr:row>
      <xdr:rowOff>17780</xdr:rowOff>
    </xdr:to>
    <xdr:sp macro="" textlink="">
      <xdr:nvSpPr>
        <xdr:cNvPr id="398" name="楕円 397"/>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27957</xdr:rowOff>
    </xdr:from>
    <xdr:ext cx="762000" cy="259045"/>
    <xdr:sp macro="" textlink="">
      <xdr:nvSpPr>
        <xdr:cNvPr id="399" name="テキスト ボックス 398"/>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後も扶助費や繰出金などの社会保障経費の抑制を図るとともに、物件費及び維持補修費においても公共施設やインフラの老朽化に伴い増加傾向が見られることから公共施設やインフラの最適化による管理コストの削減等を進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115570</xdr:rowOff>
    </xdr:to>
    <xdr:cxnSp macro="">
      <xdr:nvCxnSpPr>
        <xdr:cNvPr id="432" name="直線コネクタ 431"/>
        <xdr:cNvCxnSpPr/>
      </xdr:nvCxnSpPr>
      <xdr:spPr>
        <a:xfrm flipV="1">
          <a:off x="15671800" y="131800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115570</xdr:rowOff>
    </xdr:to>
    <xdr:cxnSp macro="">
      <xdr:nvCxnSpPr>
        <xdr:cNvPr id="435" name="直線コネクタ 434"/>
        <xdr:cNvCxnSpPr/>
      </xdr:nvCxnSpPr>
      <xdr:spPr>
        <a:xfrm>
          <a:off x="14782800" y="130657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35561</xdr:rowOff>
    </xdr:to>
    <xdr:cxnSp macro="">
      <xdr:nvCxnSpPr>
        <xdr:cNvPr id="438" name="直線コネクタ 437"/>
        <xdr:cNvCxnSpPr/>
      </xdr:nvCxnSpPr>
      <xdr:spPr>
        <a:xfrm>
          <a:off x="13893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130810</xdr:rowOff>
    </xdr:from>
    <xdr:to>
      <xdr:col>69</xdr:col>
      <xdr:colOff>92075</xdr:colOff>
      <xdr:row>76</xdr:row>
      <xdr:rowOff>35561</xdr:rowOff>
    </xdr:to>
    <xdr:cxnSp macro="">
      <xdr:nvCxnSpPr>
        <xdr:cNvPr id="441" name="直線コネクタ 440"/>
        <xdr:cNvCxnSpPr/>
      </xdr:nvCxnSpPr>
      <xdr:spPr>
        <a:xfrm>
          <a:off x="13004800" y="12989560"/>
          <a:ext cx="8890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1" name="楕円 450"/>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2"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3" name="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4" name="テキスト ボックス 453"/>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5" name="楕円 454"/>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6" name="テキスト ボックス 455"/>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7" name="楕円 45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8" name="テキスト ボックス 457"/>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59" name="楕円 458"/>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60" name="テキスト ボックス 459"/>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29655</xdr:rowOff>
    </xdr:from>
    <xdr:to>
      <xdr:col>29</xdr:col>
      <xdr:colOff>127000</xdr:colOff>
      <xdr:row>18</xdr:row>
      <xdr:rowOff>79604</xdr:rowOff>
    </xdr:to>
    <xdr:cxnSp macro="">
      <xdr:nvCxnSpPr>
        <xdr:cNvPr id="45" name="直線コネクタ 44"/>
        <xdr:cNvCxnSpPr/>
      </xdr:nvCxnSpPr>
      <xdr:spPr bwMode="auto">
        <a:xfrm flipV="1">
          <a:off x="5651500" y="1963230"/>
          <a:ext cx="0" cy="12500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89781</xdr:rowOff>
    </xdr:from>
    <xdr:ext cx="762000" cy="259045"/>
    <xdr:sp macro="" textlink="">
      <xdr:nvSpPr>
        <xdr:cNvPr id="46" name="人口1人当たり決算額の推移最小値テキスト130"/>
        <xdr:cNvSpPr txBox="1"/>
      </xdr:nvSpPr>
      <xdr:spPr>
        <a:xfrm>
          <a:off x="5740400" y="32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79604</xdr:rowOff>
    </xdr:from>
    <xdr:to>
      <xdr:col>30</xdr:col>
      <xdr:colOff>25400</xdr:colOff>
      <xdr:row>18</xdr:row>
      <xdr:rowOff>79604</xdr:rowOff>
    </xdr:to>
    <xdr:cxnSp macro="">
      <xdr:nvCxnSpPr>
        <xdr:cNvPr id="47" name="直線コネクタ 46"/>
        <xdr:cNvCxnSpPr/>
      </xdr:nvCxnSpPr>
      <xdr:spPr bwMode="auto">
        <a:xfrm>
          <a:off x="5562600" y="3213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116032</xdr:rowOff>
    </xdr:from>
    <xdr:ext cx="762000" cy="259045"/>
    <xdr:sp macro="" textlink="">
      <xdr:nvSpPr>
        <xdr:cNvPr id="48" name="人口1人当たり決算額の推移最大値テキスト130"/>
        <xdr:cNvSpPr txBox="1"/>
      </xdr:nvSpPr>
      <xdr:spPr>
        <a:xfrm>
          <a:off x="5740400" y="170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29655</xdr:rowOff>
    </xdr:from>
    <xdr:to>
      <xdr:col>30</xdr:col>
      <xdr:colOff>25400</xdr:colOff>
      <xdr:row>11</xdr:row>
      <xdr:rowOff>29655</xdr:rowOff>
    </xdr:to>
    <xdr:cxnSp macro="">
      <xdr:nvCxnSpPr>
        <xdr:cNvPr id="49" name="直線コネクタ 48"/>
        <xdr:cNvCxnSpPr/>
      </xdr:nvCxnSpPr>
      <xdr:spPr bwMode="auto">
        <a:xfrm>
          <a:off x="5562600" y="1963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79604</xdr:rowOff>
    </xdr:from>
    <xdr:to>
      <xdr:col>29</xdr:col>
      <xdr:colOff>127000</xdr:colOff>
      <xdr:row>18</xdr:row>
      <xdr:rowOff>101549</xdr:rowOff>
    </xdr:to>
    <xdr:cxnSp macro="">
      <xdr:nvCxnSpPr>
        <xdr:cNvPr id="50" name="直線コネクタ 49"/>
        <xdr:cNvCxnSpPr/>
      </xdr:nvCxnSpPr>
      <xdr:spPr bwMode="auto">
        <a:xfrm flipV="1">
          <a:off x="5003800" y="3213329"/>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26242</xdr:rowOff>
    </xdr:from>
    <xdr:ext cx="762000" cy="259045"/>
    <xdr:sp macro="" textlink="">
      <xdr:nvSpPr>
        <xdr:cNvPr id="51" name="人口1人当たり決算額の推移平均値テキスト130"/>
        <xdr:cNvSpPr txBox="1"/>
      </xdr:nvSpPr>
      <xdr:spPr>
        <a:xfrm>
          <a:off x="5740400" y="2474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9715</xdr:rowOff>
    </xdr:from>
    <xdr:to>
      <xdr:col>29</xdr:col>
      <xdr:colOff>177800</xdr:colOff>
      <xdr:row>15</xdr:row>
      <xdr:rowOff>111315</xdr:rowOff>
    </xdr:to>
    <xdr:sp macro="" textlink="">
      <xdr:nvSpPr>
        <xdr:cNvPr id="52" name="フローチャート: 判断 51"/>
        <xdr:cNvSpPr/>
      </xdr:nvSpPr>
      <xdr:spPr bwMode="auto">
        <a:xfrm>
          <a:off x="5600700" y="2629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101549</xdr:rowOff>
    </xdr:from>
    <xdr:to>
      <xdr:col>26</xdr:col>
      <xdr:colOff>50800</xdr:colOff>
      <xdr:row>18</xdr:row>
      <xdr:rowOff>133477</xdr:rowOff>
    </xdr:to>
    <xdr:cxnSp macro="">
      <xdr:nvCxnSpPr>
        <xdr:cNvPr id="53" name="直線コネクタ 52"/>
        <xdr:cNvCxnSpPr/>
      </xdr:nvCxnSpPr>
      <xdr:spPr bwMode="auto">
        <a:xfrm flipV="1">
          <a:off x="4305300" y="3235274"/>
          <a:ext cx="698500" cy="31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53873</xdr:rowOff>
    </xdr:from>
    <xdr:to>
      <xdr:col>26</xdr:col>
      <xdr:colOff>101600</xdr:colOff>
      <xdr:row>15</xdr:row>
      <xdr:rowOff>155473</xdr:rowOff>
    </xdr:to>
    <xdr:sp macro="" textlink="">
      <xdr:nvSpPr>
        <xdr:cNvPr id="54" name="フローチャート: 判断 53"/>
        <xdr:cNvSpPr/>
      </xdr:nvSpPr>
      <xdr:spPr bwMode="auto">
        <a:xfrm>
          <a:off x="4953000" y="267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165650</xdr:rowOff>
    </xdr:from>
    <xdr:ext cx="736600" cy="259045"/>
    <xdr:sp macro="" textlink="">
      <xdr:nvSpPr>
        <xdr:cNvPr id="55" name="テキスト ボックス 54"/>
        <xdr:cNvSpPr txBox="1"/>
      </xdr:nvSpPr>
      <xdr:spPr>
        <a:xfrm>
          <a:off x="4622800" y="24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126200</xdr:rowOff>
    </xdr:from>
    <xdr:to>
      <xdr:col>22</xdr:col>
      <xdr:colOff>114300</xdr:colOff>
      <xdr:row>18</xdr:row>
      <xdr:rowOff>133477</xdr:rowOff>
    </xdr:to>
    <xdr:cxnSp macro="">
      <xdr:nvCxnSpPr>
        <xdr:cNvPr id="56" name="直線コネクタ 55"/>
        <xdr:cNvCxnSpPr/>
      </xdr:nvCxnSpPr>
      <xdr:spPr bwMode="auto">
        <a:xfrm>
          <a:off x="3606800" y="3259925"/>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77991</xdr:rowOff>
    </xdr:from>
    <xdr:to>
      <xdr:col>22</xdr:col>
      <xdr:colOff>165100</xdr:colOff>
      <xdr:row>16</xdr:row>
      <xdr:rowOff>8141</xdr:rowOff>
    </xdr:to>
    <xdr:sp macro="" textlink="">
      <xdr:nvSpPr>
        <xdr:cNvPr id="57" name="フローチャート: 判断 56"/>
        <xdr:cNvSpPr/>
      </xdr:nvSpPr>
      <xdr:spPr bwMode="auto">
        <a:xfrm>
          <a:off x="4254500" y="2697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18318</xdr:rowOff>
    </xdr:from>
    <xdr:ext cx="762000" cy="259045"/>
    <xdr:sp macro="" textlink="">
      <xdr:nvSpPr>
        <xdr:cNvPr id="58" name="テキスト ボックス 57"/>
        <xdr:cNvSpPr txBox="1"/>
      </xdr:nvSpPr>
      <xdr:spPr>
        <a:xfrm>
          <a:off x="3924300" y="246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126200</xdr:rowOff>
    </xdr:from>
    <xdr:to>
      <xdr:col>18</xdr:col>
      <xdr:colOff>177800</xdr:colOff>
      <xdr:row>18</xdr:row>
      <xdr:rowOff>145898</xdr:rowOff>
    </xdr:to>
    <xdr:cxnSp macro="">
      <xdr:nvCxnSpPr>
        <xdr:cNvPr id="59" name="直線コネクタ 58"/>
        <xdr:cNvCxnSpPr/>
      </xdr:nvCxnSpPr>
      <xdr:spPr bwMode="auto">
        <a:xfrm flipV="1">
          <a:off x="2908300" y="3259925"/>
          <a:ext cx="698500" cy="1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45034</xdr:rowOff>
    </xdr:from>
    <xdr:to>
      <xdr:col>19</xdr:col>
      <xdr:colOff>38100</xdr:colOff>
      <xdr:row>15</xdr:row>
      <xdr:rowOff>146634</xdr:rowOff>
    </xdr:to>
    <xdr:sp macro="" textlink="">
      <xdr:nvSpPr>
        <xdr:cNvPr id="60" name="フローチャート: 判断 59"/>
        <xdr:cNvSpPr/>
      </xdr:nvSpPr>
      <xdr:spPr bwMode="auto">
        <a:xfrm>
          <a:off x="3556000" y="266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156811</xdr:rowOff>
    </xdr:from>
    <xdr:ext cx="762000" cy="259045"/>
    <xdr:sp macro="" textlink="">
      <xdr:nvSpPr>
        <xdr:cNvPr id="61" name="テキスト ボックス 60"/>
        <xdr:cNvSpPr txBox="1"/>
      </xdr:nvSpPr>
      <xdr:spPr>
        <a:xfrm>
          <a:off x="3225800" y="243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61493</xdr:rowOff>
    </xdr:from>
    <xdr:to>
      <xdr:col>15</xdr:col>
      <xdr:colOff>101600</xdr:colOff>
      <xdr:row>15</xdr:row>
      <xdr:rowOff>163093</xdr:rowOff>
    </xdr:to>
    <xdr:sp macro="" textlink="">
      <xdr:nvSpPr>
        <xdr:cNvPr id="62" name="フローチャート: 判断 61"/>
        <xdr:cNvSpPr/>
      </xdr:nvSpPr>
      <xdr:spPr bwMode="auto">
        <a:xfrm>
          <a:off x="28575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1820</xdr:rowOff>
    </xdr:from>
    <xdr:ext cx="762000" cy="259045"/>
    <xdr:sp macro="" textlink="">
      <xdr:nvSpPr>
        <xdr:cNvPr id="63" name="テキスト ボックス 62"/>
        <xdr:cNvSpPr txBox="1"/>
      </xdr:nvSpPr>
      <xdr:spPr>
        <a:xfrm>
          <a:off x="2527300" y="24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28804</xdr:rowOff>
    </xdr:from>
    <xdr:to>
      <xdr:col>29</xdr:col>
      <xdr:colOff>177800</xdr:colOff>
      <xdr:row>18</xdr:row>
      <xdr:rowOff>130404</xdr:rowOff>
    </xdr:to>
    <xdr:sp macro="" textlink="">
      <xdr:nvSpPr>
        <xdr:cNvPr id="69" name="楕円 68"/>
        <xdr:cNvSpPr/>
      </xdr:nvSpPr>
      <xdr:spPr bwMode="auto">
        <a:xfrm>
          <a:off x="5600700" y="3162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108831</xdr:rowOff>
    </xdr:from>
    <xdr:ext cx="762000" cy="259045"/>
    <xdr:sp macro="" textlink="">
      <xdr:nvSpPr>
        <xdr:cNvPr id="70" name="人口1人当たり決算額の推移該当値テキスト130"/>
        <xdr:cNvSpPr txBox="1"/>
      </xdr:nvSpPr>
      <xdr:spPr>
        <a:xfrm>
          <a:off x="5740400" y="307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50749</xdr:rowOff>
    </xdr:from>
    <xdr:to>
      <xdr:col>26</xdr:col>
      <xdr:colOff>101600</xdr:colOff>
      <xdr:row>18</xdr:row>
      <xdr:rowOff>152349</xdr:rowOff>
    </xdr:to>
    <xdr:sp macro="" textlink="">
      <xdr:nvSpPr>
        <xdr:cNvPr id="71" name="楕円 70"/>
        <xdr:cNvSpPr/>
      </xdr:nvSpPr>
      <xdr:spPr bwMode="auto">
        <a:xfrm>
          <a:off x="4953000" y="31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137126</xdr:rowOff>
    </xdr:from>
    <xdr:ext cx="736600" cy="259045"/>
    <xdr:sp macro="" textlink="">
      <xdr:nvSpPr>
        <xdr:cNvPr id="72" name="テキスト ボックス 71"/>
        <xdr:cNvSpPr txBox="1"/>
      </xdr:nvSpPr>
      <xdr:spPr>
        <a:xfrm>
          <a:off x="4622800" y="327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82677</xdr:rowOff>
    </xdr:from>
    <xdr:to>
      <xdr:col>22</xdr:col>
      <xdr:colOff>165100</xdr:colOff>
      <xdr:row>19</xdr:row>
      <xdr:rowOff>12827</xdr:rowOff>
    </xdr:to>
    <xdr:sp macro="" textlink="">
      <xdr:nvSpPr>
        <xdr:cNvPr id="73" name="楕円 72"/>
        <xdr:cNvSpPr/>
      </xdr:nvSpPr>
      <xdr:spPr bwMode="auto">
        <a:xfrm>
          <a:off x="4254500" y="321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169054</xdr:rowOff>
    </xdr:from>
    <xdr:ext cx="762000" cy="259045"/>
    <xdr:sp macro="" textlink="">
      <xdr:nvSpPr>
        <xdr:cNvPr id="74" name="テキスト ボックス 73"/>
        <xdr:cNvSpPr txBox="1"/>
      </xdr:nvSpPr>
      <xdr:spPr>
        <a:xfrm>
          <a:off x="3924300" y="3302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75400</xdr:rowOff>
    </xdr:from>
    <xdr:to>
      <xdr:col>19</xdr:col>
      <xdr:colOff>38100</xdr:colOff>
      <xdr:row>19</xdr:row>
      <xdr:rowOff>5550</xdr:rowOff>
    </xdr:to>
    <xdr:sp macro="" textlink="">
      <xdr:nvSpPr>
        <xdr:cNvPr id="75" name="楕円 74"/>
        <xdr:cNvSpPr/>
      </xdr:nvSpPr>
      <xdr:spPr bwMode="auto">
        <a:xfrm>
          <a:off x="3556000" y="320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161777</xdr:rowOff>
    </xdr:from>
    <xdr:ext cx="762000" cy="259045"/>
    <xdr:sp macro="" textlink="">
      <xdr:nvSpPr>
        <xdr:cNvPr id="76" name="テキスト ボックス 75"/>
        <xdr:cNvSpPr txBox="1"/>
      </xdr:nvSpPr>
      <xdr:spPr>
        <a:xfrm>
          <a:off x="3225800" y="329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95098</xdr:rowOff>
    </xdr:from>
    <xdr:to>
      <xdr:col>15</xdr:col>
      <xdr:colOff>101600</xdr:colOff>
      <xdr:row>19</xdr:row>
      <xdr:rowOff>25248</xdr:rowOff>
    </xdr:to>
    <xdr:sp macro="" textlink="">
      <xdr:nvSpPr>
        <xdr:cNvPr id="77" name="楕円 76"/>
        <xdr:cNvSpPr/>
      </xdr:nvSpPr>
      <xdr:spPr bwMode="auto">
        <a:xfrm>
          <a:off x="2857500" y="322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10025</xdr:rowOff>
    </xdr:from>
    <xdr:ext cx="762000" cy="259045"/>
    <xdr:sp macro="" textlink="">
      <xdr:nvSpPr>
        <xdr:cNvPr id="78" name="テキスト ボックス 77"/>
        <xdr:cNvSpPr txBox="1"/>
      </xdr:nvSpPr>
      <xdr:spPr>
        <a:xfrm>
          <a:off x="2527300" y="331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6" name="直線コネクタ 105"/>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7"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8" name="直線コネクタ 107"/>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9"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10" name="直線コネクタ 109"/>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316700</xdr:rowOff>
    </xdr:from>
    <xdr:to>
      <xdr:col>29</xdr:col>
      <xdr:colOff>127000</xdr:colOff>
      <xdr:row>36</xdr:row>
      <xdr:rowOff>16929</xdr:rowOff>
    </xdr:to>
    <xdr:cxnSp macro="">
      <xdr:nvCxnSpPr>
        <xdr:cNvPr id="111" name="直線コネクタ 110"/>
        <xdr:cNvCxnSpPr/>
      </xdr:nvCxnSpPr>
      <xdr:spPr bwMode="auto">
        <a:xfrm flipV="1">
          <a:off x="5003800" y="6927050"/>
          <a:ext cx="6477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301477</xdr:rowOff>
    </xdr:from>
    <xdr:ext cx="762000" cy="259045"/>
    <xdr:sp macro="" textlink="">
      <xdr:nvSpPr>
        <xdr:cNvPr id="112" name="人口1人当たり決算額の推移平均値テキスト445"/>
        <xdr:cNvSpPr txBox="1"/>
      </xdr:nvSpPr>
      <xdr:spPr>
        <a:xfrm>
          <a:off x="5740400" y="691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3" name="フローチャート: 判断 112"/>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315405</xdr:rowOff>
    </xdr:from>
    <xdr:to>
      <xdr:col>26</xdr:col>
      <xdr:colOff>50800</xdr:colOff>
      <xdr:row>36</xdr:row>
      <xdr:rowOff>16929</xdr:rowOff>
    </xdr:to>
    <xdr:cxnSp macro="">
      <xdr:nvCxnSpPr>
        <xdr:cNvPr id="114" name="直線コネクタ 113"/>
        <xdr:cNvCxnSpPr/>
      </xdr:nvCxnSpPr>
      <xdr:spPr bwMode="auto">
        <a:xfrm>
          <a:off x="4305300" y="6925755"/>
          <a:ext cx="69850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5" name="フローチャート: 判断 114"/>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6" name="テキスト ボックス 115"/>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315405</xdr:rowOff>
    </xdr:from>
    <xdr:to>
      <xdr:col>22</xdr:col>
      <xdr:colOff>114300</xdr:colOff>
      <xdr:row>36</xdr:row>
      <xdr:rowOff>37846</xdr:rowOff>
    </xdr:to>
    <xdr:cxnSp macro="">
      <xdr:nvCxnSpPr>
        <xdr:cNvPr id="117" name="直線コネクタ 116"/>
        <xdr:cNvCxnSpPr/>
      </xdr:nvCxnSpPr>
      <xdr:spPr bwMode="auto">
        <a:xfrm flipV="1">
          <a:off x="3606800" y="6925755"/>
          <a:ext cx="6985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8" name="フローチャート: 判断 117"/>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9" name="テキスト ボックス 118"/>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294374</xdr:rowOff>
    </xdr:from>
    <xdr:to>
      <xdr:col>18</xdr:col>
      <xdr:colOff>177800</xdr:colOff>
      <xdr:row>36</xdr:row>
      <xdr:rowOff>37846</xdr:rowOff>
    </xdr:to>
    <xdr:cxnSp macro="">
      <xdr:nvCxnSpPr>
        <xdr:cNvPr id="120" name="直線コネクタ 119"/>
        <xdr:cNvCxnSpPr/>
      </xdr:nvCxnSpPr>
      <xdr:spPr bwMode="auto">
        <a:xfrm>
          <a:off x="2908300" y="6904724"/>
          <a:ext cx="698500" cy="8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21" name="フローチャート: 判断 120"/>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2" name="テキスト ボックス 121"/>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3" name="フローチャート: 判断 122"/>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4" name="テキスト ボックス 123"/>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265900</xdr:rowOff>
    </xdr:from>
    <xdr:to>
      <xdr:col>29</xdr:col>
      <xdr:colOff>177800</xdr:colOff>
      <xdr:row>36</xdr:row>
      <xdr:rowOff>24600</xdr:rowOff>
    </xdr:to>
    <xdr:sp macro="" textlink="">
      <xdr:nvSpPr>
        <xdr:cNvPr id="130" name="楕円 129"/>
        <xdr:cNvSpPr/>
      </xdr:nvSpPr>
      <xdr:spPr bwMode="auto">
        <a:xfrm>
          <a:off x="5600700" y="687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110977</xdr:rowOff>
    </xdr:from>
    <xdr:ext cx="762000" cy="259045"/>
    <xdr:sp macro="" textlink="">
      <xdr:nvSpPr>
        <xdr:cNvPr id="131" name="人口1人当たり決算額の推移該当値テキスト445"/>
        <xdr:cNvSpPr txBox="1"/>
      </xdr:nvSpPr>
      <xdr:spPr>
        <a:xfrm>
          <a:off x="5740400" y="67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309029</xdr:rowOff>
    </xdr:from>
    <xdr:to>
      <xdr:col>26</xdr:col>
      <xdr:colOff>101600</xdr:colOff>
      <xdr:row>36</xdr:row>
      <xdr:rowOff>67729</xdr:rowOff>
    </xdr:to>
    <xdr:sp macro="" textlink="">
      <xdr:nvSpPr>
        <xdr:cNvPr id="132" name="楕円 131"/>
        <xdr:cNvSpPr/>
      </xdr:nvSpPr>
      <xdr:spPr bwMode="auto">
        <a:xfrm>
          <a:off x="4953000" y="6919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52506</xdr:rowOff>
    </xdr:from>
    <xdr:ext cx="736600" cy="259045"/>
    <xdr:sp macro="" textlink="">
      <xdr:nvSpPr>
        <xdr:cNvPr id="133" name="テキスト ボックス 132"/>
        <xdr:cNvSpPr txBox="1"/>
      </xdr:nvSpPr>
      <xdr:spPr>
        <a:xfrm>
          <a:off x="4622800" y="700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264605</xdr:rowOff>
    </xdr:from>
    <xdr:to>
      <xdr:col>22</xdr:col>
      <xdr:colOff>165100</xdr:colOff>
      <xdr:row>36</xdr:row>
      <xdr:rowOff>23305</xdr:rowOff>
    </xdr:to>
    <xdr:sp macro="" textlink="">
      <xdr:nvSpPr>
        <xdr:cNvPr id="134" name="楕円 133"/>
        <xdr:cNvSpPr/>
      </xdr:nvSpPr>
      <xdr:spPr bwMode="auto">
        <a:xfrm>
          <a:off x="4254500" y="687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33482</xdr:rowOff>
    </xdr:from>
    <xdr:ext cx="762000" cy="259045"/>
    <xdr:sp macro="" textlink="">
      <xdr:nvSpPr>
        <xdr:cNvPr id="135" name="テキスト ボックス 134"/>
        <xdr:cNvSpPr txBox="1"/>
      </xdr:nvSpPr>
      <xdr:spPr>
        <a:xfrm>
          <a:off x="3924300" y="66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329946</xdr:rowOff>
    </xdr:from>
    <xdr:to>
      <xdr:col>19</xdr:col>
      <xdr:colOff>38100</xdr:colOff>
      <xdr:row>36</xdr:row>
      <xdr:rowOff>88646</xdr:rowOff>
    </xdr:to>
    <xdr:sp macro="" textlink="">
      <xdr:nvSpPr>
        <xdr:cNvPr id="136" name="楕円 135"/>
        <xdr:cNvSpPr/>
      </xdr:nvSpPr>
      <xdr:spPr bwMode="auto">
        <a:xfrm>
          <a:off x="3556000" y="694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73423</xdr:rowOff>
    </xdr:from>
    <xdr:ext cx="762000" cy="259045"/>
    <xdr:sp macro="" textlink="">
      <xdr:nvSpPr>
        <xdr:cNvPr id="137" name="テキスト ボックス 136"/>
        <xdr:cNvSpPr txBox="1"/>
      </xdr:nvSpPr>
      <xdr:spPr>
        <a:xfrm>
          <a:off x="3225800" y="702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243574</xdr:rowOff>
    </xdr:from>
    <xdr:to>
      <xdr:col>15</xdr:col>
      <xdr:colOff>101600</xdr:colOff>
      <xdr:row>36</xdr:row>
      <xdr:rowOff>2274</xdr:rowOff>
    </xdr:to>
    <xdr:sp macro="" textlink="">
      <xdr:nvSpPr>
        <xdr:cNvPr id="138" name="楕円 137"/>
        <xdr:cNvSpPr/>
      </xdr:nvSpPr>
      <xdr:spPr bwMode="auto">
        <a:xfrm>
          <a:off x="2857500" y="68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12451</xdr:rowOff>
    </xdr:from>
    <xdr:ext cx="762000" cy="259045"/>
    <xdr:sp macro="" textlink="">
      <xdr:nvSpPr>
        <xdr:cNvPr id="139" name="テキスト ボックス 138"/>
        <xdr:cNvSpPr txBox="1"/>
      </xdr:nvSpPr>
      <xdr:spPr>
        <a:xfrm>
          <a:off x="2527300" y="662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87122</xdr:rowOff>
    </xdr:from>
    <xdr:to>
      <xdr:col>24</xdr:col>
      <xdr:colOff>63500</xdr:colOff>
      <xdr:row>38</xdr:row>
      <xdr:rowOff>68338</xdr:rowOff>
    </xdr:to>
    <xdr:cxnSp macro="">
      <xdr:nvCxnSpPr>
        <xdr:cNvPr id="61" name="直線コネクタ 60"/>
        <xdr:cNvCxnSpPr/>
      </xdr:nvCxnSpPr>
      <xdr:spPr>
        <a:xfrm flipV="1">
          <a:off x="3797300" y="6430772"/>
          <a:ext cx="8382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68338</xdr:rowOff>
    </xdr:from>
    <xdr:to>
      <xdr:col>19</xdr:col>
      <xdr:colOff>177800</xdr:colOff>
      <xdr:row>38</xdr:row>
      <xdr:rowOff>104610</xdr:rowOff>
    </xdr:to>
    <xdr:cxnSp macro="">
      <xdr:nvCxnSpPr>
        <xdr:cNvPr id="64" name="直線コネクタ 63"/>
        <xdr:cNvCxnSpPr/>
      </xdr:nvCxnSpPr>
      <xdr:spPr>
        <a:xfrm flipV="1">
          <a:off x="2908300" y="6583438"/>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104610</xdr:rowOff>
    </xdr:from>
    <xdr:to>
      <xdr:col>15</xdr:col>
      <xdr:colOff>50800</xdr:colOff>
      <xdr:row>38</xdr:row>
      <xdr:rowOff>116649</xdr:rowOff>
    </xdr:to>
    <xdr:cxnSp macro="">
      <xdr:nvCxnSpPr>
        <xdr:cNvPr id="67" name="直線コネクタ 66"/>
        <xdr:cNvCxnSpPr/>
      </xdr:nvCxnSpPr>
      <xdr:spPr>
        <a:xfrm flipV="1">
          <a:off x="2019300" y="661971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104229</xdr:rowOff>
    </xdr:from>
    <xdr:to>
      <xdr:col>10</xdr:col>
      <xdr:colOff>114300</xdr:colOff>
      <xdr:row>38</xdr:row>
      <xdr:rowOff>116649</xdr:rowOff>
    </xdr:to>
    <xdr:cxnSp macro="">
      <xdr:nvCxnSpPr>
        <xdr:cNvPr id="70" name="直線コネクタ 69"/>
        <xdr:cNvCxnSpPr/>
      </xdr:nvCxnSpPr>
      <xdr:spPr>
        <a:xfrm>
          <a:off x="1130300" y="6619329"/>
          <a:ext cx="889000" cy="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36322</xdr:rowOff>
    </xdr:from>
    <xdr:to>
      <xdr:col>24</xdr:col>
      <xdr:colOff>114300</xdr:colOff>
      <xdr:row>37</xdr:row>
      <xdr:rowOff>137922</xdr:rowOff>
    </xdr:to>
    <xdr:sp macro="" textlink="">
      <xdr:nvSpPr>
        <xdr:cNvPr id="80" name="楕円 79"/>
        <xdr:cNvSpPr/>
      </xdr:nvSpPr>
      <xdr:spPr>
        <a:xfrm>
          <a:off x="45847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122699</xdr:rowOff>
    </xdr:from>
    <xdr:ext cx="534377" cy="259045"/>
    <xdr:sp macro="" textlink="">
      <xdr:nvSpPr>
        <xdr:cNvPr id="81" name="人件費該当値テキスト"/>
        <xdr:cNvSpPr txBox="1"/>
      </xdr:nvSpPr>
      <xdr:spPr>
        <a:xfrm>
          <a:off x="4686300" y="62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17538</xdr:rowOff>
    </xdr:from>
    <xdr:to>
      <xdr:col>20</xdr:col>
      <xdr:colOff>38100</xdr:colOff>
      <xdr:row>38</xdr:row>
      <xdr:rowOff>119138</xdr:rowOff>
    </xdr:to>
    <xdr:sp macro="" textlink="">
      <xdr:nvSpPr>
        <xdr:cNvPr id="82" name="楕円 81"/>
        <xdr:cNvSpPr/>
      </xdr:nvSpPr>
      <xdr:spPr>
        <a:xfrm>
          <a:off x="3746500" y="6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110265</xdr:rowOff>
    </xdr:from>
    <xdr:ext cx="534377" cy="259045"/>
    <xdr:sp macro="" textlink="">
      <xdr:nvSpPr>
        <xdr:cNvPr id="83" name="テキスト ボックス 82"/>
        <xdr:cNvSpPr txBox="1"/>
      </xdr:nvSpPr>
      <xdr:spPr>
        <a:xfrm>
          <a:off x="3530111" y="662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53810</xdr:rowOff>
    </xdr:from>
    <xdr:to>
      <xdr:col>15</xdr:col>
      <xdr:colOff>101600</xdr:colOff>
      <xdr:row>38</xdr:row>
      <xdr:rowOff>155410</xdr:rowOff>
    </xdr:to>
    <xdr:sp macro="" textlink="">
      <xdr:nvSpPr>
        <xdr:cNvPr id="84" name="楕円 83"/>
        <xdr:cNvSpPr/>
      </xdr:nvSpPr>
      <xdr:spPr>
        <a:xfrm>
          <a:off x="2857500" y="65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146537</xdr:rowOff>
    </xdr:from>
    <xdr:ext cx="534377" cy="259045"/>
    <xdr:sp macro="" textlink="">
      <xdr:nvSpPr>
        <xdr:cNvPr id="85" name="テキスト ボックス 84"/>
        <xdr:cNvSpPr txBox="1"/>
      </xdr:nvSpPr>
      <xdr:spPr>
        <a:xfrm>
          <a:off x="2641111" y="666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65849</xdr:rowOff>
    </xdr:from>
    <xdr:to>
      <xdr:col>10</xdr:col>
      <xdr:colOff>165100</xdr:colOff>
      <xdr:row>38</xdr:row>
      <xdr:rowOff>167449</xdr:rowOff>
    </xdr:to>
    <xdr:sp macro="" textlink="">
      <xdr:nvSpPr>
        <xdr:cNvPr id="86" name="楕円 85"/>
        <xdr:cNvSpPr/>
      </xdr:nvSpPr>
      <xdr:spPr>
        <a:xfrm>
          <a:off x="1968500" y="6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158576</xdr:rowOff>
    </xdr:from>
    <xdr:ext cx="534377" cy="259045"/>
    <xdr:sp macro="" textlink="">
      <xdr:nvSpPr>
        <xdr:cNvPr id="87" name="テキスト ボックス 86"/>
        <xdr:cNvSpPr txBox="1"/>
      </xdr:nvSpPr>
      <xdr:spPr>
        <a:xfrm>
          <a:off x="1752111" y="667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53429</xdr:rowOff>
    </xdr:from>
    <xdr:to>
      <xdr:col>6</xdr:col>
      <xdr:colOff>38100</xdr:colOff>
      <xdr:row>38</xdr:row>
      <xdr:rowOff>155029</xdr:rowOff>
    </xdr:to>
    <xdr:sp macro="" textlink="">
      <xdr:nvSpPr>
        <xdr:cNvPr id="88" name="楕円 87"/>
        <xdr:cNvSpPr/>
      </xdr:nvSpPr>
      <xdr:spPr>
        <a:xfrm>
          <a:off x="1079500" y="65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146156</xdr:rowOff>
    </xdr:from>
    <xdr:ext cx="534377" cy="259045"/>
    <xdr:sp macro="" textlink="">
      <xdr:nvSpPr>
        <xdr:cNvPr id="89" name="テキスト ボックス 88"/>
        <xdr:cNvSpPr txBox="1"/>
      </xdr:nvSpPr>
      <xdr:spPr>
        <a:xfrm>
          <a:off x="863111" y="66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152354</xdr:rowOff>
    </xdr:from>
    <xdr:to>
      <xdr:col>24</xdr:col>
      <xdr:colOff>63500</xdr:colOff>
      <xdr:row>54</xdr:row>
      <xdr:rowOff>2067</xdr:rowOff>
    </xdr:to>
    <xdr:cxnSp macro="">
      <xdr:nvCxnSpPr>
        <xdr:cNvPr id="121" name="直線コネクタ 120"/>
        <xdr:cNvCxnSpPr/>
      </xdr:nvCxnSpPr>
      <xdr:spPr>
        <a:xfrm>
          <a:off x="3797300" y="9239204"/>
          <a:ext cx="8382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110124</xdr:rowOff>
    </xdr:from>
    <xdr:ext cx="534377" cy="259045"/>
    <xdr:sp macro="" textlink="">
      <xdr:nvSpPr>
        <xdr:cNvPr id="122" name="物件費平均値テキスト"/>
        <xdr:cNvSpPr txBox="1"/>
      </xdr:nvSpPr>
      <xdr:spPr>
        <a:xfrm>
          <a:off x="4686300" y="9539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152354</xdr:rowOff>
    </xdr:from>
    <xdr:to>
      <xdr:col>19</xdr:col>
      <xdr:colOff>177800</xdr:colOff>
      <xdr:row>54</xdr:row>
      <xdr:rowOff>50562</xdr:rowOff>
    </xdr:to>
    <xdr:cxnSp macro="">
      <xdr:nvCxnSpPr>
        <xdr:cNvPr id="124" name="直線コネクタ 123"/>
        <xdr:cNvCxnSpPr/>
      </xdr:nvCxnSpPr>
      <xdr:spPr>
        <a:xfrm flipV="1">
          <a:off x="2908300" y="9239204"/>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50562</xdr:rowOff>
    </xdr:from>
    <xdr:to>
      <xdr:col>15</xdr:col>
      <xdr:colOff>50800</xdr:colOff>
      <xdr:row>54</xdr:row>
      <xdr:rowOff>146525</xdr:rowOff>
    </xdr:to>
    <xdr:cxnSp macro="">
      <xdr:nvCxnSpPr>
        <xdr:cNvPr id="127" name="直線コネクタ 126"/>
        <xdr:cNvCxnSpPr/>
      </xdr:nvCxnSpPr>
      <xdr:spPr>
        <a:xfrm flipV="1">
          <a:off x="2019300" y="9308862"/>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146525</xdr:rowOff>
    </xdr:from>
    <xdr:to>
      <xdr:col>10</xdr:col>
      <xdr:colOff>114300</xdr:colOff>
      <xdr:row>55</xdr:row>
      <xdr:rowOff>3063</xdr:rowOff>
    </xdr:to>
    <xdr:cxnSp macro="">
      <xdr:nvCxnSpPr>
        <xdr:cNvPr id="130" name="直線コネクタ 129"/>
        <xdr:cNvCxnSpPr/>
      </xdr:nvCxnSpPr>
      <xdr:spPr>
        <a:xfrm flipV="1">
          <a:off x="1130300" y="9404825"/>
          <a:ext cx="889000" cy="2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77940</xdr:rowOff>
    </xdr:from>
    <xdr:ext cx="534377" cy="259045"/>
    <xdr:sp macro="" textlink="">
      <xdr:nvSpPr>
        <xdr:cNvPr id="132" name="テキスト ボックス 131"/>
        <xdr:cNvSpPr txBox="1"/>
      </xdr:nvSpPr>
      <xdr:spPr>
        <a:xfrm>
          <a:off x="1752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135531</xdr:rowOff>
    </xdr:from>
    <xdr:ext cx="534377" cy="259045"/>
    <xdr:sp macro="" textlink="">
      <xdr:nvSpPr>
        <xdr:cNvPr id="134" name="テキスト ボックス 133"/>
        <xdr:cNvSpPr txBox="1"/>
      </xdr:nvSpPr>
      <xdr:spPr>
        <a:xfrm>
          <a:off x="863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122717</xdr:rowOff>
    </xdr:from>
    <xdr:to>
      <xdr:col>24</xdr:col>
      <xdr:colOff>114300</xdr:colOff>
      <xdr:row>54</xdr:row>
      <xdr:rowOff>52867</xdr:rowOff>
    </xdr:to>
    <xdr:sp macro="" textlink="">
      <xdr:nvSpPr>
        <xdr:cNvPr id="140" name="楕円 139"/>
        <xdr:cNvSpPr/>
      </xdr:nvSpPr>
      <xdr:spPr>
        <a:xfrm>
          <a:off x="4584700" y="920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145594</xdr:rowOff>
    </xdr:from>
    <xdr:ext cx="534377" cy="259045"/>
    <xdr:sp macro="" textlink="">
      <xdr:nvSpPr>
        <xdr:cNvPr id="141" name="物件費該当値テキスト"/>
        <xdr:cNvSpPr txBox="1"/>
      </xdr:nvSpPr>
      <xdr:spPr>
        <a:xfrm>
          <a:off x="4686300" y="90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101554</xdr:rowOff>
    </xdr:from>
    <xdr:to>
      <xdr:col>20</xdr:col>
      <xdr:colOff>38100</xdr:colOff>
      <xdr:row>54</xdr:row>
      <xdr:rowOff>31704</xdr:rowOff>
    </xdr:to>
    <xdr:sp macro="" textlink="">
      <xdr:nvSpPr>
        <xdr:cNvPr id="142" name="楕円 141"/>
        <xdr:cNvSpPr/>
      </xdr:nvSpPr>
      <xdr:spPr>
        <a:xfrm>
          <a:off x="3746500" y="91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48231</xdr:rowOff>
    </xdr:from>
    <xdr:ext cx="534377" cy="259045"/>
    <xdr:sp macro="" textlink="">
      <xdr:nvSpPr>
        <xdr:cNvPr id="143" name="テキスト ボックス 142"/>
        <xdr:cNvSpPr txBox="1"/>
      </xdr:nvSpPr>
      <xdr:spPr>
        <a:xfrm>
          <a:off x="3530111" y="89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171212</xdr:rowOff>
    </xdr:from>
    <xdr:to>
      <xdr:col>15</xdr:col>
      <xdr:colOff>101600</xdr:colOff>
      <xdr:row>54</xdr:row>
      <xdr:rowOff>101362</xdr:rowOff>
    </xdr:to>
    <xdr:sp macro="" textlink="">
      <xdr:nvSpPr>
        <xdr:cNvPr id="144" name="楕円 143"/>
        <xdr:cNvSpPr/>
      </xdr:nvSpPr>
      <xdr:spPr>
        <a:xfrm>
          <a:off x="2857500" y="925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117889</xdr:rowOff>
    </xdr:from>
    <xdr:ext cx="534377" cy="259045"/>
    <xdr:sp macro="" textlink="">
      <xdr:nvSpPr>
        <xdr:cNvPr id="145" name="テキスト ボックス 144"/>
        <xdr:cNvSpPr txBox="1"/>
      </xdr:nvSpPr>
      <xdr:spPr>
        <a:xfrm>
          <a:off x="2641111" y="90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95725</xdr:rowOff>
    </xdr:from>
    <xdr:to>
      <xdr:col>10</xdr:col>
      <xdr:colOff>165100</xdr:colOff>
      <xdr:row>55</xdr:row>
      <xdr:rowOff>25875</xdr:rowOff>
    </xdr:to>
    <xdr:sp macro="" textlink="">
      <xdr:nvSpPr>
        <xdr:cNvPr id="146" name="楕円 145"/>
        <xdr:cNvSpPr/>
      </xdr:nvSpPr>
      <xdr:spPr>
        <a:xfrm>
          <a:off x="1968500" y="93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42402</xdr:rowOff>
    </xdr:from>
    <xdr:ext cx="534377" cy="259045"/>
    <xdr:sp macro="" textlink="">
      <xdr:nvSpPr>
        <xdr:cNvPr id="147" name="テキスト ボックス 146"/>
        <xdr:cNvSpPr txBox="1"/>
      </xdr:nvSpPr>
      <xdr:spPr>
        <a:xfrm>
          <a:off x="1752111" y="91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123713</xdr:rowOff>
    </xdr:from>
    <xdr:to>
      <xdr:col>6</xdr:col>
      <xdr:colOff>38100</xdr:colOff>
      <xdr:row>55</xdr:row>
      <xdr:rowOff>53863</xdr:rowOff>
    </xdr:to>
    <xdr:sp macro="" textlink="">
      <xdr:nvSpPr>
        <xdr:cNvPr id="148" name="楕円 147"/>
        <xdr:cNvSpPr/>
      </xdr:nvSpPr>
      <xdr:spPr>
        <a:xfrm>
          <a:off x="1079500" y="938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70390</xdr:rowOff>
    </xdr:from>
    <xdr:ext cx="534377" cy="259045"/>
    <xdr:sp macro="" textlink="">
      <xdr:nvSpPr>
        <xdr:cNvPr id="149" name="テキスト ボックス 148"/>
        <xdr:cNvSpPr txBox="1"/>
      </xdr:nvSpPr>
      <xdr:spPr>
        <a:xfrm>
          <a:off x="863111" y="915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19630</xdr:rowOff>
    </xdr:from>
    <xdr:to>
      <xdr:col>24</xdr:col>
      <xdr:colOff>63500</xdr:colOff>
      <xdr:row>76</xdr:row>
      <xdr:rowOff>55880</xdr:rowOff>
    </xdr:to>
    <xdr:cxnSp macro="">
      <xdr:nvCxnSpPr>
        <xdr:cNvPr id="180" name="直線コネクタ 179"/>
        <xdr:cNvCxnSpPr/>
      </xdr:nvCxnSpPr>
      <xdr:spPr>
        <a:xfrm flipV="1">
          <a:off x="3797300" y="13049830"/>
          <a:ext cx="8382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41529</xdr:rowOff>
    </xdr:from>
    <xdr:ext cx="469744" cy="259045"/>
    <xdr:sp macro="" textlink="">
      <xdr:nvSpPr>
        <xdr:cNvPr id="181" name="維持補修費平均値テキスト"/>
        <xdr:cNvSpPr txBox="1"/>
      </xdr:nvSpPr>
      <xdr:spPr>
        <a:xfrm>
          <a:off x="4686300" y="13243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55880</xdr:rowOff>
    </xdr:from>
    <xdr:to>
      <xdr:col>19</xdr:col>
      <xdr:colOff>177800</xdr:colOff>
      <xdr:row>76</xdr:row>
      <xdr:rowOff>73515</xdr:rowOff>
    </xdr:to>
    <xdr:cxnSp macro="">
      <xdr:nvCxnSpPr>
        <xdr:cNvPr id="183" name="直線コネクタ 182"/>
        <xdr:cNvCxnSpPr/>
      </xdr:nvCxnSpPr>
      <xdr:spPr>
        <a:xfrm flipV="1">
          <a:off x="2908300" y="13086080"/>
          <a:ext cx="8890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158114</xdr:rowOff>
    </xdr:from>
    <xdr:ext cx="469744" cy="259045"/>
    <xdr:sp macro="" textlink="">
      <xdr:nvSpPr>
        <xdr:cNvPr id="185" name="テキスト ボックス 184"/>
        <xdr:cNvSpPr txBox="1"/>
      </xdr:nvSpPr>
      <xdr:spPr>
        <a:xfrm>
          <a:off x="3562428" y="1335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73515</xdr:rowOff>
    </xdr:from>
    <xdr:to>
      <xdr:col>15</xdr:col>
      <xdr:colOff>50800</xdr:colOff>
      <xdr:row>76</xdr:row>
      <xdr:rowOff>169962</xdr:rowOff>
    </xdr:to>
    <xdr:cxnSp macro="">
      <xdr:nvCxnSpPr>
        <xdr:cNvPr id="186" name="直線コネクタ 185"/>
        <xdr:cNvCxnSpPr/>
      </xdr:nvCxnSpPr>
      <xdr:spPr>
        <a:xfrm flipV="1">
          <a:off x="2019300" y="13103715"/>
          <a:ext cx="889000" cy="9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166169</xdr:rowOff>
    </xdr:from>
    <xdr:ext cx="469744" cy="259045"/>
    <xdr:sp macro="" textlink="">
      <xdr:nvSpPr>
        <xdr:cNvPr id="188" name="テキスト ボックス 187"/>
        <xdr:cNvSpPr txBox="1"/>
      </xdr:nvSpPr>
      <xdr:spPr>
        <a:xfrm>
          <a:off x="2673428" y="1336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169962</xdr:rowOff>
    </xdr:from>
    <xdr:to>
      <xdr:col>10</xdr:col>
      <xdr:colOff>114300</xdr:colOff>
      <xdr:row>77</xdr:row>
      <xdr:rowOff>4826</xdr:rowOff>
    </xdr:to>
    <xdr:cxnSp macro="">
      <xdr:nvCxnSpPr>
        <xdr:cNvPr id="189" name="直線コネクタ 188"/>
        <xdr:cNvCxnSpPr/>
      </xdr:nvCxnSpPr>
      <xdr:spPr>
        <a:xfrm flipV="1">
          <a:off x="1130300" y="13200162"/>
          <a:ext cx="889000" cy="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142983</xdr:rowOff>
    </xdr:from>
    <xdr:ext cx="469744" cy="259045"/>
    <xdr:sp macro="" textlink="">
      <xdr:nvSpPr>
        <xdr:cNvPr id="191" name="テキスト ボックス 190"/>
        <xdr:cNvSpPr txBox="1"/>
      </xdr:nvSpPr>
      <xdr:spPr>
        <a:xfrm>
          <a:off x="1784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128288</xdr:rowOff>
    </xdr:from>
    <xdr:ext cx="469744" cy="259045"/>
    <xdr:sp macro="" textlink="">
      <xdr:nvSpPr>
        <xdr:cNvPr id="193" name="テキスト ボックス 192"/>
        <xdr:cNvSpPr txBox="1"/>
      </xdr:nvSpPr>
      <xdr:spPr>
        <a:xfrm>
          <a:off x="895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140281</xdr:rowOff>
    </xdr:from>
    <xdr:to>
      <xdr:col>24</xdr:col>
      <xdr:colOff>114300</xdr:colOff>
      <xdr:row>76</xdr:row>
      <xdr:rowOff>70430</xdr:rowOff>
    </xdr:to>
    <xdr:sp macro="" textlink="">
      <xdr:nvSpPr>
        <xdr:cNvPr id="199" name="楕円 198"/>
        <xdr:cNvSpPr/>
      </xdr:nvSpPr>
      <xdr:spPr>
        <a:xfrm>
          <a:off x="4584700" y="129990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163158</xdr:rowOff>
    </xdr:from>
    <xdr:ext cx="469744" cy="259045"/>
    <xdr:sp macro="" textlink="">
      <xdr:nvSpPr>
        <xdr:cNvPr id="200" name="維持補修費該当値テキスト"/>
        <xdr:cNvSpPr txBox="1"/>
      </xdr:nvSpPr>
      <xdr:spPr>
        <a:xfrm>
          <a:off x="4686300" y="1285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5080</xdr:rowOff>
    </xdr:from>
    <xdr:to>
      <xdr:col>20</xdr:col>
      <xdr:colOff>38100</xdr:colOff>
      <xdr:row>76</xdr:row>
      <xdr:rowOff>106680</xdr:rowOff>
    </xdr:to>
    <xdr:sp macro="" textlink="">
      <xdr:nvSpPr>
        <xdr:cNvPr id="201" name="楕円 200"/>
        <xdr:cNvSpPr/>
      </xdr:nvSpPr>
      <xdr:spPr>
        <a:xfrm>
          <a:off x="3746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123207</xdr:rowOff>
    </xdr:from>
    <xdr:ext cx="469744" cy="259045"/>
    <xdr:sp macro="" textlink="">
      <xdr:nvSpPr>
        <xdr:cNvPr id="202" name="テキスト ボックス 201"/>
        <xdr:cNvSpPr txBox="1"/>
      </xdr:nvSpPr>
      <xdr:spPr>
        <a:xfrm>
          <a:off x="3562428" y="1281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22715</xdr:rowOff>
    </xdr:from>
    <xdr:to>
      <xdr:col>15</xdr:col>
      <xdr:colOff>101600</xdr:colOff>
      <xdr:row>76</xdr:row>
      <xdr:rowOff>124315</xdr:rowOff>
    </xdr:to>
    <xdr:sp macro="" textlink="">
      <xdr:nvSpPr>
        <xdr:cNvPr id="203" name="楕円 202"/>
        <xdr:cNvSpPr/>
      </xdr:nvSpPr>
      <xdr:spPr>
        <a:xfrm>
          <a:off x="2857500" y="130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140842</xdr:rowOff>
    </xdr:from>
    <xdr:ext cx="469744" cy="259045"/>
    <xdr:sp macro="" textlink="">
      <xdr:nvSpPr>
        <xdr:cNvPr id="204" name="テキスト ボックス 203"/>
        <xdr:cNvSpPr txBox="1"/>
      </xdr:nvSpPr>
      <xdr:spPr>
        <a:xfrm>
          <a:off x="2673428" y="1282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119162</xdr:rowOff>
    </xdr:from>
    <xdr:to>
      <xdr:col>10</xdr:col>
      <xdr:colOff>165100</xdr:colOff>
      <xdr:row>77</xdr:row>
      <xdr:rowOff>49312</xdr:rowOff>
    </xdr:to>
    <xdr:sp macro="" textlink="">
      <xdr:nvSpPr>
        <xdr:cNvPr id="205" name="楕円 204"/>
        <xdr:cNvSpPr/>
      </xdr:nvSpPr>
      <xdr:spPr>
        <a:xfrm>
          <a:off x="1968500" y="131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65839</xdr:rowOff>
    </xdr:from>
    <xdr:ext cx="469744" cy="259045"/>
    <xdr:sp macro="" textlink="">
      <xdr:nvSpPr>
        <xdr:cNvPr id="206" name="テキスト ボックス 205"/>
        <xdr:cNvSpPr txBox="1"/>
      </xdr:nvSpPr>
      <xdr:spPr>
        <a:xfrm>
          <a:off x="1784428" y="1292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125476</xdr:rowOff>
    </xdr:from>
    <xdr:to>
      <xdr:col>6</xdr:col>
      <xdr:colOff>38100</xdr:colOff>
      <xdr:row>77</xdr:row>
      <xdr:rowOff>55626</xdr:rowOff>
    </xdr:to>
    <xdr:sp macro="" textlink="">
      <xdr:nvSpPr>
        <xdr:cNvPr id="207" name="楕円 206"/>
        <xdr:cNvSpPr/>
      </xdr:nvSpPr>
      <xdr:spPr>
        <a:xfrm>
          <a:off x="1079500" y="131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72153</xdr:rowOff>
    </xdr:from>
    <xdr:ext cx="469744" cy="259045"/>
    <xdr:sp macro="" textlink="">
      <xdr:nvSpPr>
        <xdr:cNvPr id="208" name="テキスト ボックス 207"/>
        <xdr:cNvSpPr txBox="1"/>
      </xdr:nvSpPr>
      <xdr:spPr>
        <a:xfrm>
          <a:off x="895428" y="1293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112137</xdr:rowOff>
    </xdr:from>
    <xdr:to>
      <xdr:col>24</xdr:col>
      <xdr:colOff>63500</xdr:colOff>
      <xdr:row>96</xdr:row>
      <xdr:rowOff>31197</xdr:rowOff>
    </xdr:to>
    <xdr:cxnSp macro="">
      <xdr:nvCxnSpPr>
        <xdr:cNvPr id="240" name="直線コネクタ 239"/>
        <xdr:cNvCxnSpPr/>
      </xdr:nvCxnSpPr>
      <xdr:spPr>
        <a:xfrm flipV="1">
          <a:off x="3797300" y="16399887"/>
          <a:ext cx="838200" cy="9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31197</xdr:rowOff>
    </xdr:from>
    <xdr:to>
      <xdr:col>19</xdr:col>
      <xdr:colOff>177800</xdr:colOff>
      <xdr:row>96</xdr:row>
      <xdr:rowOff>113902</xdr:rowOff>
    </xdr:to>
    <xdr:cxnSp macro="">
      <xdr:nvCxnSpPr>
        <xdr:cNvPr id="243" name="直線コネクタ 242"/>
        <xdr:cNvCxnSpPr/>
      </xdr:nvCxnSpPr>
      <xdr:spPr>
        <a:xfrm flipV="1">
          <a:off x="2908300" y="16490397"/>
          <a:ext cx="889000" cy="8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112317</xdr:rowOff>
    </xdr:from>
    <xdr:to>
      <xdr:col>15</xdr:col>
      <xdr:colOff>50800</xdr:colOff>
      <xdr:row>96</xdr:row>
      <xdr:rowOff>113902</xdr:rowOff>
    </xdr:to>
    <xdr:cxnSp macro="">
      <xdr:nvCxnSpPr>
        <xdr:cNvPr id="246" name="直線コネクタ 245"/>
        <xdr:cNvCxnSpPr/>
      </xdr:nvCxnSpPr>
      <xdr:spPr>
        <a:xfrm>
          <a:off x="2019300" y="16571517"/>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112317</xdr:rowOff>
    </xdr:from>
    <xdr:to>
      <xdr:col>10</xdr:col>
      <xdr:colOff>114300</xdr:colOff>
      <xdr:row>96</xdr:row>
      <xdr:rowOff>145154</xdr:rowOff>
    </xdr:to>
    <xdr:cxnSp macro="">
      <xdr:nvCxnSpPr>
        <xdr:cNvPr id="249" name="直線コネクタ 248"/>
        <xdr:cNvCxnSpPr/>
      </xdr:nvCxnSpPr>
      <xdr:spPr>
        <a:xfrm flipV="1">
          <a:off x="1130300" y="16571517"/>
          <a:ext cx="889000" cy="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61337</xdr:rowOff>
    </xdr:from>
    <xdr:to>
      <xdr:col>24</xdr:col>
      <xdr:colOff>114300</xdr:colOff>
      <xdr:row>95</xdr:row>
      <xdr:rowOff>162937</xdr:rowOff>
    </xdr:to>
    <xdr:sp macro="" textlink="">
      <xdr:nvSpPr>
        <xdr:cNvPr id="259" name="楕円 258"/>
        <xdr:cNvSpPr/>
      </xdr:nvSpPr>
      <xdr:spPr>
        <a:xfrm>
          <a:off x="4584700" y="1634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84214</xdr:rowOff>
    </xdr:from>
    <xdr:ext cx="599010" cy="259045"/>
    <xdr:sp macro="" textlink="">
      <xdr:nvSpPr>
        <xdr:cNvPr id="260" name="扶助費該当値テキスト"/>
        <xdr:cNvSpPr txBox="1"/>
      </xdr:nvSpPr>
      <xdr:spPr>
        <a:xfrm>
          <a:off x="4686300" y="1620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151847</xdr:rowOff>
    </xdr:from>
    <xdr:to>
      <xdr:col>20</xdr:col>
      <xdr:colOff>38100</xdr:colOff>
      <xdr:row>96</xdr:row>
      <xdr:rowOff>81997</xdr:rowOff>
    </xdr:to>
    <xdr:sp macro="" textlink="">
      <xdr:nvSpPr>
        <xdr:cNvPr id="261" name="楕円 260"/>
        <xdr:cNvSpPr/>
      </xdr:nvSpPr>
      <xdr:spPr>
        <a:xfrm>
          <a:off x="3746500" y="16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98524</xdr:rowOff>
    </xdr:from>
    <xdr:ext cx="599010" cy="259045"/>
    <xdr:sp macro="" textlink="">
      <xdr:nvSpPr>
        <xdr:cNvPr id="262" name="テキスト ボックス 261"/>
        <xdr:cNvSpPr txBox="1"/>
      </xdr:nvSpPr>
      <xdr:spPr>
        <a:xfrm>
          <a:off x="3497795" y="1621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63102</xdr:rowOff>
    </xdr:from>
    <xdr:to>
      <xdr:col>15</xdr:col>
      <xdr:colOff>101600</xdr:colOff>
      <xdr:row>96</xdr:row>
      <xdr:rowOff>164702</xdr:rowOff>
    </xdr:to>
    <xdr:sp macro="" textlink="">
      <xdr:nvSpPr>
        <xdr:cNvPr id="263" name="楕円 262"/>
        <xdr:cNvSpPr/>
      </xdr:nvSpPr>
      <xdr:spPr>
        <a:xfrm>
          <a:off x="2857500" y="16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9779</xdr:rowOff>
    </xdr:from>
    <xdr:ext cx="599010" cy="259045"/>
    <xdr:sp macro="" textlink="">
      <xdr:nvSpPr>
        <xdr:cNvPr id="264" name="テキスト ボックス 263"/>
        <xdr:cNvSpPr txBox="1"/>
      </xdr:nvSpPr>
      <xdr:spPr>
        <a:xfrm>
          <a:off x="2608795" y="162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61517</xdr:rowOff>
    </xdr:from>
    <xdr:to>
      <xdr:col>10</xdr:col>
      <xdr:colOff>165100</xdr:colOff>
      <xdr:row>96</xdr:row>
      <xdr:rowOff>163117</xdr:rowOff>
    </xdr:to>
    <xdr:sp macro="" textlink="">
      <xdr:nvSpPr>
        <xdr:cNvPr id="265" name="楕円 264"/>
        <xdr:cNvSpPr/>
      </xdr:nvSpPr>
      <xdr:spPr>
        <a:xfrm>
          <a:off x="1968500" y="1652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8194</xdr:rowOff>
    </xdr:from>
    <xdr:ext cx="599010" cy="259045"/>
    <xdr:sp macro="" textlink="">
      <xdr:nvSpPr>
        <xdr:cNvPr id="266" name="テキスト ボックス 265"/>
        <xdr:cNvSpPr txBox="1"/>
      </xdr:nvSpPr>
      <xdr:spPr>
        <a:xfrm>
          <a:off x="1719795" y="16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94354</xdr:rowOff>
    </xdr:from>
    <xdr:to>
      <xdr:col>6</xdr:col>
      <xdr:colOff>38100</xdr:colOff>
      <xdr:row>97</xdr:row>
      <xdr:rowOff>24504</xdr:rowOff>
    </xdr:to>
    <xdr:sp macro="" textlink="">
      <xdr:nvSpPr>
        <xdr:cNvPr id="267" name="楕円 266"/>
        <xdr:cNvSpPr/>
      </xdr:nvSpPr>
      <xdr:spPr>
        <a:xfrm>
          <a:off x="1079500" y="1655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41031</xdr:rowOff>
    </xdr:from>
    <xdr:ext cx="599010" cy="259045"/>
    <xdr:sp macro="" textlink="">
      <xdr:nvSpPr>
        <xdr:cNvPr id="268" name="テキスト ボックス 267"/>
        <xdr:cNvSpPr txBox="1"/>
      </xdr:nvSpPr>
      <xdr:spPr>
        <a:xfrm>
          <a:off x="830795" y="1632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138078</xdr:rowOff>
    </xdr:from>
    <xdr:to>
      <xdr:col>55</xdr:col>
      <xdr:colOff>0</xdr:colOff>
      <xdr:row>39</xdr:row>
      <xdr:rowOff>43753</xdr:rowOff>
    </xdr:to>
    <xdr:cxnSp macro="">
      <xdr:nvCxnSpPr>
        <xdr:cNvPr id="300" name="直線コネクタ 299"/>
        <xdr:cNvCxnSpPr/>
      </xdr:nvCxnSpPr>
      <xdr:spPr>
        <a:xfrm flipV="1">
          <a:off x="9639300" y="5453028"/>
          <a:ext cx="838200" cy="12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43753</xdr:rowOff>
    </xdr:from>
    <xdr:to>
      <xdr:col>50</xdr:col>
      <xdr:colOff>114300</xdr:colOff>
      <xdr:row>39</xdr:row>
      <xdr:rowOff>57644</xdr:rowOff>
    </xdr:to>
    <xdr:cxnSp macro="">
      <xdr:nvCxnSpPr>
        <xdr:cNvPr id="303" name="直線コネクタ 302"/>
        <xdr:cNvCxnSpPr/>
      </xdr:nvCxnSpPr>
      <xdr:spPr>
        <a:xfrm flipV="1">
          <a:off x="8750300" y="6730303"/>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57644</xdr:rowOff>
    </xdr:from>
    <xdr:to>
      <xdr:col>45</xdr:col>
      <xdr:colOff>177800</xdr:colOff>
      <xdr:row>39</xdr:row>
      <xdr:rowOff>59341</xdr:rowOff>
    </xdr:to>
    <xdr:cxnSp macro="">
      <xdr:nvCxnSpPr>
        <xdr:cNvPr id="306" name="直線コネクタ 305"/>
        <xdr:cNvCxnSpPr/>
      </xdr:nvCxnSpPr>
      <xdr:spPr>
        <a:xfrm flipV="1">
          <a:off x="7861300" y="6744194"/>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59341</xdr:rowOff>
    </xdr:from>
    <xdr:to>
      <xdr:col>41</xdr:col>
      <xdr:colOff>50800</xdr:colOff>
      <xdr:row>39</xdr:row>
      <xdr:rowOff>68900</xdr:rowOff>
    </xdr:to>
    <xdr:cxnSp macro="">
      <xdr:nvCxnSpPr>
        <xdr:cNvPr id="309" name="直線コネクタ 308"/>
        <xdr:cNvCxnSpPr/>
      </xdr:nvCxnSpPr>
      <xdr:spPr>
        <a:xfrm flipV="1">
          <a:off x="6972300" y="6745891"/>
          <a:ext cx="889000" cy="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87278</xdr:rowOff>
    </xdr:from>
    <xdr:to>
      <xdr:col>55</xdr:col>
      <xdr:colOff>50800</xdr:colOff>
      <xdr:row>32</xdr:row>
      <xdr:rowOff>17428</xdr:rowOff>
    </xdr:to>
    <xdr:sp macro="" textlink="">
      <xdr:nvSpPr>
        <xdr:cNvPr id="319" name="楕円 318"/>
        <xdr:cNvSpPr/>
      </xdr:nvSpPr>
      <xdr:spPr>
        <a:xfrm>
          <a:off x="10426700" y="540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110155</xdr:rowOff>
    </xdr:from>
    <xdr:ext cx="599010" cy="259045"/>
    <xdr:sp macro="" textlink="">
      <xdr:nvSpPr>
        <xdr:cNvPr id="320" name="補助費等該当値テキスト"/>
        <xdr:cNvSpPr txBox="1"/>
      </xdr:nvSpPr>
      <xdr:spPr>
        <a:xfrm>
          <a:off x="10528300" y="525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164403</xdr:rowOff>
    </xdr:from>
    <xdr:to>
      <xdr:col>50</xdr:col>
      <xdr:colOff>165100</xdr:colOff>
      <xdr:row>39</xdr:row>
      <xdr:rowOff>94553</xdr:rowOff>
    </xdr:to>
    <xdr:sp macro="" textlink="">
      <xdr:nvSpPr>
        <xdr:cNvPr id="321" name="楕円 320"/>
        <xdr:cNvSpPr/>
      </xdr:nvSpPr>
      <xdr:spPr>
        <a:xfrm>
          <a:off x="9588500" y="66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111080</xdr:rowOff>
    </xdr:from>
    <xdr:ext cx="534377" cy="259045"/>
    <xdr:sp macro="" textlink="">
      <xdr:nvSpPr>
        <xdr:cNvPr id="322" name="テキスト ボックス 321"/>
        <xdr:cNvSpPr txBox="1"/>
      </xdr:nvSpPr>
      <xdr:spPr>
        <a:xfrm>
          <a:off x="9372111" y="64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6844</xdr:rowOff>
    </xdr:from>
    <xdr:to>
      <xdr:col>46</xdr:col>
      <xdr:colOff>38100</xdr:colOff>
      <xdr:row>39</xdr:row>
      <xdr:rowOff>108444</xdr:rowOff>
    </xdr:to>
    <xdr:sp macro="" textlink="">
      <xdr:nvSpPr>
        <xdr:cNvPr id="323" name="楕円 322"/>
        <xdr:cNvSpPr/>
      </xdr:nvSpPr>
      <xdr:spPr>
        <a:xfrm>
          <a:off x="8699500" y="66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124971</xdr:rowOff>
    </xdr:from>
    <xdr:ext cx="534377" cy="259045"/>
    <xdr:sp macro="" textlink="">
      <xdr:nvSpPr>
        <xdr:cNvPr id="324" name="テキスト ボックス 323"/>
        <xdr:cNvSpPr txBox="1"/>
      </xdr:nvSpPr>
      <xdr:spPr>
        <a:xfrm>
          <a:off x="8483111" y="6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8541</xdr:rowOff>
    </xdr:from>
    <xdr:to>
      <xdr:col>41</xdr:col>
      <xdr:colOff>101600</xdr:colOff>
      <xdr:row>39</xdr:row>
      <xdr:rowOff>110141</xdr:rowOff>
    </xdr:to>
    <xdr:sp macro="" textlink="">
      <xdr:nvSpPr>
        <xdr:cNvPr id="325" name="楕円 324"/>
        <xdr:cNvSpPr/>
      </xdr:nvSpPr>
      <xdr:spPr>
        <a:xfrm>
          <a:off x="7810500" y="66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126668</xdr:rowOff>
    </xdr:from>
    <xdr:ext cx="534377" cy="259045"/>
    <xdr:sp macro="" textlink="">
      <xdr:nvSpPr>
        <xdr:cNvPr id="326" name="テキスト ボックス 325"/>
        <xdr:cNvSpPr txBox="1"/>
      </xdr:nvSpPr>
      <xdr:spPr>
        <a:xfrm>
          <a:off x="7594111" y="64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18100</xdr:rowOff>
    </xdr:from>
    <xdr:to>
      <xdr:col>36</xdr:col>
      <xdr:colOff>165100</xdr:colOff>
      <xdr:row>39</xdr:row>
      <xdr:rowOff>119700</xdr:rowOff>
    </xdr:to>
    <xdr:sp macro="" textlink="">
      <xdr:nvSpPr>
        <xdr:cNvPr id="327" name="楕円 326"/>
        <xdr:cNvSpPr/>
      </xdr:nvSpPr>
      <xdr:spPr>
        <a:xfrm>
          <a:off x="6921500" y="670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136227</xdr:rowOff>
    </xdr:from>
    <xdr:ext cx="534377" cy="259045"/>
    <xdr:sp macro="" textlink="">
      <xdr:nvSpPr>
        <xdr:cNvPr id="328" name="テキスト ボックス 327"/>
        <xdr:cNvSpPr txBox="1"/>
      </xdr:nvSpPr>
      <xdr:spPr>
        <a:xfrm>
          <a:off x="6705111" y="64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85536</xdr:rowOff>
    </xdr:from>
    <xdr:to>
      <xdr:col>55</xdr:col>
      <xdr:colOff>0</xdr:colOff>
      <xdr:row>56</xdr:row>
      <xdr:rowOff>163031</xdr:rowOff>
    </xdr:to>
    <xdr:cxnSp macro="">
      <xdr:nvCxnSpPr>
        <xdr:cNvPr id="361" name="直線コネクタ 360"/>
        <xdr:cNvCxnSpPr/>
      </xdr:nvCxnSpPr>
      <xdr:spPr>
        <a:xfrm flipV="1">
          <a:off x="9639300" y="9686736"/>
          <a:ext cx="8382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156545</xdr:rowOff>
    </xdr:from>
    <xdr:to>
      <xdr:col>50</xdr:col>
      <xdr:colOff>114300</xdr:colOff>
      <xdr:row>56</xdr:row>
      <xdr:rowOff>163031</xdr:rowOff>
    </xdr:to>
    <xdr:cxnSp macro="">
      <xdr:nvCxnSpPr>
        <xdr:cNvPr id="364" name="直線コネクタ 363"/>
        <xdr:cNvCxnSpPr/>
      </xdr:nvCxnSpPr>
      <xdr:spPr>
        <a:xfrm>
          <a:off x="8750300" y="9757745"/>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6" name="テキスト ボックス 365"/>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71620</xdr:rowOff>
    </xdr:from>
    <xdr:to>
      <xdr:col>45</xdr:col>
      <xdr:colOff>177800</xdr:colOff>
      <xdr:row>56</xdr:row>
      <xdr:rowOff>156545</xdr:rowOff>
    </xdr:to>
    <xdr:cxnSp macro="">
      <xdr:nvCxnSpPr>
        <xdr:cNvPr id="367" name="直線コネクタ 366"/>
        <xdr:cNvCxnSpPr/>
      </xdr:nvCxnSpPr>
      <xdr:spPr>
        <a:xfrm>
          <a:off x="7861300" y="9158470"/>
          <a:ext cx="889000" cy="5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36230</xdr:rowOff>
    </xdr:from>
    <xdr:to>
      <xdr:col>41</xdr:col>
      <xdr:colOff>50800</xdr:colOff>
      <xdr:row>53</xdr:row>
      <xdr:rowOff>71620</xdr:rowOff>
    </xdr:to>
    <xdr:cxnSp macro="">
      <xdr:nvCxnSpPr>
        <xdr:cNvPr id="370" name="直線コネクタ 369"/>
        <xdr:cNvCxnSpPr/>
      </xdr:nvCxnSpPr>
      <xdr:spPr>
        <a:xfrm>
          <a:off x="6972300" y="9123080"/>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34736</xdr:rowOff>
    </xdr:from>
    <xdr:to>
      <xdr:col>55</xdr:col>
      <xdr:colOff>50800</xdr:colOff>
      <xdr:row>56</xdr:row>
      <xdr:rowOff>136336</xdr:rowOff>
    </xdr:to>
    <xdr:sp macro="" textlink="">
      <xdr:nvSpPr>
        <xdr:cNvPr id="380" name="楕円 379"/>
        <xdr:cNvSpPr/>
      </xdr:nvSpPr>
      <xdr:spPr>
        <a:xfrm>
          <a:off x="10426700" y="96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57613</xdr:rowOff>
    </xdr:from>
    <xdr:ext cx="534377" cy="259045"/>
    <xdr:sp macro="" textlink="">
      <xdr:nvSpPr>
        <xdr:cNvPr id="381" name="普通建設事業費該当値テキスト"/>
        <xdr:cNvSpPr txBox="1"/>
      </xdr:nvSpPr>
      <xdr:spPr>
        <a:xfrm>
          <a:off x="10528300" y="948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112231</xdr:rowOff>
    </xdr:from>
    <xdr:to>
      <xdr:col>50</xdr:col>
      <xdr:colOff>165100</xdr:colOff>
      <xdr:row>57</xdr:row>
      <xdr:rowOff>42381</xdr:rowOff>
    </xdr:to>
    <xdr:sp macro="" textlink="">
      <xdr:nvSpPr>
        <xdr:cNvPr id="382" name="楕円 381"/>
        <xdr:cNvSpPr/>
      </xdr:nvSpPr>
      <xdr:spPr>
        <a:xfrm>
          <a:off x="9588500" y="97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33508</xdr:rowOff>
    </xdr:from>
    <xdr:ext cx="534377" cy="259045"/>
    <xdr:sp macro="" textlink="">
      <xdr:nvSpPr>
        <xdr:cNvPr id="383" name="テキスト ボックス 382"/>
        <xdr:cNvSpPr txBox="1"/>
      </xdr:nvSpPr>
      <xdr:spPr>
        <a:xfrm>
          <a:off x="9372111" y="98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105745</xdr:rowOff>
    </xdr:from>
    <xdr:to>
      <xdr:col>46</xdr:col>
      <xdr:colOff>38100</xdr:colOff>
      <xdr:row>57</xdr:row>
      <xdr:rowOff>35895</xdr:rowOff>
    </xdr:to>
    <xdr:sp macro="" textlink="">
      <xdr:nvSpPr>
        <xdr:cNvPr id="384" name="楕円 383"/>
        <xdr:cNvSpPr/>
      </xdr:nvSpPr>
      <xdr:spPr>
        <a:xfrm>
          <a:off x="8699500" y="97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52422</xdr:rowOff>
    </xdr:from>
    <xdr:ext cx="534377" cy="259045"/>
    <xdr:sp macro="" textlink="">
      <xdr:nvSpPr>
        <xdr:cNvPr id="385" name="テキスト ボックス 384"/>
        <xdr:cNvSpPr txBox="1"/>
      </xdr:nvSpPr>
      <xdr:spPr>
        <a:xfrm>
          <a:off x="8483111" y="94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20820</xdr:rowOff>
    </xdr:from>
    <xdr:to>
      <xdr:col>41</xdr:col>
      <xdr:colOff>101600</xdr:colOff>
      <xdr:row>53</xdr:row>
      <xdr:rowOff>122420</xdr:rowOff>
    </xdr:to>
    <xdr:sp macro="" textlink="">
      <xdr:nvSpPr>
        <xdr:cNvPr id="386" name="楕円 385"/>
        <xdr:cNvSpPr/>
      </xdr:nvSpPr>
      <xdr:spPr>
        <a:xfrm>
          <a:off x="7810500" y="9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138947</xdr:rowOff>
    </xdr:from>
    <xdr:ext cx="534377" cy="259045"/>
    <xdr:sp macro="" textlink="">
      <xdr:nvSpPr>
        <xdr:cNvPr id="387" name="テキスト ボックス 386"/>
        <xdr:cNvSpPr txBox="1"/>
      </xdr:nvSpPr>
      <xdr:spPr>
        <a:xfrm>
          <a:off x="7594111" y="88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156880</xdr:rowOff>
    </xdr:from>
    <xdr:to>
      <xdr:col>36</xdr:col>
      <xdr:colOff>165100</xdr:colOff>
      <xdr:row>53</xdr:row>
      <xdr:rowOff>87030</xdr:rowOff>
    </xdr:to>
    <xdr:sp macro="" textlink="">
      <xdr:nvSpPr>
        <xdr:cNvPr id="388" name="楕円 387"/>
        <xdr:cNvSpPr/>
      </xdr:nvSpPr>
      <xdr:spPr>
        <a:xfrm>
          <a:off x="6921500" y="90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103557</xdr:rowOff>
    </xdr:from>
    <xdr:ext cx="534377" cy="259045"/>
    <xdr:sp macro="" textlink="">
      <xdr:nvSpPr>
        <xdr:cNvPr id="389" name="テキスト ボックス 388"/>
        <xdr:cNvSpPr txBox="1"/>
      </xdr:nvSpPr>
      <xdr:spPr>
        <a:xfrm>
          <a:off x="6705111" y="88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65725</xdr:rowOff>
    </xdr:from>
    <xdr:to>
      <xdr:col>55</xdr:col>
      <xdr:colOff>0</xdr:colOff>
      <xdr:row>77</xdr:row>
      <xdr:rowOff>83876</xdr:rowOff>
    </xdr:to>
    <xdr:cxnSp macro="">
      <xdr:nvCxnSpPr>
        <xdr:cNvPr id="416" name="直線コネクタ 415"/>
        <xdr:cNvCxnSpPr/>
      </xdr:nvCxnSpPr>
      <xdr:spPr>
        <a:xfrm flipV="1">
          <a:off x="9639300" y="13267375"/>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83876</xdr:rowOff>
    </xdr:from>
    <xdr:to>
      <xdr:col>50</xdr:col>
      <xdr:colOff>114300</xdr:colOff>
      <xdr:row>78</xdr:row>
      <xdr:rowOff>12027</xdr:rowOff>
    </xdr:to>
    <xdr:cxnSp macro="">
      <xdr:nvCxnSpPr>
        <xdr:cNvPr id="419" name="直線コネクタ 418"/>
        <xdr:cNvCxnSpPr/>
      </xdr:nvCxnSpPr>
      <xdr:spPr>
        <a:xfrm flipV="1">
          <a:off x="8750300" y="13285526"/>
          <a:ext cx="889000" cy="9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1" name="テキスト ボックス 420"/>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108496</xdr:rowOff>
    </xdr:from>
    <xdr:to>
      <xdr:col>45</xdr:col>
      <xdr:colOff>177800</xdr:colOff>
      <xdr:row>78</xdr:row>
      <xdr:rowOff>12027</xdr:rowOff>
    </xdr:to>
    <xdr:cxnSp macro="">
      <xdr:nvCxnSpPr>
        <xdr:cNvPr id="422" name="直線コネクタ 421"/>
        <xdr:cNvCxnSpPr/>
      </xdr:nvCxnSpPr>
      <xdr:spPr>
        <a:xfrm>
          <a:off x="7861300" y="12795796"/>
          <a:ext cx="889000" cy="58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4" name="テキスト ボックス 423"/>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108496</xdr:rowOff>
    </xdr:from>
    <xdr:to>
      <xdr:col>41</xdr:col>
      <xdr:colOff>50800</xdr:colOff>
      <xdr:row>78</xdr:row>
      <xdr:rowOff>96106</xdr:rowOff>
    </xdr:to>
    <xdr:cxnSp macro="">
      <xdr:nvCxnSpPr>
        <xdr:cNvPr id="425" name="直線コネクタ 424"/>
        <xdr:cNvCxnSpPr/>
      </xdr:nvCxnSpPr>
      <xdr:spPr>
        <a:xfrm flipV="1">
          <a:off x="6972300" y="12795796"/>
          <a:ext cx="889000" cy="67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14925</xdr:rowOff>
    </xdr:from>
    <xdr:to>
      <xdr:col>55</xdr:col>
      <xdr:colOff>50800</xdr:colOff>
      <xdr:row>77</xdr:row>
      <xdr:rowOff>116525</xdr:rowOff>
    </xdr:to>
    <xdr:sp macro="" textlink="">
      <xdr:nvSpPr>
        <xdr:cNvPr id="435" name="楕円 434"/>
        <xdr:cNvSpPr/>
      </xdr:nvSpPr>
      <xdr:spPr>
        <a:xfrm>
          <a:off x="10426700" y="132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37802</xdr:rowOff>
    </xdr:from>
    <xdr:ext cx="534377" cy="259045"/>
    <xdr:sp macro="" textlink="">
      <xdr:nvSpPr>
        <xdr:cNvPr id="436" name="普通建設事業費 （ うち新規整備　）該当値テキスト"/>
        <xdr:cNvSpPr txBox="1"/>
      </xdr:nvSpPr>
      <xdr:spPr>
        <a:xfrm>
          <a:off x="10528300" y="130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33076</xdr:rowOff>
    </xdr:from>
    <xdr:to>
      <xdr:col>50</xdr:col>
      <xdr:colOff>165100</xdr:colOff>
      <xdr:row>77</xdr:row>
      <xdr:rowOff>134676</xdr:rowOff>
    </xdr:to>
    <xdr:sp macro="" textlink="">
      <xdr:nvSpPr>
        <xdr:cNvPr id="437" name="楕円 436"/>
        <xdr:cNvSpPr/>
      </xdr:nvSpPr>
      <xdr:spPr>
        <a:xfrm>
          <a:off x="9588500" y="132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125803</xdr:rowOff>
    </xdr:from>
    <xdr:ext cx="469744" cy="259045"/>
    <xdr:sp macro="" textlink="">
      <xdr:nvSpPr>
        <xdr:cNvPr id="438" name="テキスト ボックス 437"/>
        <xdr:cNvSpPr txBox="1"/>
      </xdr:nvSpPr>
      <xdr:spPr>
        <a:xfrm>
          <a:off x="9404428" y="133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132677</xdr:rowOff>
    </xdr:from>
    <xdr:to>
      <xdr:col>46</xdr:col>
      <xdr:colOff>38100</xdr:colOff>
      <xdr:row>78</xdr:row>
      <xdr:rowOff>62827</xdr:rowOff>
    </xdr:to>
    <xdr:sp macro="" textlink="">
      <xdr:nvSpPr>
        <xdr:cNvPr id="439" name="楕円 438"/>
        <xdr:cNvSpPr/>
      </xdr:nvSpPr>
      <xdr:spPr>
        <a:xfrm>
          <a:off x="8699500" y="133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53954</xdr:rowOff>
    </xdr:from>
    <xdr:ext cx="469744" cy="259045"/>
    <xdr:sp macro="" textlink="">
      <xdr:nvSpPr>
        <xdr:cNvPr id="440" name="テキスト ボックス 439"/>
        <xdr:cNvSpPr txBox="1"/>
      </xdr:nvSpPr>
      <xdr:spPr>
        <a:xfrm>
          <a:off x="8515428" y="1342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57696</xdr:rowOff>
    </xdr:from>
    <xdr:to>
      <xdr:col>41</xdr:col>
      <xdr:colOff>101600</xdr:colOff>
      <xdr:row>74</xdr:row>
      <xdr:rowOff>159296</xdr:rowOff>
    </xdr:to>
    <xdr:sp macro="" textlink="">
      <xdr:nvSpPr>
        <xdr:cNvPr id="441" name="楕円 440"/>
        <xdr:cNvSpPr/>
      </xdr:nvSpPr>
      <xdr:spPr>
        <a:xfrm>
          <a:off x="7810500" y="127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4373</xdr:rowOff>
    </xdr:from>
    <xdr:ext cx="534377" cy="259045"/>
    <xdr:sp macro="" textlink="">
      <xdr:nvSpPr>
        <xdr:cNvPr id="442" name="テキスト ボックス 441"/>
        <xdr:cNvSpPr txBox="1"/>
      </xdr:nvSpPr>
      <xdr:spPr>
        <a:xfrm>
          <a:off x="7594111" y="1252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45306</xdr:rowOff>
    </xdr:from>
    <xdr:to>
      <xdr:col>36</xdr:col>
      <xdr:colOff>165100</xdr:colOff>
      <xdr:row>78</xdr:row>
      <xdr:rowOff>146906</xdr:rowOff>
    </xdr:to>
    <xdr:sp macro="" textlink="">
      <xdr:nvSpPr>
        <xdr:cNvPr id="443" name="楕円 442"/>
        <xdr:cNvSpPr/>
      </xdr:nvSpPr>
      <xdr:spPr>
        <a:xfrm>
          <a:off x="6921500" y="1341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138033</xdr:rowOff>
    </xdr:from>
    <xdr:ext cx="469744" cy="259045"/>
    <xdr:sp macro="" textlink="">
      <xdr:nvSpPr>
        <xdr:cNvPr id="444" name="テキスト ボックス 443"/>
        <xdr:cNvSpPr txBox="1"/>
      </xdr:nvSpPr>
      <xdr:spPr>
        <a:xfrm>
          <a:off x="6737428" y="1351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7322</xdr:rowOff>
    </xdr:from>
    <xdr:to>
      <xdr:col>55</xdr:col>
      <xdr:colOff>0</xdr:colOff>
      <xdr:row>97</xdr:row>
      <xdr:rowOff>86016</xdr:rowOff>
    </xdr:to>
    <xdr:cxnSp macro="">
      <xdr:nvCxnSpPr>
        <xdr:cNvPr id="473" name="直線コネクタ 472"/>
        <xdr:cNvCxnSpPr/>
      </xdr:nvCxnSpPr>
      <xdr:spPr>
        <a:xfrm flipV="1">
          <a:off x="9639300" y="16637972"/>
          <a:ext cx="8382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82989</xdr:rowOff>
    </xdr:from>
    <xdr:to>
      <xdr:col>50</xdr:col>
      <xdr:colOff>114300</xdr:colOff>
      <xdr:row>97</xdr:row>
      <xdr:rowOff>86016</xdr:rowOff>
    </xdr:to>
    <xdr:cxnSp macro="">
      <xdr:nvCxnSpPr>
        <xdr:cNvPr id="476" name="直線コネクタ 475"/>
        <xdr:cNvCxnSpPr/>
      </xdr:nvCxnSpPr>
      <xdr:spPr>
        <a:xfrm>
          <a:off x="8750300" y="1671363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68605</xdr:rowOff>
    </xdr:from>
    <xdr:to>
      <xdr:col>45</xdr:col>
      <xdr:colOff>177800</xdr:colOff>
      <xdr:row>97</xdr:row>
      <xdr:rowOff>82989</xdr:rowOff>
    </xdr:to>
    <xdr:cxnSp macro="">
      <xdr:nvCxnSpPr>
        <xdr:cNvPr id="479" name="直線コネクタ 478"/>
        <xdr:cNvCxnSpPr/>
      </xdr:nvCxnSpPr>
      <xdr:spPr>
        <a:xfrm>
          <a:off x="7861300" y="16356355"/>
          <a:ext cx="889000" cy="3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788</xdr:rowOff>
    </xdr:from>
    <xdr:to>
      <xdr:col>41</xdr:col>
      <xdr:colOff>50800</xdr:colOff>
      <xdr:row>95</xdr:row>
      <xdr:rowOff>68605</xdr:rowOff>
    </xdr:to>
    <xdr:cxnSp macro="">
      <xdr:nvCxnSpPr>
        <xdr:cNvPr id="482" name="直線コネクタ 481"/>
        <xdr:cNvCxnSpPr/>
      </xdr:nvCxnSpPr>
      <xdr:spPr>
        <a:xfrm>
          <a:off x="6972300" y="16288538"/>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6614</xdr:rowOff>
    </xdr:from>
    <xdr:ext cx="534377" cy="259045"/>
    <xdr:sp macro="" textlink="">
      <xdr:nvSpPr>
        <xdr:cNvPr id="484" name="テキスト ボックス 483"/>
        <xdr:cNvSpPr txBox="1"/>
      </xdr:nvSpPr>
      <xdr:spPr>
        <a:xfrm>
          <a:off x="7594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127972</xdr:rowOff>
    </xdr:from>
    <xdr:to>
      <xdr:col>55</xdr:col>
      <xdr:colOff>50800</xdr:colOff>
      <xdr:row>97</xdr:row>
      <xdr:rowOff>58122</xdr:rowOff>
    </xdr:to>
    <xdr:sp macro="" textlink="">
      <xdr:nvSpPr>
        <xdr:cNvPr id="492" name="楕円 491"/>
        <xdr:cNvSpPr/>
      </xdr:nvSpPr>
      <xdr:spPr>
        <a:xfrm>
          <a:off x="10426700" y="165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106399</xdr:rowOff>
    </xdr:from>
    <xdr:ext cx="534377" cy="259045"/>
    <xdr:sp macro="" textlink="">
      <xdr:nvSpPr>
        <xdr:cNvPr id="493" name="普通建設事業費 （ うち更新整備　）該当値テキスト"/>
        <xdr:cNvSpPr txBox="1"/>
      </xdr:nvSpPr>
      <xdr:spPr>
        <a:xfrm>
          <a:off x="10528300" y="165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35216</xdr:rowOff>
    </xdr:from>
    <xdr:to>
      <xdr:col>50</xdr:col>
      <xdr:colOff>165100</xdr:colOff>
      <xdr:row>97</xdr:row>
      <xdr:rowOff>136816</xdr:rowOff>
    </xdr:to>
    <xdr:sp macro="" textlink="">
      <xdr:nvSpPr>
        <xdr:cNvPr id="494" name="楕円 493"/>
        <xdr:cNvSpPr/>
      </xdr:nvSpPr>
      <xdr:spPr>
        <a:xfrm>
          <a:off x="9588500" y="1666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127943</xdr:rowOff>
    </xdr:from>
    <xdr:ext cx="534377" cy="259045"/>
    <xdr:sp macro="" textlink="">
      <xdr:nvSpPr>
        <xdr:cNvPr id="495" name="テキスト ボックス 494"/>
        <xdr:cNvSpPr txBox="1"/>
      </xdr:nvSpPr>
      <xdr:spPr>
        <a:xfrm>
          <a:off x="9372111" y="1675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32189</xdr:rowOff>
    </xdr:from>
    <xdr:to>
      <xdr:col>46</xdr:col>
      <xdr:colOff>38100</xdr:colOff>
      <xdr:row>97</xdr:row>
      <xdr:rowOff>133789</xdr:rowOff>
    </xdr:to>
    <xdr:sp macro="" textlink="">
      <xdr:nvSpPr>
        <xdr:cNvPr id="496" name="楕円 495"/>
        <xdr:cNvSpPr/>
      </xdr:nvSpPr>
      <xdr:spPr>
        <a:xfrm>
          <a:off x="8699500" y="166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124916</xdr:rowOff>
    </xdr:from>
    <xdr:ext cx="534377" cy="259045"/>
    <xdr:sp macro="" textlink="">
      <xdr:nvSpPr>
        <xdr:cNvPr id="497" name="テキスト ボックス 496"/>
        <xdr:cNvSpPr txBox="1"/>
      </xdr:nvSpPr>
      <xdr:spPr>
        <a:xfrm>
          <a:off x="8483111" y="167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17805</xdr:rowOff>
    </xdr:from>
    <xdr:to>
      <xdr:col>41</xdr:col>
      <xdr:colOff>101600</xdr:colOff>
      <xdr:row>95</xdr:row>
      <xdr:rowOff>119405</xdr:rowOff>
    </xdr:to>
    <xdr:sp macro="" textlink="">
      <xdr:nvSpPr>
        <xdr:cNvPr id="498" name="楕円 497"/>
        <xdr:cNvSpPr/>
      </xdr:nvSpPr>
      <xdr:spPr>
        <a:xfrm>
          <a:off x="7810500" y="163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135932</xdr:rowOff>
    </xdr:from>
    <xdr:ext cx="534377" cy="259045"/>
    <xdr:sp macro="" textlink="">
      <xdr:nvSpPr>
        <xdr:cNvPr id="499" name="テキスト ボックス 498"/>
        <xdr:cNvSpPr txBox="1"/>
      </xdr:nvSpPr>
      <xdr:spPr>
        <a:xfrm>
          <a:off x="7594111" y="160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121438</xdr:rowOff>
    </xdr:from>
    <xdr:to>
      <xdr:col>36</xdr:col>
      <xdr:colOff>165100</xdr:colOff>
      <xdr:row>95</xdr:row>
      <xdr:rowOff>51588</xdr:rowOff>
    </xdr:to>
    <xdr:sp macro="" textlink="">
      <xdr:nvSpPr>
        <xdr:cNvPr id="500" name="楕円 499"/>
        <xdr:cNvSpPr/>
      </xdr:nvSpPr>
      <xdr:spPr>
        <a:xfrm>
          <a:off x="6921500" y="162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68115</xdr:rowOff>
    </xdr:from>
    <xdr:ext cx="534377" cy="259045"/>
    <xdr:sp macro="" textlink="">
      <xdr:nvSpPr>
        <xdr:cNvPr id="501" name="テキスト ボックス 500"/>
        <xdr:cNvSpPr txBox="1"/>
      </xdr:nvSpPr>
      <xdr:spPr>
        <a:xfrm>
          <a:off x="6705111" y="160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133757</xdr:rowOff>
    </xdr:from>
    <xdr:to>
      <xdr:col>85</xdr:col>
      <xdr:colOff>127000</xdr:colOff>
      <xdr:row>37</xdr:row>
      <xdr:rowOff>93066</xdr:rowOff>
    </xdr:to>
    <xdr:cxnSp macro="">
      <xdr:nvCxnSpPr>
        <xdr:cNvPr id="528" name="直線コネクタ 527"/>
        <xdr:cNvCxnSpPr/>
      </xdr:nvCxnSpPr>
      <xdr:spPr>
        <a:xfrm flipV="1">
          <a:off x="15481300" y="5963057"/>
          <a:ext cx="838200" cy="4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70985</xdr:rowOff>
    </xdr:from>
    <xdr:ext cx="378565" cy="259045"/>
    <xdr:sp macro="" textlink="">
      <xdr:nvSpPr>
        <xdr:cNvPr id="529" name="災害復旧事業費平均値テキスト"/>
        <xdr:cNvSpPr txBox="1"/>
      </xdr:nvSpPr>
      <xdr:spPr>
        <a:xfrm>
          <a:off x="16370300" y="6414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93066</xdr:rowOff>
    </xdr:from>
    <xdr:to>
      <xdr:col>81</xdr:col>
      <xdr:colOff>50800</xdr:colOff>
      <xdr:row>38</xdr:row>
      <xdr:rowOff>139700</xdr:rowOff>
    </xdr:to>
    <xdr:cxnSp macro="">
      <xdr:nvCxnSpPr>
        <xdr:cNvPr id="531" name="直線コネクタ 530"/>
        <xdr:cNvCxnSpPr/>
      </xdr:nvCxnSpPr>
      <xdr:spPr>
        <a:xfrm flipV="1">
          <a:off x="14592300" y="6436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59555</xdr:rowOff>
    </xdr:from>
    <xdr:ext cx="378565" cy="259045"/>
    <xdr:sp macro="" textlink="">
      <xdr:nvSpPr>
        <xdr:cNvPr id="533" name="テキスト ボックス 532"/>
        <xdr:cNvSpPr txBox="1"/>
      </xdr:nvSpPr>
      <xdr:spPr>
        <a:xfrm>
          <a:off x="1529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6" name="テキスト ボックス 535"/>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82957</xdr:rowOff>
    </xdr:from>
    <xdr:to>
      <xdr:col>85</xdr:col>
      <xdr:colOff>177800</xdr:colOff>
      <xdr:row>35</xdr:row>
      <xdr:rowOff>13107</xdr:rowOff>
    </xdr:to>
    <xdr:sp macro="" textlink="">
      <xdr:nvSpPr>
        <xdr:cNvPr id="547" name="楕円 546"/>
        <xdr:cNvSpPr/>
      </xdr:nvSpPr>
      <xdr:spPr>
        <a:xfrm>
          <a:off x="16268700" y="59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105834</xdr:rowOff>
    </xdr:from>
    <xdr:ext cx="469744" cy="259045"/>
    <xdr:sp macro="" textlink="">
      <xdr:nvSpPr>
        <xdr:cNvPr id="548" name="災害復旧事業費該当値テキスト"/>
        <xdr:cNvSpPr txBox="1"/>
      </xdr:nvSpPr>
      <xdr:spPr>
        <a:xfrm>
          <a:off x="16370300" y="57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42266</xdr:rowOff>
    </xdr:from>
    <xdr:to>
      <xdr:col>81</xdr:col>
      <xdr:colOff>101600</xdr:colOff>
      <xdr:row>37</xdr:row>
      <xdr:rowOff>143866</xdr:rowOff>
    </xdr:to>
    <xdr:sp macro="" textlink="">
      <xdr:nvSpPr>
        <xdr:cNvPr id="549" name="楕円 548"/>
        <xdr:cNvSpPr/>
      </xdr:nvSpPr>
      <xdr:spPr>
        <a:xfrm>
          <a:off x="1543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35</xdr:row>
      <xdr:rowOff>160393</xdr:rowOff>
    </xdr:from>
    <xdr:ext cx="378565" cy="259045"/>
    <xdr:sp macro="" textlink="">
      <xdr:nvSpPr>
        <xdr:cNvPr id="550" name="テキスト ボックス 549"/>
        <xdr:cNvSpPr txBox="1"/>
      </xdr:nvSpPr>
      <xdr:spPr>
        <a:xfrm>
          <a:off x="15292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90075</xdr:rowOff>
    </xdr:from>
    <xdr:to>
      <xdr:col>85</xdr:col>
      <xdr:colOff>127000</xdr:colOff>
      <xdr:row>77</xdr:row>
      <xdr:rowOff>96780</xdr:rowOff>
    </xdr:to>
    <xdr:cxnSp macro="">
      <xdr:nvCxnSpPr>
        <xdr:cNvPr id="634" name="直線コネクタ 633"/>
        <xdr:cNvCxnSpPr/>
      </xdr:nvCxnSpPr>
      <xdr:spPr>
        <a:xfrm>
          <a:off x="15481300" y="13291725"/>
          <a:ext cx="8382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84322</xdr:rowOff>
    </xdr:from>
    <xdr:to>
      <xdr:col>81</xdr:col>
      <xdr:colOff>50800</xdr:colOff>
      <xdr:row>77</xdr:row>
      <xdr:rowOff>90075</xdr:rowOff>
    </xdr:to>
    <xdr:cxnSp macro="">
      <xdr:nvCxnSpPr>
        <xdr:cNvPr id="637" name="直線コネクタ 636"/>
        <xdr:cNvCxnSpPr/>
      </xdr:nvCxnSpPr>
      <xdr:spPr>
        <a:xfrm>
          <a:off x="14592300" y="1328597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79063</xdr:rowOff>
    </xdr:from>
    <xdr:to>
      <xdr:col>76</xdr:col>
      <xdr:colOff>114300</xdr:colOff>
      <xdr:row>77</xdr:row>
      <xdr:rowOff>84322</xdr:rowOff>
    </xdr:to>
    <xdr:cxnSp macro="">
      <xdr:nvCxnSpPr>
        <xdr:cNvPr id="640" name="直線コネクタ 639"/>
        <xdr:cNvCxnSpPr/>
      </xdr:nvCxnSpPr>
      <xdr:spPr>
        <a:xfrm>
          <a:off x="13703300" y="1328071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73216</xdr:rowOff>
    </xdr:from>
    <xdr:to>
      <xdr:col>71</xdr:col>
      <xdr:colOff>177800</xdr:colOff>
      <xdr:row>77</xdr:row>
      <xdr:rowOff>79063</xdr:rowOff>
    </xdr:to>
    <xdr:cxnSp macro="">
      <xdr:nvCxnSpPr>
        <xdr:cNvPr id="643" name="直線コネクタ 642"/>
        <xdr:cNvCxnSpPr/>
      </xdr:nvCxnSpPr>
      <xdr:spPr>
        <a:xfrm>
          <a:off x="12814300" y="13274866"/>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45980</xdr:rowOff>
    </xdr:from>
    <xdr:to>
      <xdr:col>85</xdr:col>
      <xdr:colOff>177800</xdr:colOff>
      <xdr:row>77</xdr:row>
      <xdr:rowOff>147580</xdr:rowOff>
    </xdr:to>
    <xdr:sp macro="" textlink="">
      <xdr:nvSpPr>
        <xdr:cNvPr id="653" name="楕円 652"/>
        <xdr:cNvSpPr/>
      </xdr:nvSpPr>
      <xdr:spPr>
        <a:xfrm>
          <a:off x="16268700" y="13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132357</xdr:rowOff>
    </xdr:from>
    <xdr:ext cx="534377" cy="259045"/>
    <xdr:sp macro="" textlink="">
      <xdr:nvSpPr>
        <xdr:cNvPr id="654" name="公債費該当値テキスト"/>
        <xdr:cNvSpPr txBox="1"/>
      </xdr:nvSpPr>
      <xdr:spPr>
        <a:xfrm>
          <a:off x="16370300" y="1316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39275</xdr:rowOff>
    </xdr:from>
    <xdr:to>
      <xdr:col>81</xdr:col>
      <xdr:colOff>101600</xdr:colOff>
      <xdr:row>77</xdr:row>
      <xdr:rowOff>140875</xdr:rowOff>
    </xdr:to>
    <xdr:sp macro="" textlink="">
      <xdr:nvSpPr>
        <xdr:cNvPr id="655" name="楕円 654"/>
        <xdr:cNvSpPr/>
      </xdr:nvSpPr>
      <xdr:spPr>
        <a:xfrm>
          <a:off x="15430500" y="132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132002</xdr:rowOff>
    </xdr:from>
    <xdr:ext cx="534377" cy="259045"/>
    <xdr:sp macro="" textlink="">
      <xdr:nvSpPr>
        <xdr:cNvPr id="656" name="テキスト ボックス 655"/>
        <xdr:cNvSpPr txBox="1"/>
      </xdr:nvSpPr>
      <xdr:spPr>
        <a:xfrm>
          <a:off x="15214111" y="133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33522</xdr:rowOff>
    </xdr:from>
    <xdr:to>
      <xdr:col>76</xdr:col>
      <xdr:colOff>165100</xdr:colOff>
      <xdr:row>77</xdr:row>
      <xdr:rowOff>135122</xdr:rowOff>
    </xdr:to>
    <xdr:sp macro="" textlink="">
      <xdr:nvSpPr>
        <xdr:cNvPr id="657" name="楕円 656"/>
        <xdr:cNvSpPr/>
      </xdr:nvSpPr>
      <xdr:spPr>
        <a:xfrm>
          <a:off x="14541500" y="13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126249</xdr:rowOff>
    </xdr:from>
    <xdr:ext cx="534377" cy="259045"/>
    <xdr:sp macro="" textlink="">
      <xdr:nvSpPr>
        <xdr:cNvPr id="658" name="テキスト ボックス 657"/>
        <xdr:cNvSpPr txBox="1"/>
      </xdr:nvSpPr>
      <xdr:spPr>
        <a:xfrm>
          <a:off x="14325111" y="133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28263</xdr:rowOff>
    </xdr:from>
    <xdr:to>
      <xdr:col>72</xdr:col>
      <xdr:colOff>38100</xdr:colOff>
      <xdr:row>77</xdr:row>
      <xdr:rowOff>129863</xdr:rowOff>
    </xdr:to>
    <xdr:sp macro="" textlink="">
      <xdr:nvSpPr>
        <xdr:cNvPr id="659" name="楕円 658"/>
        <xdr:cNvSpPr/>
      </xdr:nvSpPr>
      <xdr:spPr>
        <a:xfrm>
          <a:off x="13652500" y="132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120990</xdr:rowOff>
    </xdr:from>
    <xdr:ext cx="534377" cy="259045"/>
    <xdr:sp macro="" textlink="">
      <xdr:nvSpPr>
        <xdr:cNvPr id="660" name="テキスト ボックス 659"/>
        <xdr:cNvSpPr txBox="1"/>
      </xdr:nvSpPr>
      <xdr:spPr>
        <a:xfrm>
          <a:off x="13436111" y="1332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22416</xdr:rowOff>
    </xdr:from>
    <xdr:to>
      <xdr:col>67</xdr:col>
      <xdr:colOff>101600</xdr:colOff>
      <xdr:row>77</xdr:row>
      <xdr:rowOff>124016</xdr:rowOff>
    </xdr:to>
    <xdr:sp macro="" textlink="">
      <xdr:nvSpPr>
        <xdr:cNvPr id="661" name="楕円 660"/>
        <xdr:cNvSpPr/>
      </xdr:nvSpPr>
      <xdr:spPr>
        <a:xfrm>
          <a:off x="12763500" y="132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115143</xdr:rowOff>
    </xdr:from>
    <xdr:ext cx="534377" cy="259045"/>
    <xdr:sp macro="" textlink="">
      <xdr:nvSpPr>
        <xdr:cNvPr id="662" name="テキスト ボックス 661"/>
        <xdr:cNvSpPr txBox="1"/>
      </xdr:nvSpPr>
      <xdr:spPr>
        <a:xfrm>
          <a:off x="12547111" y="133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58972</xdr:rowOff>
    </xdr:from>
    <xdr:to>
      <xdr:col>85</xdr:col>
      <xdr:colOff>126364</xdr:colOff>
      <xdr:row>99</xdr:row>
      <xdr:rowOff>78761</xdr:rowOff>
    </xdr:to>
    <xdr:cxnSp macro="">
      <xdr:nvCxnSpPr>
        <xdr:cNvPr id="688" name="直線コネクタ 687"/>
        <xdr:cNvCxnSpPr/>
      </xdr:nvCxnSpPr>
      <xdr:spPr>
        <a:xfrm flipV="1">
          <a:off x="16317595" y="16175272"/>
          <a:ext cx="1269" cy="87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82588</xdr:rowOff>
    </xdr:from>
    <xdr:ext cx="378565" cy="259045"/>
    <xdr:sp macro="" textlink="">
      <xdr:nvSpPr>
        <xdr:cNvPr id="689" name="積立金最小値テキスト"/>
        <xdr:cNvSpPr txBox="1"/>
      </xdr:nvSpPr>
      <xdr:spPr>
        <a:xfrm>
          <a:off x="16370300" y="170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78761</xdr:rowOff>
    </xdr:from>
    <xdr:to>
      <xdr:col>86</xdr:col>
      <xdr:colOff>25400</xdr:colOff>
      <xdr:row>99</xdr:row>
      <xdr:rowOff>78761</xdr:rowOff>
    </xdr:to>
    <xdr:cxnSp macro="">
      <xdr:nvCxnSpPr>
        <xdr:cNvPr id="690" name="直線コネクタ 689"/>
        <xdr:cNvCxnSpPr/>
      </xdr:nvCxnSpPr>
      <xdr:spPr>
        <a:xfrm>
          <a:off x="16230600" y="170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5649</xdr:rowOff>
    </xdr:from>
    <xdr:ext cx="534377" cy="259045"/>
    <xdr:sp macro="" textlink="">
      <xdr:nvSpPr>
        <xdr:cNvPr id="691" name="積立金最大値テキスト"/>
        <xdr:cNvSpPr txBox="1"/>
      </xdr:nvSpPr>
      <xdr:spPr>
        <a:xfrm>
          <a:off x="16370300" y="159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58972</xdr:rowOff>
    </xdr:from>
    <xdr:to>
      <xdr:col>86</xdr:col>
      <xdr:colOff>25400</xdr:colOff>
      <xdr:row>94</xdr:row>
      <xdr:rowOff>58972</xdr:rowOff>
    </xdr:to>
    <xdr:cxnSp macro="">
      <xdr:nvCxnSpPr>
        <xdr:cNvPr id="692" name="直線コネクタ 691"/>
        <xdr:cNvCxnSpPr/>
      </xdr:nvCxnSpPr>
      <xdr:spPr>
        <a:xfrm>
          <a:off x="16230600" y="161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84575</xdr:rowOff>
    </xdr:from>
    <xdr:to>
      <xdr:col>85</xdr:col>
      <xdr:colOff>127000</xdr:colOff>
      <xdr:row>95</xdr:row>
      <xdr:rowOff>132581</xdr:rowOff>
    </xdr:to>
    <xdr:cxnSp macro="">
      <xdr:nvCxnSpPr>
        <xdr:cNvPr id="693" name="直線コネクタ 692"/>
        <xdr:cNvCxnSpPr/>
      </xdr:nvCxnSpPr>
      <xdr:spPr>
        <a:xfrm>
          <a:off x="15481300" y="16200875"/>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82774</xdr:rowOff>
    </xdr:from>
    <xdr:ext cx="469744" cy="259045"/>
    <xdr:sp macro="" textlink="">
      <xdr:nvSpPr>
        <xdr:cNvPr id="694" name="積立金平均値テキスト"/>
        <xdr:cNvSpPr txBox="1"/>
      </xdr:nvSpPr>
      <xdr:spPr>
        <a:xfrm>
          <a:off x="16370300" y="16713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104347</xdr:rowOff>
    </xdr:from>
    <xdr:to>
      <xdr:col>85</xdr:col>
      <xdr:colOff>177800</xdr:colOff>
      <xdr:row>98</xdr:row>
      <xdr:rowOff>34497</xdr:rowOff>
    </xdr:to>
    <xdr:sp macro="" textlink="">
      <xdr:nvSpPr>
        <xdr:cNvPr id="695" name="フローチャート: 判断 694"/>
        <xdr:cNvSpPr/>
      </xdr:nvSpPr>
      <xdr:spPr>
        <a:xfrm>
          <a:off x="16268700" y="1673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84575</xdr:rowOff>
    </xdr:from>
    <xdr:to>
      <xdr:col>81</xdr:col>
      <xdr:colOff>50800</xdr:colOff>
      <xdr:row>95</xdr:row>
      <xdr:rowOff>46169</xdr:rowOff>
    </xdr:to>
    <xdr:cxnSp macro="">
      <xdr:nvCxnSpPr>
        <xdr:cNvPr id="696" name="直線コネクタ 695"/>
        <xdr:cNvCxnSpPr/>
      </xdr:nvCxnSpPr>
      <xdr:spPr>
        <a:xfrm flipV="1">
          <a:off x="14592300" y="16200875"/>
          <a:ext cx="8890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114078</xdr:rowOff>
    </xdr:from>
    <xdr:to>
      <xdr:col>81</xdr:col>
      <xdr:colOff>101600</xdr:colOff>
      <xdr:row>98</xdr:row>
      <xdr:rowOff>44228</xdr:rowOff>
    </xdr:to>
    <xdr:sp macro="" textlink="">
      <xdr:nvSpPr>
        <xdr:cNvPr id="697" name="フローチャート: 判断 696"/>
        <xdr:cNvSpPr/>
      </xdr:nvSpPr>
      <xdr:spPr>
        <a:xfrm>
          <a:off x="15430500" y="167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35355</xdr:rowOff>
    </xdr:from>
    <xdr:ext cx="469744" cy="259045"/>
    <xdr:sp macro="" textlink="">
      <xdr:nvSpPr>
        <xdr:cNvPr id="698" name="テキスト ボックス 697"/>
        <xdr:cNvSpPr txBox="1"/>
      </xdr:nvSpPr>
      <xdr:spPr>
        <a:xfrm>
          <a:off x="15246428" y="168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36700</xdr:rowOff>
    </xdr:from>
    <xdr:to>
      <xdr:col>76</xdr:col>
      <xdr:colOff>114300</xdr:colOff>
      <xdr:row>95</xdr:row>
      <xdr:rowOff>46169</xdr:rowOff>
    </xdr:to>
    <xdr:cxnSp macro="">
      <xdr:nvCxnSpPr>
        <xdr:cNvPr id="699" name="直線コネクタ 698"/>
        <xdr:cNvCxnSpPr/>
      </xdr:nvCxnSpPr>
      <xdr:spPr>
        <a:xfrm>
          <a:off x="13703300" y="15467200"/>
          <a:ext cx="889000" cy="8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114308</xdr:rowOff>
    </xdr:from>
    <xdr:to>
      <xdr:col>76</xdr:col>
      <xdr:colOff>165100</xdr:colOff>
      <xdr:row>98</xdr:row>
      <xdr:rowOff>44458</xdr:rowOff>
    </xdr:to>
    <xdr:sp macro="" textlink="">
      <xdr:nvSpPr>
        <xdr:cNvPr id="700" name="フローチャート: 判断 699"/>
        <xdr:cNvSpPr/>
      </xdr:nvSpPr>
      <xdr:spPr>
        <a:xfrm>
          <a:off x="14541500" y="167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35585</xdr:rowOff>
    </xdr:from>
    <xdr:ext cx="469744" cy="259045"/>
    <xdr:sp macro="" textlink="">
      <xdr:nvSpPr>
        <xdr:cNvPr id="701" name="テキスト ボックス 700"/>
        <xdr:cNvSpPr txBox="1"/>
      </xdr:nvSpPr>
      <xdr:spPr>
        <a:xfrm>
          <a:off x="14357428" y="16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36700</xdr:rowOff>
    </xdr:from>
    <xdr:to>
      <xdr:col>71</xdr:col>
      <xdr:colOff>177800</xdr:colOff>
      <xdr:row>94</xdr:row>
      <xdr:rowOff>150313</xdr:rowOff>
    </xdr:to>
    <xdr:cxnSp macro="">
      <xdr:nvCxnSpPr>
        <xdr:cNvPr id="702" name="直線コネクタ 701"/>
        <xdr:cNvCxnSpPr/>
      </xdr:nvCxnSpPr>
      <xdr:spPr>
        <a:xfrm flipV="1">
          <a:off x="12814300" y="15467200"/>
          <a:ext cx="889000" cy="79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102192</xdr:rowOff>
    </xdr:from>
    <xdr:to>
      <xdr:col>72</xdr:col>
      <xdr:colOff>38100</xdr:colOff>
      <xdr:row>98</xdr:row>
      <xdr:rowOff>32342</xdr:rowOff>
    </xdr:to>
    <xdr:sp macro="" textlink="">
      <xdr:nvSpPr>
        <xdr:cNvPr id="703" name="フローチャート: 判断 702"/>
        <xdr:cNvSpPr/>
      </xdr:nvSpPr>
      <xdr:spPr>
        <a:xfrm>
          <a:off x="136525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23469</xdr:rowOff>
    </xdr:from>
    <xdr:ext cx="469744" cy="259045"/>
    <xdr:sp macro="" textlink="">
      <xdr:nvSpPr>
        <xdr:cNvPr id="704" name="テキスト ボックス 703"/>
        <xdr:cNvSpPr txBox="1"/>
      </xdr:nvSpPr>
      <xdr:spPr>
        <a:xfrm>
          <a:off x="13468428" y="168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150981</xdr:rowOff>
    </xdr:from>
    <xdr:to>
      <xdr:col>67</xdr:col>
      <xdr:colOff>101600</xdr:colOff>
      <xdr:row>98</xdr:row>
      <xdr:rowOff>81131</xdr:rowOff>
    </xdr:to>
    <xdr:sp macro="" textlink="">
      <xdr:nvSpPr>
        <xdr:cNvPr id="705" name="フローチャート: 判断 704"/>
        <xdr:cNvSpPr/>
      </xdr:nvSpPr>
      <xdr:spPr>
        <a:xfrm>
          <a:off x="12763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72258</xdr:rowOff>
    </xdr:from>
    <xdr:ext cx="469744" cy="259045"/>
    <xdr:sp macro="" textlink="">
      <xdr:nvSpPr>
        <xdr:cNvPr id="706" name="テキスト ボックス 705"/>
        <xdr:cNvSpPr txBox="1"/>
      </xdr:nvSpPr>
      <xdr:spPr>
        <a:xfrm>
          <a:off x="12579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81781</xdr:rowOff>
    </xdr:from>
    <xdr:to>
      <xdr:col>85</xdr:col>
      <xdr:colOff>177800</xdr:colOff>
      <xdr:row>96</xdr:row>
      <xdr:rowOff>11931</xdr:rowOff>
    </xdr:to>
    <xdr:sp macro="" textlink="">
      <xdr:nvSpPr>
        <xdr:cNvPr id="712" name="楕円 711"/>
        <xdr:cNvSpPr/>
      </xdr:nvSpPr>
      <xdr:spPr>
        <a:xfrm>
          <a:off x="16268700" y="163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104658</xdr:rowOff>
    </xdr:from>
    <xdr:ext cx="534377" cy="259045"/>
    <xdr:sp macro="" textlink="">
      <xdr:nvSpPr>
        <xdr:cNvPr id="713" name="積立金該当値テキスト"/>
        <xdr:cNvSpPr txBox="1"/>
      </xdr:nvSpPr>
      <xdr:spPr>
        <a:xfrm>
          <a:off x="16370300" y="1622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33775</xdr:rowOff>
    </xdr:from>
    <xdr:to>
      <xdr:col>81</xdr:col>
      <xdr:colOff>101600</xdr:colOff>
      <xdr:row>94</xdr:row>
      <xdr:rowOff>135375</xdr:rowOff>
    </xdr:to>
    <xdr:sp macro="" textlink="">
      <xdr:nvSpPr>
        <xdr:cNvPr id="714" name="楕円 713"/>
        <xdr:cNvSpPr/>
      </xdr:nvSpPr>
      <xdr:spPr>
        <a:xfrm>
          <a:off x="15430500" y="161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151902</xdr:rowOff>
    </xdr:from>
    <xdr:ext cx="534377" cy="259045"/>
    <xdr:sp macro="" textlink="">
      <xdr:nvSpPr>
        <xdr:cNvPr id="715" name="テキスト ボックス 714"/>
        <xdr:cNvSpPr txBox="1"/>
      </xdr:nvSpPr>
      <xdr:spPr>
        <a:xfrm>
          <a:off x="15214111" y="159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166819</xdr:rowOff>
    </xdr:from>
    <xdr:to>
      <xdr:col>76</xdr:col>
      <xdr:colOff>165100</xdr:colOff>
      <xdr:row>95</xdr:row>
      <xdr:rowOff>96969</xdr:rowOff>
    </xdr:to>
    <xdr:sp macro="" textlink="">
      <xdr:nvSpPr>
        <xdr:cNvPr id="716" name="楕円 715"/>
        <xdr:cNvSpPr/>
      </xdr:nvSpPr>
      <xdr:spPr>
        <a:xfrm>
          <a:off x="14541500" y="162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113496</xdr:rowOff>
    </xdr:from>
    <xdr:ext cx="534377" cy="259045"/>
    <xdr:sp macro="" textlink="">
      <xdr:nvSpPr>
        <xdr:cNvPr id="717" name="テキスト ボックス 716"/>
        <xdr:cNvSpPr txBox="1"/>
      </xdr:nvSpPr>
      <xdr:spPr>
        <a:xfrm>
          <a:off x="14325111" y="160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157350</xdr:rowOff>
    </xdr:from>
    <xdr:to>
      <xdr:col>72</xdr:col>
      <xdr:colOff>38100</xdr:colOff>
      <xdr:row>90</xdr:row>
      <xdr:rowOff>87500</xdr:rowOff>
    </xdr:to>
    <xdr:sp macro="" textlink="">
      <xdr:nvSpPr>
        <xdr:cNvPr id="718" name="楕円 717"/>
        <xdr:cNvSpPr/>
      </xdr:nvSpPr>
      <xdr:spPr>
        <a:xfrm>
          <a:off x="13652500" y="15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104027</xdr:rowOff>
    </xdr:from>
    <xdr:ext cx="534377" cy="259045"/>
    <xdr:sp macro="" textlink="">
      <xdr:nvSpPr>
        <xdr:cNvPr id="719" name="テキスト ボックス 718"/>
        <xdr:cNvSpPr txBox="1"/>
      </xdr:nvSpPr>
      <xdr:spPr>
        <a:xfrm>
          <a:off x="13436111" y="15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99513</xdr:rowOff>
    </xdr:from>
    <xdr:to>
      <xdr:col>67</xdr:col>
      <xdr:colOff>101600</xdr:colOff>
      <xdr:row>95</xdr:row>
      <xdr:rowOff>29663</xdr:rowOff>
    </xdr:to>
    <xdr:sp macro="" textlink="">
      <xdr:nvSpPr>
        <xdr:cNvPr id="720" name="楕円 719"/>
        <xdr:cNvSpPr/>
      </xdr:nvSpPr>
      <xdr:spPr>
        <a:xfrm>
          <a:off x="12763500" y="16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46190</xdr:rowOff>
    </xdr:from>
    <xdr:ext cx="534377" cy="259045"/>
    <xdr:sp macro="" textlink="">
      <xdr:nvSpPr>
        <xdr:cNvPr id="721" name="テキスト ボックス 720"/>
        <xdr:cNvSpPr txBox="1"/>
      </xdr:nvSpPr>
      <xdr:spPr>
        <a:xfrm>
          <a:off x="12547111" y="159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7" name="直線コネクタ 746"/>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0"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1" name="直線コネクタ 750"/>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53"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4" name="フローチャート: 判断 753"/>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6" name="フローチャート: 判断 755"/>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7" name="テキスト ボックス 756"/>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91367</xdr:rowOff>
    </xdr:from>
    <xdr:to>
      <xdr:col>107</xdr:col>
      <xdr:colOff>50800</xdr:colOff>
      <xdr:row>39</xdr:row>
      <xdr:rowOff>98878</xdr:rowOff>
    </xdr:to>
    <xdr:cxnSp macro="">
      <xdr:nvCxnSpPr>
        <xdr:cNvPr id="758" name="直線コネクタ 757"/>
        <xdr:cNvCxnSpPr/>
      </xdr:nvCxnSpPr>
      <xdr:spPr>
        <a:xfrm>
          <a:off x="19545300" y="6777917"/>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9" name="フローチャート: 判断 758"/>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60" name="テキスト ボックス 759"/>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91367</xdr:rowOff>
    </xdr:from>
    <xdr:to>
      <xdr:col>102</xdr:col>
      <xdr:colOff>114300</xdr:colOff>
      <xdr:row>39</xdr:row>
      <xdr:rowOff>94960</xdr:rowOff>
    </xdr:to>
    <xdr:cxnSp macro="">
      <xdr:nvCxnSpPr>
        <xdr:cNvPr id="761" name="直線コネクタ 760"/>
        <xdr:cNvCxnSpPr/>
      </xdr:nvCxnSpPr>
      <xdr:spPr>
        <a:xfrm flipV="1">
          <a:off x="18656300" y="6777917"/>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62" name="フローチャート: 判断 761"/>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63" name="テキスト ボックス 762"/>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4" name="フローチャート: 判断 763"/>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5" name="テキスト ボックス 764"/>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40567</xdr:rowOff>
    </xdr:from>
    <xdr:to>
      <xdr:col>102</xdr:col>
      <xdr:colOff>165100</xdr:colOff>
      <xdr:row>39</xdr:row>
      <xdr:rowOff>142167</xdr:rowOff>
    </xdr:to>
    <xdr:sp macro="" textlink="">
      <xdr:nvSpPr>
        <xdr:cNvPr id="777" name="楕円 776"/>
        <xdr:cNvSpPr/>
      </xdr:nvSpPr>
      <xdr:spPr>
        <a:xfrm>
          <a:off x="19494500" y="672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133294</xdr:rowOff>
    </xdr:from>
    <xdr:ext cx="313932" cy="259045"/>
    <xdr:sp macro="" textlink="">
      <xdr:nvSpPr>
        <xdr:cNvPr id="778" name="テキスト ボックス 777"/>
        <xdr:cNvSpPr txBox="1"/>
      </xdr:nvSpPr>
      <xdr:spPr>
        <a:xfrm>
          <a:off x="19388333" y="68198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44160</xdr:rowOff>
    </xdr:from>
    <xdr:to>
      <xdr:col>98</xdr:col>
      <xdr:colOff>38100</xdr:colOff>
      <xdr:row>39</xdr:row>
      <xdr:rowOff>145760</xdr:rowOff>
    </xdr:to>
    <xdr:sp macro="" textlink="">
      <xdr:nvSpPr>
        <xdr:cNvPr id="779" name="楕円 778"/>
        <xdr:cNvSpPr/>
      </xdr:nvSpPr>
      <xdr:spPr>
        <a:xfrm>
          <a:off x="18605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136887</xdr:rowOff>
    </xdr:from>
    <xdr:ext cx="313932" cy="259045"/>
    <xdr:sp macro="" textlink="">
      <xdr:nvSpPr>
        <xdr:cNvPr id="780" name="テキスト ボックス 779"/>
        <xdr:cNvSpPr txBox="1"/>
      </xdr:nvSpPr>
      <xdr:spPr>
        <a:xfrm>
          <a:off x="18499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6" name="テキスト ボックス 79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8" name="テキスト ボックス 79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4" name="直線コネクタ 803"/>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7"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8" name="直線コネクタ 807"/>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34468</xdr:rowOff>
    </xdr:from>
    <xdr:to>
      <xdr:col>116</xdr:col>
      <xdr:colOff>63500</xdr:colOff>
      <xdr:row>59</xdr:row>
      <xdr:rowOff>39039</xdr:rowOff>
    </xdr:to>
    <xdr:cxnSp macro="">
      <xdr:nvCxnSpPr>
        <xdr:cNvPr id="809" name="直線コネクタ 808"/>
        <xdr:cNvCxnSpPr/>
      </xdr:nvCxnSpPr>
      <xdr:spPr>
        <a:xfrm>
          <a:off x="21323300" y="1015001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10"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11" name="フローチャート: 判断 810"/>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34468</xdr:rowOff>
    </xdr:from>
    <xdr:to>
      <xdr:col>111</xdr:col>
      <xdr:colOff>177800</xdr:colOff>
      <xdr:row>59</xdr:row>
      <xdr:rowOff>35458</xdr:rowOff>
    </xdr:to>
    <xdr:cxnSp macro="">
      <xdr:nvCxnSpPr>
        <xdr:cNvPr id="812" name="直線コネクタ 811"/>
        <xdr:cNvCxnSpPr/>
      </xdr:nvCxnSpPr>
      <xdr:spPr>
        <a:xfrm flipV="1">
          <a:off x="20434300" y="1015001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13" name="フローチャート: 判断 812"/>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4" name="テキスト ボックス 813"/>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34544</xdr:rowOff>
    </xdr:from>
    <xdr:to>
      <xdr:col>107</xdr:col>
      <xdr:colOff>50800</xdr:colOff>
      <xdr:row>59</xdr:row>
      <xdr:rowOff>35458</xdr:rowOff>
    </xdr:to>
    <xdr:cxnSp macro="">
      <xdr:nvCxnSpPr>
        <xdr:cNvPr id="815" name="直線コネクタ 814"/>
        <xdr:cNvCxnSpPr/>
      </xdr:nvCxnSpPr>
      <xdr:spPr>
        <a:xfrm>
          <a:off x="19545300" y="1015009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6" name="フローチャート: 判断 815"/>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7" name="テキスト ボックス 816"/>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32715</xdr:rowOff>
    </xdr:from>
    <xdr:to>
      <xdr:col>102</xdr:col>
      <xdr:colOff>114300</xdr:colOff>
      <xdr:row>59</xdr:row>
      <xdr:rowOff>34544</xdr:rowOff>
    </xdr:to>
    <xdr:cxnSp macro="">
      <xdr:nvCxnSpPr>
        <xdr:cNvPr id="818" name="直線コネクタ 817"/>
        <xdr:cNvCxnSpPr/>
      </xdr:nvCxnSpPr>
      <xdr:spPr>
        <a:xfrm>
          <a:off x="18656300" y="1014826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9" name="フローチャート: 判断 818"/>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20" name="テキスト ボックス 819"/>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21" name="フローチャート: 判断 820"/>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22" name="テキスト ボックス 821"/>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159689</xdr:rowOff>
    </xdr:from>
    <xdr:to>
      <xdr:col>116</xdr:col>
      <xdr:colOff>114300</xdr:colOff>
      <xdr:row>59</xdr:row>
      <xdr:rowOff>89839</xdr:rowOff>
    </xdr:to>
    <xdr:sp macro="" textlink="">
      <xdr:nvSpPr>
        <xdr:cNvPr id="828" name="楕円 827"/>
        <xdr:cNvSpPr/>
      </xdr:nvSpPr>
      <xdr:spPr>
        <a:xfrm>
          <a:off x="22110700" y="1010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74616</xdr:rowOff>
    </xdr:from>
    <xdr:ext cx="313932" cy="259045"/>
    <xdr:sp macro="" textlink="">
      <xdr:nvSpPr>
        <xdr:cNvPr id="829" name="貸付金該当値テキスト"/>
        <xdr:cNvSpPr txBox="1"/>
      </xdr:nvSpPr>
      <xdr:spPr>
        <a:xfrm>
          <a:off x="22212300" y="100187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155118</xdr:rowOff>
    </xdr:from>
    <xdr:to>
      <xdr:col>112</xdr:col>
      <xdr:colOff>38100</xdr:colOff>
      <xdr:row>59</xdr:row>
      <xdr:rowOff>85268</xdr:rowOff>
    </xdr:to>
    <xdr:sp macro="" textlink="">
      <xdr:nvSpPr>
        <xdr:cNvPr id="830" name="楕円 829"/>
        <xdr:cNvSpPr/>
      </xdr:nvSpPr>
      <xdr:spPr>
        <a:xfrm>
          <a:off x="21272500" y="1009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76395</xdr:rowOff>
    </xdr:from>
    <xdr:ext cx="378565" cy="259045"/>
    <xdr:sp macro="" textlink="">
      <xdr:nvSpPr>
        <xdr:cNvPr id="831" name="テキスト ボックス 830"/>
        <xdr:cNvSpPr txBox="1"/>
      </xdr:nvSpPr>
      <xdr:spPr>
        <a:xfrm>
          <a:off x="21134017" y="10191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156108</xdr:rowOff>
    </xdr:from>
    <xdr:to>
      <xdr:col>107</xdr:col>
      <xdr:colOff>101600</xdr:colOff>
      <xdr:row>59</xdr:row>
      <xdr:rowOff>86258</xdr:rowOff>
    </xdr:to>
    <xdr:sp macro="" textlink="">
      <xdr:nvSpPr>
        <xdr:cNvPr id="832" name="楕円 831"/>
        <xdr:cNvSpPr/>
      </xdr:nvSpPr>
      <xdr:spPr>
        <a:xfrm>
          <a:off x="20383500" y="101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77385</xdr:rowOff>
    </xdr:from>
    <xdr:ext cx="378565" cy="259045"/>
    <xdr:sp macro="" textlink="">
      <xdr:nvSpPr>
        <xdr:cNvPr id="833" name="テキスト ボックス 832"/>
        <xdr:cNvSpPr txBox="1"/>
      </xdr:nvSpPr>
      <xdr:spPr>
        <a:xfrm>
          <a:off x="20245017" y="1019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155194</xdr:rowOff>
    </xdr:from>
    <xdr:to>
      <xdr:col>102</xdr:col>
      <xdr:colOff>165100</xdr:colOff>
      <xdr:row>59</xdr:row>
      <xdr:rowOff>85344</xdr:rowOff>
    </xdr:to>
    <xdr:sp macro="" textlink="">
      <xdr:nvSpPr>
        <xdr:cNvPr id="834" name="楕円 833"/>
        <xdr:cNvSpPr/>
      </xdr:nvSpPr>
      <xdr:spPr>
        <a:xfrm>
          <a:off x="19494500" y="1009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76471</xdr:rowOff>
    </xdr:from>
    <xdr:ext cx="378565" cy="259045"/>
    <xdr:sp macro="" textlink="">
      <xdr:nvSpPr>
        <xdr:cNvPr id="835" name="テキスト ボックス 834"/>
        <xdr:cNvSpPr txBox="1"/>
      </xdr:nvSpPr>
      <xdr:spPr>
        <a:xfrm>
          <a:off x="19356017" y="10192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153365</xdr:rowOff>
    </xdr:from>
    <xdr:to>
      <xdr:col>98</xdr:col>
      <xdr:colOff>38100</xdr:colOff>
      <xdr:row>59</xdr:row>
      <xdr:rowOff>83515</xdr:rowOff>
    </xdr:to>
    <xdr:sp macro="" textlink="">
      <xdr:nvSpPr>
        <xdr:cNvPr id="836" name="楕円 835"/>
        <xdr:cNvSpPr/>
      </xdr:nvSpPr>
      <xdr:spPr>
        <a:xfrm>
          <a:off x="18605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74642</xdr:rowOff>
    </xdr:from>
    <xdr:ext cx="378565" cy="259045"/>
    <xdr:sp macro="" textlink="">
      <xdr:nvSpPr>
        <xdr:cNvPr id="837" name="テキスト ボックス 836"/>
        <xdr:cNvSpPr txBox="1"/>
      </xdr:nvSpPr>
      <xdr:spPr>
        <a:xfrm>
          <a:off x="18467017" y="10190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8" name="テキスト ボックス 84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9" name="直線コネクタ 84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50" name="テキスト ボックス 84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51" name="直線コネクタ 85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2" name="テキスト ボックス 85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3" name="直線コネクタ 85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4" name="テキスト ボックス 85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5" name="直線コネクタ 85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6" name="テキスト ボックス 85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8" name="テキスト ボックス 85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60" name="直線コネクタ 859"/>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61"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62" name="直線コネクタ 861"/>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63"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4" name="直線コネクタ 863"/>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123835</xdr:rowOff>
    </xdr:from>
    <xdr:to>
      <xdr:col>116</xdr:col>
      <xdr:colOff>63500</xdr:colOff>
      <xdr:row>74</xdr:row>
      <xdr:rowOff>87533</xdr:rowOff>
    </xdr:to>
    <xdr:cxnSp macro="">
      <xdr:nvCxnSpPr>
        <xdr:cNvPr id="865" name="直線コネクタ 864"/>
        <xdr:cNvCxnSpPr/>
      </xdr:nvCxnSpPr>
      <xdr:spPr>
        <a:xfrm>
          <a:off x="21323300" y="12639685"/>
          <a:ext cx="838200" cy="1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6" name="繰出金平均値テキスト"/>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7" name="フローチャート: 判断 866"/>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119949</xdr:rowOff>
    </xdr:from>
    <xdr:to>
      <xdr:col>111</xdr:col>
      <xdr:colOff>177800</xdr:colOff>
      <xdr:row>73</xdr:row>
      <xdr:rowOff>123835</xdr:rowOff>
    </xdr:to>
    <xdr:cxnSp macro="">
      <xdr:nvCxnSpPr>
        <xdr:cNvPr id="868" name="直線コネクタ 867"/>
        <xdr:cNvCxnSpPr/>
      </xdr:nvCxnSpPr>
      <xdr:spPr>
        <a:xfrm>
          <a:off x="20434300" y="12635799"/>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9" name="フローチャート: 判断 868"/>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70" name="テキスト ボックス 869"/>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119949</xdr:rowOff>
    </xdr:from>
    <xdr:to>
      <xdr:col>107</xdr:col>
      <xdr:colOff>50800</xdr:colOff>
      <xdr:row>73</xdr:row>
      <xdr:rowOff>166584</xdr:rowOff>
    </xdr:to>
    <xdr:cxnSp macro="">
      <xdr:nvCxnSpPr>
        <xdr:cNvPr id="871" name="直線コネクタ 870"/>
        <xdr:cNvCxnSpPr/>
      </xdr:nvCxnSpPr>
      <xdr:spPr>
        <a:xfrm flipV="1">
          <a:off x="19545300" y="12635799"/>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72" name="フローチャート: 判断 871"/>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73" name="テキスト ボックス 872"/>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166584</xdr:rowOff>
    </xdr:from>
    <xdr:to>
      <xdr:col>102</xdr:col>
      <xdr:colOff>114300</xdr:colOff>
      <xdr:row>74</xdr:row>
      <xdr:rowOff>9627</xdr:rowOff>
    </xdr:to>
    <xdr:cxnSp macro="">
      <xdr:nvCxnSpPr>
        <xdr:cNvPr id="874" name="直線コネクタ 873"/>
        <xdr:cNvCxnSpPr/>
      </xdr:nvCxnSpPr>
      <xdr:spPr>
        <a:xfrm flipV="1">
          <a:off x="18656300" y="1268243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5" name="フローチャート: 判断 874"/>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6" name="テキスト ボックス 875"/>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7" name="フローチャート: 判断 876"/>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8" name="テキスト ボックス 877"/>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36733</xdr:rowOff>
    </xdr:from>
    <xdr:to>
      <xdr:col>116</xdr:col>
      <xdr:colOff>114300</xdr:colOff>
      <xdr:row>74</xdr:row>
      <xdr:rowOff>138333</xdr:rowOff>
    </xdr:to>
    <xdr:sp macro="" textlink="">
      <xdr:nvSpPr>
        <xdr:cNvPr id="884" name="楕円 883"/>
        <xdr:cNvSpPr/>
      </xdr:nvSpPr>
      <xdr:spPr>
        <a:xfrm>
          <a:off x="22110700" y="1272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59610</xdr:rowOff>
    </xdr:from>
    <xdr:ext cx="534377" cy="259045"/>
    <xdr:sp macro="" textlink="">
      <xdr:nvSpPr>
        <xdr:cNvPr id="885" name="繰出金該当値テキスト"/>
        <xdr:cNvSpPr txBox="1"/>
      </xdr:nvSpPr>
      <xdr:spPr>
        <a:xfrm>
          <a:off x="22212300" y="1257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73035</xdr:rowOff>
    </xdr:from>
    <xdr:to>
      <xdr:col>112</xdr:col>
      <xdr:colOff>38100</xdr:colOff>
      <xdr:row>74</xdr:row>
      <xdr:rowOff>3185</xdr:rowOff>
    </xdr:to>
    <xdr:sp macro="" textlink="">
      <xdr:nvSpPr>
        <xdr:cNvPr id="886" name="楕円 885"/>
        <xdr:cNvSpPr/>
      </xdr:nvSpPr>
      <xdr:spPr>
        <a:xfrm>
          <a:off x="21272500" y="12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19712</xdr:rowOff>
    </xdr:from>
    <xdr:ext cx="534377" cy="259045"/>
    <xdr:sp macro="" textlink="">
      <xdr:nvSpPr>
        <xdr:cNvPr id="887" name="テキスト ボックス 886"/>
        <xdr:cNvSpPr txBox="1"/>
      </xdr:nvSpPr>
      <xdr:spPr>
        <a:xfrm>
          <a:off x="21056111" y="1236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69149</xdr:rowOff>
    </xdr:from>
    <xdr:to>
      <xdr:col>107</xdr:col>
      <xdr:colOff>101600</xdr:colOff>
      <xdr:row>73</xdr:row>
      <xdr:rowOff>170749</xdr:rowOff>
    </xdr:to>
    <xdr:sp macro="" textlink="">
      <xdr:nvSpPr>
        <xdr:cNvPr id="888" name="楕円 887"/>
        <xdr:cNvSpPr/>
      </xdr:nvSpPr>
      <xdr:spPr>
        <a:xfrm>
          <a:off x="20383500" y="125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15826</xdr:rowOff>
    </xdr:from>
    <xdr:ext cx="534377" cy="259045"/>
    <xdr:sp macro="" textlink="">
      <xdr:nvSpPr>
        <xdr:cNvPr id="889" name="テキスト ボックス 888"/>
        <xdr:cNvSpPr txBox="1"/>
      </xdr:nvSpPr>
      <xdr:spPr>
        <a:xfrm>
          <a:off x="20167111" y="1236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115784</xdr:rowOff>
    </xdr:from>
    <xdr:to>
      <xdr:col>102</xdr:col>
      <xdr:colOff>165100</xdr:colOff>
      <xdr:row>74</xdr:row>
      <xdr:rowOff>45934</xdr:rowOff>
    </xdr:to>
    <xdr:sp macro="" textlink="">
      <xdr:nvSpPr>
        <xdr:cNvPr id="890" name="楕円 889"/>
        <xdr:cNvSpPr/>
      </xdr:nvSpPr>
      <xdr:spPr>
        <a:xfrm>
          <a:off x="19494500" y="126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62461</xdr:rowOff>
    </xdr:from>
    <xdr:ext cx="534377" cy="259045"/>
    <xdr:sp macro="" textlink="">
      <xdr:nvSpPr>
        <xdr:cNvPr id="891" name="テキスト ボックス 890"/>
        <xdr:cNvSpPr txBox="1"/>
      </xdr:nvSpPr>
      <xdr:spPr>
        <a:xfrm>
          <a:off x="19278111" y="124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130277</xdr:rowOff>
    </xdr:from>
    <xdr:to>
      <xdr:col>98</xdr:col>
      <xdr:colOff>38100</xdr:colOff>
      <xdr:row>74</xdr:row>
      <xdr:rowOff>60427</xdr:rowOff>
    </xdr:to>
    <xdr:sp macro="" textlink="">
      <xdr:nvSpPr>
        <xdr:cNvPr id="892" name="楕円 891"/>
        <xdr:cNvSpPr/>
      </xdr:nvSpPr>
      <xdr:spPr>
        <a:xfrm>
          <a:off x="18605500" y="126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76954</xdr:rowOff>
    </xdr:from>
    <xdr:ext cx="534377" cy="259045"/>
    <xdr:sp macro="" textlink="">
      <xdr:nvSpPr>
        <xdr:cNvPr id="893" name="テキスト ボックス 892"/>
        <xdr:cNvSpPr txBox="1"/>
      </xdr:nvSpPr>
      <xdr:spPr>
        <a:xfrm>
          <a:off x="18389111" y="1242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前年度からの変動という観点で分析すると、大きく減少している性質別経費はない一方で、増加がみられる性質別経費としては、</a:t>
          </a:r>
          <a:r>
            <a:rPr kumimoji="1" lang="en-US" altLang="ja-JP" sz="1300">
              <a:latin typeface="ＭＳ Ｐゴシック" panose="020B0600070205080204" pitchFamily="50" charset="-128"/>
              <a:ea typeface="ＭＳ Ｐゴシック" panose="020B0600070205080204" pitchFamily="50" charset="-128"/>
            </a:rPr>
            <a:t>117,335</a:t>
          </a:r>
          <a:r>
            <a:rPr kumimoji="1" lang="ja-JP" altLang="en-US" sz="1300">
              <a:latin typeface="ＭＳ Ｐゴシック" panose="020B0600070205080204" pitchFamily="50" charset="-128"/>
              <a:ea typeface="ＭＳ Ｐゴシック" panose="020B0600070205080204" pitchFamily="50" charset="-128"/>
            </a:rPr>
            <a:t>円／人増加の「補助費等」及び</a:t>
          </a:r>
          <a:r>
            <a:rPr kumimoji="1" lang="en-US" altLang="ja-JP" sz="1300">
              <a:latin typeface="ＭＳ Ｐゴシック" panose="020B0600070205080204" pitchFamily="50" charset="-128"/>
              <a:ea typeface="ＭＳ Ｐゴシック" panose="020B0600070205080204" pitchFamily="50" charset="-128"/>
            </a:rPr>
            <a:t>4,007</a:t>
          </a:r>
          <a:r>
            <a:rPr kumimoji="1" lang="ja-JP" altLang="en-US" sz="1300">
              <a:latin typeface="ＭＳ Ｐゴシック" panose="020B0600070205080204" pitchFamily="50" charset="-128"/>
              <a:ea typeface="ＭＳ Ｐゴシック" panose="020B0600070205080204" pitchFamily="50" charset="-128"/>
            </a:rPr>
            <a:t>円／人増加の「人件費」が挙げられる。まず、「補助費等」については、新型コロナウイルス感染症対策に基づく、特別定額給付事業や消費喚起商品券補助事業を実施したことが数値を押し上げている。「人件費」については、会計年度任用職員制度の開始などによるものである。次に、他団体との比較という観点で分析すると、類似団体中の順位では「人件費」が３１位と低くなっている。過去の推移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３位と高くなっていることからも読み取れる。しかし、「物件費」は令和２年度は微減したものの、年々増加傾向であり、今後も公共施設の最適化による管理コストの削減や民営化後の委託料の適正化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260,255
254,943
29.43
138,747,871
134,834,493
3,832,738
56,311,257
38,539,226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1625</xdr:rowOff>
    </xdr:from>
    <xdr:to>
      <xdr:col>24</xdr:col>
      <xdr:colOff>63500</xdr:colOff>
      <xdr:row>36</xdr:row>
      <xdr:rowOff>100381</xdr:rowOff>
    </xdr:to>
    <xdr:cxnSp macro="">
      <xdr:nvCxnSpPr>
        <xdr:cNvPr id="59" name="直線コネクタ 58"/>
        <xdr:cNvCxnSpPr/>
      </xdr:nvCxnSpPr>
      <xdr:spPr>
        <a:xfrm>
          <a:off x="3797300" y="6173825"/>
          <a:ext cx="83820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157954</xdr:rowOff>
    </xdr:from>
    <xdr:ext cx="469744" cy="259045"/>
    <xdr:sp macro="" textlink="">
      <xdr:nvSpPr>
        <xdr:cNvPr id="60" name="議会費平均値テキスト"/>
        <xdr:cNvSpPr txBox="1"/>
      </xdr:nvSpPr>
      <xdr:spPr>
        <a:xfrm>
          <a:off x="4686300" y="5987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3454</xdr:rowOff>
    </xdr:to>
    <xdr:cxnSp macro="">
      <xdr:nvCxnSpPr>
        <xdr:cNvPr id="62" name="直線コネクタ 61"/>
        <xdr:cNvCxnSpPr/>
      </xdr:nvCxnSpPr>
      <xdr:spPr>
        <a:xfrm flipV="1">
          <a:off x="2908300" y="61738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152959</xdr:rowOff>
    </xdr:from>
    <xdr:to>
      <xdr:col>15</xdr:col>
      <xdr:colOff>50800</xdr:colOff>
      <xdr:row>36</xdr:row>
      <xdr:rowOff>3454</xdr:rowOff>
    </xdr:to>
    <xdr:cxnSp macro="">
      <xdr:nvCxnSpPr>
        <xdr:cNvPr id="65" name="直線コネクタ 64"/>
        <xdr:cNvCxnSpPr/>
      </xdr:nvCxnSpPr>
      <xdr:spPr>
        <a:xfrm>
          <a:off x="2019300" y="6153709"/>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66209</xdr:rowOff>
    </xdr:from>
    <xdr:ext cx="469744" cy="259045"/>
    <xdr:sp macro="" textlink="">
      <xdr:nvSpPr>
        <xdr:cNvPr id="67" name="テキスト ボックス 66"/>
        <xdr:cNvSpPr txBox="1"/>
      </xdr:nvSpPr>
      <xdr:spPr>
        <a:xfrm>
          <a:off x="2673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143815</xdr:rowOff>
    </xdr:from>
    <xdr:to>
      <xdr:col>10</xdr:col>
      <xdr:colOff>114300</xdr:colOff>
      <xdr:row>35</xdr:row>
      <xdr:rowOff>152959</xdr:rowOff>
    </xdr:to>
    <xdr:cxnSp macro="">
      <xdr:nvCxnSpPr>
        <xdr:cNvPr id="68" name="直線コネクタ 67"/>
        <xdr:cNvCxnSpPr/>
      </xdr:nvCxnSpPr>
      <xdr:spPr>
        <a:xfrm>
          <a:off x="1130300" y="614456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15917</xdr:rowOff>
    </xdr:from>
    <xdr:ext cx="469744" cy="259045"/>
    <xdr:sp macro="" textlink="">
      <xdr:nvSpPr>
        <xdr:cNvPr id="72" name="テキスト ボックス 71"/>
        <xdr:cNvSpPr txBox="1"/>
      </xdr:nvSpPr>
      <xdr:spPr>
        <a:xfrm>
          <a:off x="895428" y="58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49581</xdr:rowOff>
    </xdr:from>
    <xdr:to>
      <xdr:col>24</xdr:col>
      <xdr:colOff>114300</xdr:colOff>
      <xdr:row>36</xdr:row>
      <xdr:rowOff>151181</xdr:rowOff>
    </xdr:to>
    <xdr:sp macro="" textlink="">
      <xdr:nvSpPr>
        <xdr:cNvPr id="78" name="楕円 77"/>
        <xdr:cNvSpPr/>
      </xdr:nvSpPr>
      <xdr:spPr>
        <a:xfrm>
          <a:off x="4584700" y="62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28008</xdr:rowOff>
    </xdr:from>
    <xdr:ext cx="469744" cy="259045"/>
    <xdr:sp macro="" textlink="">
      <xdr:nvSpPr>
        <xdr:cNvPr id="79" name="議会費該当値テキスト"/>
        <xdr:cNvSpPr txBox="1"/>
      </xdr:nvSpPr>
      <xdr:spPr>
        <a:xfrm>
          <a:off x="4686300" y="620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122275</xdr:rowOff>
    </xdr:from>
    <xdr:to>
      <xdr:col>20</xdr:col>
      <xdr:colOff>38100</xdr:colOff>
      <xdr:row>36</xdr:row>
      <xdr:rowOff>52425</xdr:rowOff>
    </xdr:to>
    <xdr:sp macro="" textlink="">
      <xdr:nvSpPr>
        <xdr:cNvPr id="80" name="楕円 79"/>
        <xdr:cNvSpPr/>
      </xdr:nvSpPr>
      <xdr:spPr>
        <a:xfrm>
          <a:off x="3746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68952</xdr:rowOff>
    </xdr:from>
    <xdr:ext cx="469744" cy="259045"/>
    <xdr:sp macro="" textlink="">
      <xdr:nvSpPr>
        <xdr:cNvPr id="81" name="テキスト ボックス 80"/>
        <xdr:cNvSpPr txBox="1"/>
      </xdr:nvSpPr>
      <xdr:spPr>
        <a:xfrm>
          <a:off x="3562428" y="589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124104</xdr:rowOff>
    </xdr:from>
    <xdr:to>
      <xdr:col>15</xdr:col>
      <xdr:colOff>101600</xdr:colOff>
      <xdr:row>36</xdr:row>
      <xdr:rowOff>54254</xdr:rowOff>
    </xdr:to>
    <xdr:sp macro="" textlink="">
      <xdr:nvSpPr>
        <xdr:cNvPr id="82" name="楕円 81"/>
        <xdr:cNvSpPr/>
      </xdr:nvSpPr>
      <xdr:spPr>
        <a:xfrm>
          <a:off x="28575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45381</xdr:rowOff>
    </xdr:from>
    <xdr:ext cx="469744" cy="259045"/>
    <xdr:sp macro="" textlink="">
      <xdr:nvSpPr>
        <xdr:cNvPr id="83" name="テキスト ボックス 82"/>
        <xdr:cNvSpPr txBox="1"/>
      </xdr:nvSpPr>
      <xdr:spPr>
        <a:xfrm>
          <a:off x="2673428" y="621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102159</xdr:rowOff>
    </xdr:from>
    <xdr:to>
      <xdr:col>10</xdr:col>
      <xdr:colOff>165100</xdr:colOff>
      <xdr:row>36</xdr:row>
      <xdr:rowOff>32309</xdr:rowOff>
    </xdr:to>
    <xdr:sp macro="" textlink="">
      <xdr:nvSpPr>
        <xdr:cNvPr id="84" name="楕円 83"/>
        <xdr:cNvSpPr/>
      </xdr:nvSpPr>
      <xdr:spPr>
        <a:xfrm>
          <a:off x="1968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85" name="テキスト ボックス 84"/>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93015</xdr:rowOff>
    </xdr:from>
    <xdr:to>
      <xdr:col>6</xdr:col>
      <xdr:colOff>38100</xdr:colOff>
      <xdr:row>36</xdr:row>
      <xdr:rowOff>23165</xdr:rowOff>
    </xdr:to>
    <xdr:sp macro="" textlink="">
      <xdr:nvSpPr>
        <xdr:cNvPr id="86" name="楕円 85"/>
        <xdr:cNvSpPr/>
      </xdr:nvSpPr>
      <xdr:spPr>
        <a:xfrm>
          <a:off x="1079500" y="60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14292</xdr:rowOff>
    </xdr:from>
    <xdr:ext cx="469744" cy="259045"/>
    <xdr:sp macro="" textlink="">
      <xdr:nvSpPr>
        <xdr:cNvPr id="87" name="テキスト ボックス 86"/>
        <xdr:cNvSpPr txBox="1"/>
      </xdr:nvSpPr>
      <xdr:spPr>
        <a:xfrm>
          <a:off x="895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121151</xdr:rowOff>
    </xdr:from>
    <xdr:to>
      <xdr:col>24</xdr:col>
      <xdr:colOff>63500</xdr:colOff>
      <xdr:row>57</xdr:row>
      <xdr:rowOff>136978</xdr:rowOff>
    </xdr:to>
    <xdr:cxnSp macro="">
      <xdr:nvCxnSpPr>
        <xdr:cNvPr id="119" name="直線コネクタ 118"/>
        <xdr:cNvCxnSpPr/>
      </xdr:nvCxnSpPr>
      <xdr:spPr>
        <a:xfrm flipV="1">
          <a:off x="3797300" y="8865101"/>
          <a:ext cx="838200" cy="104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136978</xdr:rowOff>
    </xdr:from>
    <xdr:to>
      <xdr:col>19</xdr:col>
      <xdr:colOff>177800</xdr:colOff>
      <xdr:row>57</xdr:row>
      <xdr:rowOff>155528</xdr:rowOff>
    </xdr:to>
    <xdr:cxnSp macro="">
      <xdr:nvCxnSpPr>
        <xdr:cNvPr id="122" name="直線コネクタ 121"/>
        <xdr:cNvCxnSpPr/>
      </xdr:nvCxnSpPr>
      <xdr:spPr>
        <a:xfrm flipV="1">
          <a:off x="2908300" y="9909628"/>
          <a:ext cx="889000" cy="1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1234</xdr:rowOff>
    </xdr:from>
    <xdr:to>
      <xdr:col>15</xdr:col>
      <xdr:colOff>50800</xdr:colOff>
      <xdr:row>57</xdr:row>
      <xdr:rowOff>155528</xdr:rowOff>
    </xdr:to>
    <xdr:cxnSp macro="">
      <xdr:nvCxnSpPr>
        <xdr:cNvPr id="125" name="直線コネクタ 124"/>
        <xdr:cNvCxnSpPr/>
      </xdr:nvCxnSpPr>
      <xdr:spPr>
        <a:xfrm>
          <a:off x="2019300" y="9430984"/>
          <a:ext cx="889000" cy="49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1234</xdr:rowOff>
    </xdr:from>
    <xdr:to>
      <xdr:col>10</xdr:col>
      <xdr:colOff>114300</xdr:colOff>
      <xdr:row>57</xdr:row>
      <xdr:rowOff>156834</xdr:rowOff>
    </xdr:to>
    <xdr:cxnSp macro="">
      <xdr:nvCxnSpPr>
        <xdr:cNvPr id="128" name="直線コネクタ 127"/>
        <xdr:cNvCxnSpPr/>
      </xdr:nvCxnSpPr>
      <xdr:spPr>
        <a:xfrm flipV="1">
          <a:off x="1130300" y="9430984"/>
          <a:ext cx="889000" cy="4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16436</xdr:rowOff>
    </xdr:from>
    <xdr:ext cx="534377" cy="259045"/>
    <xdr:sp macro="" textlink="">
      <xdr:nvSpPr>
        <xdr:cNvPr id="130" name="テキスト ボックス 129"/>
        <xdr:cNvSpPr txBox="1"/>
      </xdr:nvSpPr>
      <xdr:spPr>
        <a:xfrm>
          <a:off x="1752111" y="1013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45730</xdr:rowOff>
    </xdr:from>
    <xdr:ext cx="534377" cy="259045"/>
    <xdr:sp macro="" textlink="">
      <xdr:nvSpPr>
        <xdr:cNvPr id="132" name="テキスト ボックス 131"/>
        <xdr:cNvSpPr txBox="1"/>
      </xdr:nvSpPr>
      <xdr:spPr>
        <a:xfrm>
          <a:off x="863111" y="101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70351</xdr:rowOff>
    </xdr:from>
    <xdr:to>
      <xdr:col>24</xdr:col>
      <xdr:colOff>114300</xdr:colOff>
      <xdr:row>52</xdr:row>
      <xdr:rowOff>501</xdr:rowOff>
    </xdr:to>
    <xdr:sp macro="" textlink="">
      <xdr:nvSpPr>
        <xdr:cNvPr id="138" name="楕円 137"/>
        <xdr:cNvSpPr/>
      </xdr:nvSpPr>
      <xdr:spPr>
        <a:xfrm>
          <a:off x="4584700" y="88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93228</xdr:rowOff>
    </xdr:from>
    <xdr:ext cx="599010" cy="259045"/>
    <xdr:sp macro="" textlink="">
      <xdr:nvSpPr>
        <xdr:cNvPr id="139" name="総務費該当値テキスト"/>
        <xdr:cNvSpPr txBox="1"/>
      </xdr:nvSpPr>
      <xdr:spPr>
        <a:xfrm>
          <a:off x="4686300" y="866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86178</xdr:rowOff>
    </xdr:from>
    <xdr:to>
      <xdr:col>20</xdr:col>
      <xdr:colOff>38100</xdr:colOff>
      <xdr:row>58</xdr:row>
      <xdr:rowOff>16328</xdr:rowOff>
    </xdr:to>
    <xdr:sp macro="" textlink="">
      <xdr:nvSpPr>
        <xdr:cNvPr id="140" name="楕円 139"/>
        <xdr:cNvSpPr/>
      </xdr:nvSpPr>
      <xdr:spPr>
        <a:xfrm>
          <a:off x="3746500" y="985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32855</xdr:rowOff>
    </xdr:from>
    <xdr:ext cx="534377" cy="259045"/>
    <xdr:sp macro="" textlink="">
      <xdr:nvSpPr>
        <xdr:cNvPr id="141" name="テキスト ボックス 140"/>
        <xdr:cNvSpPr txBox="1"/>
      </xdr:nvSpPr>
      <xdr:spPr>
        <a:xfrm>
          <a:off x="3530111" y="96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104728</xdr:rowOff>
    </xdr:from>
    <xdr:to>
      <xdr:col>15</xdr:col>
      <xdr:colOff>101600</xdr:colOff>
      <xdr:row>58</xdr:row>
      <xdr:rowOff>34878</xdr:rowOff>
    </xdr:to>
    <xdr:sp macro="" textlink="">
      <xdr:nvSpPr>
        <xdr:cNvPr id="142" name="楕円 141"/>
        <xdr:cNvSpPr/>
      </xdr:nvSpPr>
      <xdr:spPr>
        <a:xfrm>
          <a:off x="2857500" y="987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51405</xdr:rowOff>
    </xdr:from>
    <xdr:ext cx="534377" cy="259045"/>
    <xdr:sp macro="" textlink="">
      <xdr:nvSpPr>
        <xdr:cNvPr id="143" name="テキスト ボックス 142"/>
        <xdr:cNvSpPr txBox="1"/>
      </xdr:nvSpPr>
      <xdr:spPr>
        <a:xfrm>
          <a:off x="2641111" y="965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121884</xdr:rowOff>
    </xdr:from>
    <xdr:to>
      <xdr:col>10</xdr:col>
      <xdr:colOff>165100</xdr:colOff>
      <xdr:row>55</xdr:row>
      <xdr:rowOff>52034</xdr:rowOff>
    </xdr:to>
    <xdr:sp macro="" textlink="">
      <xdr:nvSpPr>
        <xdr:cNvPr id="144" name="楕円 143"/>
        <xdr:cNvSpPr/>
      </xdr:nvSpPr>
      <xdr:spPr>
        <a:xfrm>
          <a:off x="1968500" y="93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68561</xdr:rowOff>
    </xdr:from>
    <xdr:ext cx="599010" cy="259045"/>
    <xdr:sp macro="" textlink="">
      <xdr:nvSpPr>
        <xdr:cNvPr id="145" name="テキスト ボックス 144"/>
        <xdr:cNvSpPr txBox="1"/>
      </xdr:nvSpPr>
      <xdr:spPr>
        <a:xfrm>
          <a:off x="1719795" y="915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106034</xdr:rowOff>
    </xdr:from>
    <xdr:to>
      <xdr:col>6</xdr:col>
      <xdr:colOff>38100</xdr:colOff>
      <xdr:row>58</xdr:row>
      <xdr:rowOff>36184</xdr:rowOff>
    </xdr:to>
    <xdr:sp macro="" textlink="">
      <xdr:nvSpPr>
        <xdr:cNvPr id="146" name="楕円 145"/>
        <xdr:cNvSpPr/>
      </xdr:nvSpPr>
      <xdr:spPr>
        <a:xfrm>
          <a:off x="1079500" y="98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52711</xdr:rowOff>
    </xdr:from>
    <xdr:ext cx="534377" cy="259045"/>
    <xdr:sp macro="" textlink="">
      <xdr:nvSpPr>
        <xdr:cNvPr id="147" name="テキスト ボックス 146"/>
        <xdr:cNvSpPr txBox="1"/>
      </xdr:nvSpPr>
      <xdr:spPr>
        <a:xfrm>
          <a:off x="863111" y="965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31991</xdr:rowOff>
    </xdr:from>
    <xdr:to>
      <xdr:col>24</xdr:col>
      <xdr:colOff>63500</xdr:colOff>
      <xdr:row>73</xdr:row>
      <xdr:rowOff>96774</xdr:rowOff>
    </xdr:to>
    <xdr:cxnSp macro="">
      <xdr:nvCxnSpPr>
        <xdr:cNvPr id="177" name="直線コネクタ 176"/>
        <xdr:cNvCxnSpPr/>
      </xdr:nvCxnSpPr>
      <xdr:spPr>
        <a:xfrm flipV="1">
          <a:off x="3797300" y="12547841"/>
          <a:ext cx="83820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96774</xdr:rowOff>
    </xdr:from>
    <xdr:to>
      <xdr:col>19</xdr:col>
      <xdr:colOff>177800</xdr:colOff>
      <xdr:row>73</xdr:row>
      <xdr:rowOff>164326</xdr:rowOff>
    </xdr:to>
    <xdr:cxnSp macro="">
      <xdr:nvCxnSpPr>
        <xdr:cNvPr id="180" name="直線コネクタ 179"/>
        <xdr:cNvCxnSpPr/>
      </xdr:nvCxnSpPr>
      <xdr:spPr>
        <a:xfrm flipV="1">
          <a:off x="2908300" y="12612624"/>
          <a:ext cx="889000" cy="6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164326</xdr:rowOff>
    </xdr:from>
    <xdr:to>
      <xdr:col>15</xdr:col>
      <xdr:colOff>50800</xdr:colOff>
      <xdr:row>74</xdr:row>
      <xdr:rowOff>30594</xdr:rowOff>
    </xdr:to>
    <xdr:cxnSp macro="">
      <xdr:nvCxnSpPr>
        <xdr:cNvPr id="183" name="直線コネクタ 182"/>
        <xdr:cNvCxnSpPr/>
      </xdr:nvCxnSpPr>
      <xdr:spPr>
        <a:xfrm flipV="1">
          <a:off x="2019300" y="12680176"/>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30594</xdr:rowOff>
    </xdr:from>
    <xdr:to>
      <xdr:col>10</xdr:col>
      <xdr:colOff>114300</xdr:colOff>
      <xdr:row>74</xdr:row>
      <xdr:rowOff>92304</xdr:rowOff>
    </xdr:to>
    <xdr:cxnSp macro="">
      <xdr:nvCxnSpPr>
        <xdr:cNvPr id="186" name="直線コネクタ 185"/>
        <xdr:cNvCxnSpPr/>
      </xdr:nvCxnSpPr>
      <xdr:spPr>
        <a:xfrm flipV="1">
          <a:off x="1130300" y="12717894"/>
          <a:ext cx="8890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152641</xdr:rowOff>
    </xdr:from>
    <xdr:to>
      <xdr:col>24</xdr:col>
      <xdr:colOff>114300</xdr:colOff>
      <xdr:row>73</xdr:row>
      <xdr:rowOff>82791</xdr:rowOff>
    </xdr:to>
    <xdr:sp macro="" textlink="">
      <xdr:nvSpPr>
        <xdr:cNvPr id="196" name="楕円 195"/>
        <xdr:cNvSpPr/>
      </xdr:nvSpPr>
      <xdr:spPr>
        <a:xfrm>
          <a:off x="4584700" y="12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4068</xdr:rowOff>
    </xdr:from>
    <xdr:ext cx="599010" cy="259045"/>
    <xdr:sp macro="" textlink="">
      <xdr:nvSpPr>
        <xdr:cNvPr id="197" name="民生費該当値テキスト"/>
        <xdr:cNvSpPr txBox="1"/>
      </xdr:nvSpPr>
      <xdr:spPr>
        <a:xfrm>
          <a:off x="4686300" y="1234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45974</xdr:rowOff>
    </xdr:from>
    <xdr:to>
      <xdr:col>20</xdr:col>
      <xdr:colOff>38100</xdr:colOff>
      <xdr:row>73</xdr:row>
      <xdr:rowOff>147574</xdr:rowOff>
    </xdr:to>
    <xdr:sp macro="" textlink="">
      <xdr:nvSpPr>
        <xdr:cNvPr id="198" name="楕円 197"/>
        <xdr:cNvSpPr/>
      </xdr:nvSpPr>
      <xdr:spPr>
        <a:xfrm>
          <a:off x="3746500" y="1256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164101</xdr:rowOff>
    </xdr:from>
    <xdr:ext cx="599010" cy="259045"/>
    <xdr:sp macro="" textlink="">
      <xdr:nvSpPr>
        <xdr:cNvPr id="199" name="テキスト ボックス 198"/>
        <xdr:cNvSpPr txBox="1"/>
      </xdr:nvSpPr>
      <xdr:spPr>
        <a:xfrm>
          <a:off x="3497795" y="1233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113526</xdr:rowOff>
    </xdr:from>
    <xdr:to>
      <xdr:col>15</xdr:col>
      <xdr:colOff>101600</xdr:colOff>
      <xdr:row>74</xdr:row>
      <xdr:rowOff>43676</xdr:rowOff>
    </xdr:to>
    <xdr:sp macro="" textlink="">
      <xdr:nvSpPr>
        <xdr:cNvPr id="200" name="楕円 199"/>
        <xdr:cNvSpPr/>
      </xdr:nvSpPr>
      <xdr:spPr>
        <a:xfrm>
          <a:off x="2857500" y="1262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60203</xdr:rowOff>
    </xdr:from>
    <xdr:ext cx="599010" cy="259045"/>
    <xdr:sp macro="" textlink="">
      <xdr:nvSpPr>
        <xdr:cNvPr id="201" name="テキスト ボックス 200"/>
        <xdr:cNvSpPr txBox="1"/>
      </xdr:nvSpPr>
      <xdr:spPr>
        <a:xfrm>
          <a:off x="2608795" y="1240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151244</xdr:rowOff>
    </xdr:from>
    <xdr:to>
      <xdr:col>10</xdr:col>
      <xdr:colOff>165100</xdr:colOff>
      <xdr:row>74</xdr:row>
      <xdr:rowOff>81394</xdr:rowOff>
    </xdr:to>
    <xdr:sp macro="" textlink="">
      <xdr:nvSpPr>
        <xdr:cNvPr id="202" name="楕円 201"/>
        <xdr:cNvSpPr/>
      </xdr:nvSpPr>
      <xdr:spPr>
        <a:xfrm>
          <a:off x="1968500" y="126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97921</xdr:rowOff>
    </xdr:from>
    <xdr:ext cx="599010" cy="259045"/>
    <xdr:sp macro="" textlink="">
      <xdr:nvSpPr>
        <xdr:cNvPr id="203" name="テキスト ボックス 202"/>
        <xdr:cNvSpPr txBox="1"/>
      </xdr:nvSpPr>
      <xdr:spPr>
        <a:xfrm>
          <a:off x="1719795" y="12442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41504</xdr:rowOff>
    </xdr:from>
    <xdr:to>
      <xdr:col>6</xdr:col>
      <xdr:colOff>38100</xdr:colOff>
      <xdr:row>74</xdr:row>
      <xdr:rowOff>143104</xdr:rowOff>
    </xdr:to>
    <xdr:sp macro="" textlink="">
      <xdr:nvSpPr>
        <xdr:cNvPr id="204" name="楕円 203"/>
        <xdr:cNvSpPr/>
      </xdr:nvSpPr>
      <xdr:spPr>
        <a:xfrm>
          <a:off x="1079500" y="127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159631</xdr:rowOff>
    </xdr:from>
    <xdr:ext cx="599010" cy="259045"/>
    <xdr:sp macro="" textlink="">
      <xdr:nvSpPr>
        <xdr:cNvPr id="205" name="テキスト ボックス 204"/>
        <xdr:cNvSpPr txBox="1"/>
      </xdr:nvSpPr>
      <xdr:spPr>
        <a:xfrm>
          <a:off x="830795" y="125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521</xdr:rowOff>
    </xdr:from>
    <xdr:to>
      <xdr:col>24</xdr:col>
      <xdr:colOff>63500</xdr:colOff>
      <xdr:row>96</xdr:row>
      <xdr:rowOff>27609</xdr:rowOff>
    </xdr:to>
    <xdr:cxnSp macro="">
      <xdr:nvCxnSpPr>
        <xdr:cNvPr id="235" name="直線コネクタ 234"/>
        <xdr:cNvCxnSpPr/>
      </xdr:nvCxnSpPr>
      <xdr:spPr>
        <a:xfrm flipV="1">
          <a:off x="3797300" y="16459721"/>
          <a:ext cx="8382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27609</xdr:rowOff>
    </xdr:from>
    <xdr:to>
      <xdr:col>19</xdr:col>
      <xdr:colOff>177800</xdr:colOff>
      <xdr:row>96</xdr:row>
      <xdr:rowOff>75616</xdr:rowOff>
    </xdr:to>
    <xdr:cxnSp macro="">
      <xdr:nvCxnSpPr>
        <xdr:cNvPr id="238" name="直線コネクタ 237"/>
        <xdr:cNvCxnSpPr/>
      </xdr:nvCxnSpPr>
      <xdr:spPr>
        <a:xfrm flipV="1">
          <a:off x="2908300" y="16486809"/>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68605</xdr:rowOff>
    </xdr:from>
    <xdr:to>
      <xdr:col>15</xdr:col>
      <xdr:colOff>50800</xdr:colOff>
      <xdr:row>96</xdr:row>
      <xdr:rowOff>75616</xdr:rowOff>
    </xdr:to>
    <xdr:cxnSp macro="">
      <xdr:nvCxnSpPr>
        <xdr:cNvPr id="241" name="直線コネクタ 240"/>
        <xdr:cNvCxnSpPr/>
      </xdr:nvCxnSpPr>
      <xdr:spPr>
        <a:xfrm>
          <a:off x="2019300" y="16527805"/>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18886</xdr:rowOff>
    </xdr:from>
    <xdr:to>
      <xdr:col>10</xdr:col>
      <xdr:colOff>114300</xdr:colOff>
      <xdr:row>96</xdr:row>
      <xdr:rowOff>68605</xdr:rowOff>
    </xdr:to>
    <xdr:cxnSp macro="">
      <xdr:nvCxnSpPr>
        <xdr:cNvPr id="244" name="直線コネクタ 243"/>
        <xdr:cNvCxnSpPr/>
      </xdr:nvCxnSpPr>
      <xdr:spPr>
        <a:xfrm>
          <a:off x="1130300" y="16478086"/>
          <a:ext cx="889000" cy="4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121171</xdr:rowOff>
    </xdr:from>
    <xdr:to>
      <xdr:col>24</xdr:col>
      <xdr:colOff>114300</xdr:colOff>
      <xdr:row>96</xdr:row>
      <xdr:rowOff>51321</xdr:rowOff>
    </xdr:to>
    <xdr:sp macro="" textlink="">
      <xdr:nvSpPr>
        <xdr:cNvPr id="254" name="楕円 253"/>
        <xdr:cNvSpPr/>
      </xdr:nvSpPr>
      <xdr:spPr>
        <a:xfrm>
          <a:off x="4584700" y="164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99598</xdr:rowOff>
    </xdr:from>
    <xdr:ext cx="534377" cy="259045"/>
    <xdr:sp macro="" textlink="">
      <xdr:nvSpPr>
        <xdr:cNvPr id="255" name="衛生費該当値テキスト"/>
        <xdr:cNvSpPr txBox="1"/>
      </xdr:nvSpPr>
      <xdr:spPr>
        <a:xfrm>
          <a:off x="4686300" y="163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148259</xdr:rowOff>
    </xdr:from>
    <xdr:to>
      <xdr:col>20</xdr:col>
      <xdr:colOff>38100</xdr:colOff>
      <xdr:row>96</xdr:row>
      <xdr:rowOff>78409</xdr:rowOff>
    </xdr:to>
    <xdr:sp macro="" textlink="">
      <xdr:nvSpPr>
        <xdr:cNvPr id="256" name="楕円 255"/>
        <xdr:cNvSpPr/>
      </xdr:nvSpPr>
      <xdr:spPr>
        <a:xfrm>
          <a:off x="3746500" y="164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69536</xdr:rowOff>
    </xdr:from>
    <xdr:ext cx="534377" cy="259045"/>
    <xdr:sp macro="" textlink="">
      <xdr:nvSpPr>
        <xdr:cNvPr id="257" name="テキスト ボックス 256"/>
        <xdr:cNvSpPr txBox="1"/>
      </xdr:nvSpPr>
      <xdr:spPr>
        <a:xfrm>
          <a:off x="3530111" y="165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24816</xdr:rowOff>
    </xdr:from>
    <xdr:to>
      <xdr:col>15</xdr:col>
      <xdr:colOff>101600</xdr:colOff>
      <xdr:row>96</xdr:row>
      <xdr:rowOff>126416</xdr:rowOff>
    </xdr:to>
    <xdr:sp macro="" textlink="">
      <xdr:nvSpPr>
        <xdr:cNvPr id="258" name="楕円 257"/>
        <xdr:cNvSpPr/>
      </xdr:nvSpPr>
      <xdr:spPr>
        <a:xfrm>
          <a:off x="2857500" y="164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59" name="テキスト ボックス 258"/>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17805</xdr:rowOff>
    </xdr:from>
    <xdr:to>
      <xdr:col>10</xdr:col>
      <xdr:colOff>165100</xdr:colOff>
      <xdr:row>96</xdr:row>
      <xdr:rowOff>119405</xdr:rowOff>
    </xdr:to>
    <xdr:sp macro="" textlink="">
      <xdr:nvSpPr>
        <xdr:cNvPr id="260" name="楕円 259"/>
        <xdr:cNvSpPr/>
      </xdr:nvSpPr>
      <xdr:spPr>
        <a:xfrm>
          <a:off x="1968500" y="164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110532</xdr:rowOff>
    </xdr:from>
    <xdr:ext cx="534377" cy="259045"/>
    <xdr:sp macro="" textlink="">
      <xdr:nvSpPr>
        <xdr:cNvPr id="261" name="テキスト ボックス 260"/>
        <xdr:cNvSpPr txBox="1"/>
      </xdr:nvSpPr>
      <xdr:spPr>
        <a:xfrm>
          <a:off x="1752111" y="165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139536</xdr:rowOff>
    </xdr:from>
    <xdr:to>
      <xdr:col>6</xdr:col>
      <xdr:colOff>38100</xdr:colOff>
      <xdr:row>96</xdr:row>
      <xdr:rowOff>69686</xdr:rowOff>
    </xdr:to>
    <xdr:sp macro="" textlink="">
      <xdr:nvSpPr>
        <xdr:cNvPr id="262" name="楕円 261"/>
        <xdr:cNvSpPr/>
      </xdr:nvSpPr>
      <xdr:spPr>
        <a:xfrm>
          <a:off x="1079500" y="1642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60813</xdr:rowOff>
    </xdr:from>
    <xdr:ext cx="534377" cy="259045"/>
    <xdr:sp macro="" textlink="">
      <xdr:nvSpPr>
        <xdr:cNvPr id="263" name="テキスト ボックス 262"/>
        <xdr:cNvSpPr txBox="1"/>
      </xdr:nvSpPr>
      <xdr:spPr>
        <a:xfrm>
          <a:off x="863111" y="165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38354</xdr:rowOff>
    </xdr:from>
    <xdr:to>
      <xdr:col>55</xdr:col>
      <xdr:colOff>0</xdr:colOff>
      <xdr:row>34</xdr:row>
      <xdr:rowOff>71120</xdr:rowOff>
    </xdr:to>
    <xdr:cxnSp macro="">
      <xdr:nvCxnSpPr>
        <xdr:cNvPr id="292" name="直線コネクタ 291"/>
        <xdr:cNvCxnSpPr/>
      </xdr:nvCxnSpPr>
      <xdr:spPr>
        <a:xfrm>
          <a:off x="9639300" y="5867654"/>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38354</xdr:rowOff>
    </xdr:from>
    <xdr:to>
      <xdr:col>50</xdr:col>
      <xdr:colOff>114300</xdr:colOff>
      <xdr:row>34</xdr:row>
      <xdr:rowOff>48260</xdr:rowOff>
    </xdr:to>
    <xdr:cxnSp macro="">
      <xdr:nvCxnSpPr>
        <xdr:cNvPr id="295" name="直線コネクタ 294"/>
        <xdr:cNvCxnSpPr/>
      </xdr:nvCxnSpPr>
      <xdr:spPr>
        <a:xfrm flipV="1">
          <a:off x="8750300" y="58676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19685</xdr:rowOff>
    </xdr:from>
    <xdr:to>
      <xdr:col>45</xdr:col>
      <xdr:colOff>177800</xdr:colOff>
      <xdr:row>34</xdr:row>
      <xdr:rowOff>48260</xdr:rowOff>
    </xdr:to>
    <xdr:cxnSp macro="">
      <xdr:nvCxnSpPr>
        <xdr:cNvPr id="298" name="直線コネクタ 297"/>
        <xdr:cNvCxnSpPr/>
      </xdr:nvCxnSpPr>
      <xdr:spPr>
        <a:xfrm>
          <a:off x="7861300" y="58489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19685</xdr:rowOff>
    </xdr:from>
    <xdr:to>
      <xdr:col>41</xdr:col>
      <xdr:colOff>50800</xdr:colOff>
      <xdr:row>34</xdr:row>
      <xdr:rowOff>97028</xdr:rowOff>
    </xdr:to>
    <xdr:cxnSp macro="">
      <xdr:nvCxnSpPr>
        <xdr:cNvPr id="301" name="直線コネクタ 300"/>
        <xdr:cNvCxnSpPr/>
      </xdr:nvCxnSpPr>
      <xdr:spPr>
        <a:xfrm flipV="1">
          <a:off x="6972300" y="5848985"/>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20320</xdr:rowOff>
    </xdr:from>
    <xdr:to>
      <xdr:col>55</xdr:col>
      <xdr:colOff>50800</xdr:colOff>
      <xdr:row>34</xdr:row>
      <xdr:rowOff>121920</xdr:rowOff>
    </xdr:to>
    <xdr:sp macro="" textlink="">
      <xdr:nvSpPr>
        <xdr:cNvPr id="311" name="楕円 310"/>
        <xdr:cNvSpPr/>
      </xdr:nvSpPr>
      <xdr:spPr>
        <a:xfrm>
          <a:off x="104267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43197</xdr:rowOff>
    </xdr:from>
    <xdr:ext cx="469744" cy="259045"/>
    <xdr:sp macro="" textlink="">
      <xdr:nvSpPr>
        <xdr:cNvPr id="312" name="労働費該当値テキスト"/>
        <xdr:cNvSpPr txBox="1"/>
      </xdr:nvSpPr>
      <xdr:spPr>
        <a:xfrm>
          <a:off x="10528300" y="570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159004</xdr:rowOff>
    </xdr:from>
    <xdr:to>
      <xdr:col>50</xdr:col>
      <xdr:colOff>165100</xdr:colOff>
      <xdr:row>34</xdr:row>
      <xdr:rowOff>89154</xdr:rowOff>
    </xdr:to>
    <xdr:sp macro="" textlink="">
      <xdr:nvSpPr>
        <xdr:cNvPr id="313" name="楕円 312"/>
        <xdr:cNvSpPr/>
      </xdr:nvSpPr>
      <xdr:spPr>
        <a:xfrm>
          <a:off x="9588500" y="58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105681</xdr:rowOff>
    </xdr:from>
    <xdr:ext cx="469744" cy="259045"/>
    <xdr:sp macro="" textlink="">
      <xdr:nvSpPr>
        <xdr:cNvPr id="314" name="テキスト ボックス 313"/>
        <xdr:cNvSpPr txBox="1"/>
      </xdr:nvSpPr>
      <xdr:spPr>
        <a:xfrm>
          <a:off x="9404428" y="559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168910</xdr:rowOff>
    </xdr:from>
    <xdr:to>
      <xdr:col>46</xdr:col>
      <xdr:colOff>38100</xdr:colOff>
      <xdr:row>34</xdr:row>
      <xdr:rowOff>99060</xdr:rowOff>
    </xdr:to>
    <xdr:sp macro="" textlink="">
      <xdr:nvSpPr>
        <xdr:cNvPr id="315" name="楕円 314"/>
        <xdr:cNvSpPr/>
      </xdr:nvSpPr>
      <xdr:spPr>
        <a:xfrm>
          <a:off x="8699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115587</xdr:rowOff>
    </xdr:from>
    <xdr:ext cx="469744" cy="259045"/>
    <xdr:sp macro="" textlink="">
      <xdr:nvSpPr>
        <xdr:cNvPr id="316" name="テキスト ボックス 315"/>
        <xdr:cNvSpPr txBox="1"/>
      </xdr:nvSpPr>
      <xdr:spPr>
        <a:xfrm>
          <a:off x="8515428"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140335</xdr:rowOff>
    </xdr:from>
    <xdr:to>
      <xdr:col>41</xdr:col>
      <xdr:colOff>101600</xdr:colOff>
      <xdr:row>34</xdr:row>
      <xdr:rowOff>70485</xdr:rowOff>
    </xdr:to>
    <xdr:sp macro="" textlink="">
      <xdr:nvSpPr>
        <xdr:cNvPr id="317" name="楕円 316"/>
        <xdr:cNvSpPr/>
      </xdr:nvSpPr>
      <xdr:spPr>
        <a:xfrm>
          <a:off x="781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87012</xdr:rowOff>
    </xdr:from>
    <xdr:ext cx="469744" cy="259045"/>
    <xdr:sp macro="" textlink="">
      <xdr:nvSpPr>
        <xdr:cNvPr id="318" name="テキスト ボックス 317"/>
        <xdr:cNvSpPr txBox="1"/>
      </xdr:nvSpPr>
      <xdr:spPr>
        <a:xfrm>
          <a:off x="7626428"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46228</xdr:rowOff>
    </xdr:from>
    <xdr:to>
      <xdr:col>36</xdr:col>
      <xdr:colOff>165100</xdr:colOff>
      <xdr:row>34</xdr:row>
      <xdr:rowOff>147828</xdr:rowOff>
    </xdr:to>
    <xdr:sp macro="" textlink="">
      <xdr:nvSpPr>
        <xdr:cNvPr id="319" name="楕円 318"/>
        <xdr:cNvSpPr/>
      </xdr:nvSpPr>
      <xdr:spPr>
        <a:xfrm>
          <a:off x="6921500" y="5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164355</xdr:rowOff>
    </xdr:from>
    <xdr:ext cx="469744" cy="259045"/>
    <xdr:sp macro="" textlink="">
      <xdr:nvSpPr>
        <xdr:cNvPr id="320" name="テキスト ボックス 319"/>
        <xdr:cNvSpPr txBox="1"/>
      </xdr:nvSpPr>
      <xdr:spPr>
        <a:xfrm>
          <a:off x="6737428" y="56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160884</xdr:rowOff>
    </xdr:from>
    <xdr:to>
      <xdr:col>55</xdr:col>
      <xdr:colOff>0</xdr:colOff>
      <xdr:row>58</xdr:row>
      <xdr:rowOff>169113</xdr:rowOff>
    </xdr:to>
    <xdr:cxnSp macro="">
      <xdr:nvCxnSpPr>
        <xdr:cNvPr id="349" name="直線コネクタ 348"/>
        <xdr:cNvCxnSpPr/>
      </xdr:nvCxnSpPr>
      <xdr:spPr>
        <a:xfrm flipV="1">
          <a:off x="9639300" y="10104984"/>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169113</xdr:rowOff>
    </xdr:from>
    <xdr:to>
      <xdr:col>50</xdr:col>
      <xdr:colOff>114300</xdr:colOff>
      <xdr:row>59</xdr:row>
      <xdr:rowOff>10846</xdr:rowOff>
    </xdr:to>
    <xdr:cxnSp macro="">
      <xdr:nvCxnSpPr>
        <xdr:cNvPr id="352" name="直線コネクタ 351"/>
        <xdr:cNvCxnSpPr/>
      </xdr:nvCxnSpPr>
      <xdr:spPr>
        <a:xfrm flipV="1">
          <a:off x="8750300" y="10113213"/>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7112</xdr:rowOff>
    </xdr:from>
    <xdr:to>
      <xdr:col>45</xdr:col>
      <xdr:colOff>177800</xdr:colOff>
      <xdr:row>59</xdr:row>
      <xdr:rowOff>10846</xdr:rowOff>
    </xdr:to>
    <xdr:cxnSp macro="">
      <xdr:nvCxnSpPr>
        <xdr:cNvPr id="355" name="直線コネクタ 354"/>
        <xdr:cNvCxnSpPr/>
      </xdr:nvCxnSpPr>
      <xdr:spPr>
        <a:xfrm>
          <a:off x="7861300" y="10122662"/>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7112</xdr:rowOff>
    </xdr:from>
    <xdr:to>
      <xdr:col>41</xdr:col>
      <xdr:colOff>50800</xdr:colOff>
      <xdr:row>59</xdr:row>
      <xdr:rowOff>13284</xdr:rowOff>
    </xdr:to>
    <xdr:cxnSp macro="">
      <xdr:nvCxnSpPr>
        <xdr:cNvPr id="358" name="直線コネクタ 357"/>
        <xdr:cNvCxnSpPr/>
      </xdr:nvCxnSpPr>
      <xdr:spPr>
        <a:xfrm flipV="1">
          <a:off x="6972300" y="1012266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110084</xdr:rowOff>
    </xdr:from>
    <xdr:to>
      <xdr:col>55</xdr:col>
      <xdr:colOff>50800</xdr:colOff>
      <xdr:row>59</xdr:row>
      <xdr:rowOff>40234</xdr:rowOff>
    </xdr:to>
    <xdr:sp macro="" textlink="">
      <xdr:nvSpPr>
        <xdr:cNvPr id="368" name="楕円 367"/>
        <xdr:cNvSpPr/>
      </xdr:nvSpPr>
      <xdr:spPr>
        <a:xfrm>
          <a:off x="10426700" y="100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25011</xdr:rowOff>
    </xdr:from>
    <xdr:ext cx="378565" cy="259045"/>
    <xdr:sp macro="" textlink="">
      <xdr:nvSpPr>
        <xdr:cNvPr id="369" name="農林水産業費該当値テキスト"/>
        <xdr:cNvSpPr txBox="1"/>
      </xdr:nvSpPr>
      <xdr:spPr>
        <a:xfrm>
          <a:off x="10528300" y="996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118313</xdr:rowOff>
    </xdr:from>
    <xdr:to>
      <xdr:col>50</xdr:col>
      <xdr:colOff>165100</xdr:colOff>
      <xdr:row>59</xdr:row>
      <xdr:rowOff>48463</xdr:rowOff>
    </xdr:to>
    <xdr:sp macro="" textlink="">
      <xdr:nvSpPr>
        <xdr:cNvPr id="370" name="楕円 369"/>
        <xdr:cNvSpPr/>
      </xdr:nvSpPr>
      <xdr:spPr>
        <a:xfrm>
          <a:off x="9588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39590</xdr:rowOff>
    </xdr:from>
    <xdr:ext cx="378565" cy="259045"/>
    <xdr:sp macro="" textlink="">
      <xdr:nvSpPr>
        <xdr:cNvPr id="371" name="テキスト ボックス 370"/>
        <xdr:cNvSpPr txBox="1"/>
      </xdr:nvSpPr>
      <xdr:spPr>
        <a:xfrm>
          <a:off x="9450017"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131496</xdr:rowOff>
    </xdr:from>
    <xdr:to>
      <xdr:col>46</xdr:col>
      <xdr:colOff>38100</xdr:colOff>
      <xdr:row>59</xdr:row>
      <xdr:rowOff>61646</xdr:rowOff>
    </xdr:to>
    <xdr:sp macro="" textlink="">
      <xdr:nvSpPr>
        <xdr:cNvPr id="372" name="楕円 371"/>
        <xdr:cNvSpPr/>
      </xdr:nvSpPr>
      <xdr:spPr>
        <a:xfrm>
          <a:off x="8699500" y="100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52773</xdr:rowOff>
    </xdr:from>
    <xdr:ext cx="378565" cy="259045"/>
    <xdr:sp macro="" textlink="">
      <xdr:nvSpPr>
        <xdr:cNvPr id="373" name="テキスト ボックス 372"/>
        <xdr:cNvSpPr txBox="1"/>
      </xdr:nvSpPr>
      <xdr:spPr>
        <a:xfrm>
          <a:off x="8561017" y="1016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127762</xdr:rowOff>
    </xdr:from>
    <xdr:to>
      <xdr:col>41</xdr:col>
      <xdr:colOff>101600</xdr:colOff>
      <xdr:row>59</xdr:row>
      <xdr:rowOff>57912</xdr:rowOff>
    </xdr:to>
    <xdr:sp macro="" textlink="">
      <xdr:nvSpPr>
        <xdr:cNvPr id="374" name="楕円 373"/>
        <xdr:cNvSpPr/>
      </xdr:nvSpPr>
      <xdr:spPr>
        <a:xfrm>
          <a:off x="7810500" y="1007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49039</xdr:rowOff>
    </xdr:from>
    <xdr:ext cx="378565" cy="259045"/>
    <xdr:sp macro="" textlink="">
      <xdr:nvSpPr>
        <xdr:cNvPr id="375" name="テキスト ボックス 374"/>
        <xdr:cNvSpPr txBox="1"/>
      </xdr:nvSpPr>
      <xdr:spPr>
        <a:xfrm>
          <a:off x="7672017" y="1016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133934</xdr:rowOff>
    </xdr:from>
    <xdr:to>
      <xdr:col>36</xdr:col>
      <xdr:colOff>165100</xdr:colOff>
      <xdr:row>59</xdr:row>
      <xdr:rowOff>64084</xdr:rowOff>
    </xdr:to>
    <xdr:sp macro="" textlink="">
      <xdr:nvSpPr>
        <xdr:cNvPr id="376" name="楕円 375"/>
        <xdr:cNvSpPr/>
      </xdr:nvSpPr>
      <xdr:spPr>
        <a:xfrm>
          <a:off x="6921500" y="1007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55211</xdr:rowOff>
    </xdr:from>
    <xdr:ext cx="378565" cy="259045"/>
    <xdr:sp macro="" textlink="">
      <xdr:nvSpPr>
        <xdr:cNvPr id="377" name="テキスト ボックス 376"/>
        <xdr:cNvSpPr txBox="1"/>
      </xdr:nvSpPr>
      <xdr:spPr>
        <a:xfrm>
          <a:off x="6783017" y="10170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128460</xdr:rowOff>
    </xdr:from>
    <xdr:to>
      <xdr:col>55</xdr:col>
      <xdr:colOff>0</xdr:colOff>
      <xdr:row>78</xdr:row>
      <xdr:rowOff>114897</xdr:rowOff>
    </xdr:to>
    <xdr:cxnSp macro="">
      <xdr:nvCxnSpPr>
        <xdr:cNvPr id="406" name="直線コネクタ 405"/>
        <xdr:cNvCxnSpPr/>
      </xdr:nvCxnSpPr>
      <xdr:spPr>
        <a:xfrm flipV="1">
          <a:off x="9639300" y="13158660"/>
          <a:ext cx="838200" cy="3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152252</xdr:rowOff>
    </xdr:from>
    <xdr:ext cx="469744" cy="259045"/>
    <xdr:sp macro="" textlink="">
      <xdr:nvSpPr>
        <xdr:cNvPr id="407" name="商工費平均値テキスト"/>
        <xdr:cNvSpPr txBox="1"/>
      </xdr:nvSpPr>
      <xdr:spPr>
        <a:xfrm>
          <a:off x="10528300" y="1318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114897</xdr:rowOff>
    </xdr:from>
    <xdr:to>
      <xdr:col>50</xdr:col>
      <xdr:colOff>114300</xdr:colOff>
      <xdr:row>78</xdr:row>
      <xdr:rowOff>151664</xdr:rowOff>
    </xdr:to>
    <xdr:cxnSp macro="">
      <xdr:nvCxnSpPr>
        <xdr:cNvPr id="409" name="直線コネクタ 408"/>
        <xdr:cNvCxnSpPr/>
      </xdr:nvCxnSpPr>
      <xdr:spPr>
        <a:xfrm flipV="1">
          <a:off x="8750300" y="13487997"/>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151664</xdr:rowOff>
    </xdr:from>
    <xdr:to>
      <xdr:col>45</xdr:col>
      <xdr:colOff>177800</xdr:colOff>
      <xdr:row>78</xdr:row>
      <xdr:rowOff>157874</xdr:rowOff>
    </xdr:to>
    <xdr:cxnSp macro="">
      <xdr:nvCxnSpPr>
        <xdr:cNvPr id="412" name="直線コネクタ 411"/>
        <xdr:cNvCxnSpPr/>
      </xdr:nvCxnSpPr>
      <xdr:spPr>
        <a:xfrm flipV="1">
          <a:off x="7861300" y="1352476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157874</xdr:rowOff>
    </xdr:from>
    <xdr:to>
      <xdr:col>41</xdr:col>
      <xdr:colOff>50800</xdr:colOff>
      <xdr:row>78</xdr:row>
      <xdr:rowOff>158789</xdr:rowOff>
    </xdr:to>
    <xdr:cxnSp macro="">
      <xdr:nvCxnSpPr>
        <xdr:cNvPr id="415" name="直線コネクタ 414"/>
        <xdr:cNvCxnSpPr/>
      </xdr:nvCxnSpPr>
      <xdr:spPr>
        <a:xfrm flipV="1">
          <a:off x="6972300" y="1353097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77660</xdr:rowOff>
    </xdr:from>
    <xdr:to>
      <xdr:col>55</xdr:col>
      <xdr:colOff>50800</xdr:colOff>
      <xdr:row>77</xdr:row>
      <xdr:rowOff>7810</xdr:rowOff>
    </xdr:to>
    <xdr:sp macro="" textlink="">
      <xdr:nvSpPr>
        <xdr:cNvPr id="425" name="楕円 424"/>
        <xdr:cNvSpPr/>
      </xdr:nvSpPr>
      <xdr:spPr>
        <a:xfrm>
          <a:off x="10426700" y="131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100537</xdr:rowOff>
    </xdr:from>
    <xdr:ext cx="534377" cy="259045"/>
    <xdr:sp macro="" textlink="">
      <xdr:nvSpPr>
        <xdr:cNvPr id="426" name="商工費該当値テキスト"/>
        <xdr:cNvSpPr txBox="1"/>
      </xdr:nvSpPr>
      <xdr:spPr>
        <a:xfrm>
          <a:off x="10528300" y="129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64097</xdr:rowOff>
    </xdr:from>
    <xdr:to>
      <xdr:col>50</xdr:col>
      <xdr:colOff>165100</xdr:colOff>
      <xdr:row>78</xdr:row>
      <xdr:rowOff>165697</xdr:rowOff>
    </xdr:to>
    <xdr:sp macro="" textlink="">
      <xdr:nvSpPr>
        <xdr:cNvPr id="427" name="楕円 426"/>
        <xdr:cNvSpPr/>
      </xdr:nvSpPr>
      <xdr:spPr>
        <a:xfrm>
          <a:off x="9588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156824</xdr:rowOff>
    </xdr:from>
    <xdr:ext cx="469744" cy="259045"/>
    <xdr:sp macro="" textlink="">
      <xdr:nvSpPr>
        <xdr:cNvPr id="428" name="テキスト ボックス 427"/>
        <xdr:cNvSpPr txBox="1"/>
      </xdr:nvSpPr>
      <xdr:spPr>
        <a:xfrm>
          <a:off x="9404428" y="1352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100864</xdr:rowOff>
    </xdr:from>
    <xdr:to>
      <xdr:col>46</xdr:col>
      <xdr:colOff>38100</xdr:colOff>
      <xdr:row>79</xdr:row>
      <xdr:rowOff>31014</xdr:rowOff>
    </xdr:to>
    <xdr:sp macro="" textlink="">
      <xdr:nvSpPr>
        <xdr:cNvPr id="429" name="楕円 428"/>
        <xdr:cNvSpPr/>
      </xdr:nvSpPr>
      <xdr:spPr>
        <a:xfrm>
          <a:off x="8699500" y="1347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22141</xdr:rowOff>
    </xdr:from>
    <xdr:ext cx="469744" cy="259045"/>
    <xdr:sp macro="" textlink="">
      <xdr:nvSpPr>
        <xdr:cNvPr id="430" name="テキスト ボックス 429"/>
        <xdr:cNvSpPr txBox="1"/>
      </xdr:nvSpPr>
      <xdr:spPr>
        <a:xfrm>
          <a:off x="8515428" y="1356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107074</xdr:rowOff>
    </xdr:from>
    <xdr:to>
      <xdr:col>41</xdr:col>
      <xdr:colOff>101600</xdr:colOff>
      <xdr:row>79</xdr:row>
      <xdr:rowOff>37224</xdr:rowOff>
    </xdr:to>
    <xdr:sp macro="" textlink="">
      <xdr:nvSpPr>
        <xdr:cNvPr id="431" name="楕円 430"/>
        <xdr:cNvSpPr/>
      </xdr:nvSpPr>
      <xdr:spPr>
        <a:xfrm>
          <a:off x="7810500" y="134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28351</xdr:rowOff>
    </xdr:from>
    <xdr:ext cx="469744" cy="259045"/>
    <xdr:sp macro="" textlink="">
      <xdr:nvSpPr>
        <xdr:cNvPr id="432" name="テキスト ボックス 431"/>
        <xdr:cNvSpPr txBox="1"/>
      </xdr:nvSpPr>
      <xdr:spPr>
        <a:xfrm>
          <a:off x="7626428" y="135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107989</xdr:rowOff>
    </xdr:from>
    <xdr:to>
      <xdr:col>36</xdr:col>
      <xdr:colOff>165100</xdr:colOff>
      <xdr:row>79</xdr:row>
      <xdr:rowOff>38139</xdr:rowOff>
    </xdr:to>
    <xdr:sp macro="" textlink="">
      <xdr:nvSpPr>
        <xdr:cNvPr id="433" name="楕円 432"/>
        <xdr:cNvSpPr/>
      </xdr:nvSpPr>
      <xdr:spPr>
        <a:xfrm>
          <a:off x="6921500" y="1348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29266</xdr:rowOff>
    </xdr:from>
    <xdr:ext cx="469744" cy="259045"/>
    <xdr:sp macro="" textlink="">
      <xdr:nvSpPr>
        <xdr:cNvPr id="434" name="テキスト ボックス 433"/>
        <xdr:cNvSpPr txBox="1"/>
      </xdr:nvSpPr>
      <xdr:spPr>
        <a:xfrm>
          <a:off x="6737428" y="135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35092</xdr:rowOff>
    </xdr:from>
    <xdr:to>
      <xdr:col>55</xdr:col>
      <xdr:colOff>0</xdr:colOff>
      <xdr:row>97</xdr:row>
      <xdr:rowOff>73085</xdr:rowOff>
    </xdr:to>
    <xdr:cxnSp macro="">
      <xdr:nvCxnSpPr>
        <xdr:cNvPr id="462" name="直線コネクタ 461"/>
        <xdr:cNvCxnSpPr/>
      </xdr:nvCxnSpPr>
      <xdr:spPr>
        <a:xfrm flipV="1">
          <a:off x="9639300" y="16665742"/>
          <a:ext cx="838200" cy="3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73085</xdr:rowOff>
    </xdr:from>
    <xdr:to>
      <xdr:col>50</xdr:col>
      <xdr:colOff>114300</xdr:colOff>
      <xdr:row>97</xdr:row>
      <xdr:rowOff>94780</xdr:rowOff>
    </xdr:to>
    <xdr:cxnSp macro="">
      <xdr:nvCxnSpPr>
        <xdr:cNvPr id="465" name="直線コネクタ 464"/>
        <xdr:cNvCxnSpPr/>
      </xdr:nvCxnSpPr>
      <xdr:spPr>
        <a:xfrm flipV="1">
          <a:off x="8750300" y="16703735"/>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82326</xdr:rowOff>
    </xdr:from>
    <xdr:ext cx="534377" cy="259045"/>
    <xdr:sp macro="" textlink="">
      <xdr:nvSpPr>
        <xdr:cNvPr id="467" name="テキスト ボックス 466"/>
        <xdr:cNvSpPr txBox="1"/>
      </xdr:nvSpPr>
      <xdr:spPr>
        <a:xfrm>
          <a:off x="9372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28508</xdr:rowOff>
    </xdr:from>
    <xdr:to>
      <xdr:col>45</xdr:col>
      <xdr:colOff>177800</xdr:colOff>
      <xdr:row>97</xdr:row>
      <xdr:rowOff>94780</xdr:rowOff>
    </xdr:to>
    <xdr:cxnSp macro="">
      <xdr:nvCxnSpPr>
        <xdr:cNvPr id="468" name="直線コネクタ 467"/>
        <xdr:cNvCxnSpPr/>
      </xdr:nvCxnSpPr>
      <xdr:spPr>
        <a:xfrm>
          <a:off x="7861300" y="16659158"/>
          <a:ext cx="889000" cy="6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81704</xdr:rowOff>
    </xdr:from>
    <xdr:to>
      <xdr:col>41</xdr:col>
      <xdr:colOff>50800</xdr:colOff>
      <xdr:row>97</xdr:row>
      <xdr:rowOff>28508</xdr:rowOff>
    </xdr:to>
    <xdr:cxnSp macro="">
      <xdr:nvCxnSpPr>
        <xdr:cNvPr id="471" name="直線コネクタ 470"/>
        <xdr:cNvCxnSpPr/>
      </xdr:nvCxnSpPr>
      <xdr:spPr>
        <a:xfrm>
          <a:off x="6972300" y="16198004"/>
          <a:ext cx="889000" cy="46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18935</xdr:rowOff>
    </xdr:from>
    <xdr:ext cx="534377" cy="259045"/>
    <xdr:sp macro="" textlink="">
      <xdr:nvSpPr>
        <xdr:cNvPr id="473" name="テキスト ボックス 472"/>
        <xdr:cNvSpPr txBox="1"/>
      </xdr:nvSpPr>
      <xdr:spPr>
        <a:xfrm>
          <a:off x="7594111" y="163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155742</xdr:rowOff>
    </xdr:from>
    <xdr:to>
      <xdr:col>55</xdr:col>
      <xdr:colOff>50800</xdr:colOff>
      <xdr:row>97</xdr:row>
      <xdr:rowOff>85892</xdr:rowOff>
    </xdr:to>
    <xdr:sp macro="" textlink="">
      <xdr:nvSpPr>
        <xdr:cNvPr id="481" name="楕円 480"/>
        <xdr:cNvSpPr/>
      </xdr:nvSpPr>
      <xdr:spPr>
        <a:xfrm>
          <a:off x="104267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134169</xdr:rowOff>
    </xdr:from>
    <xdr:ext cx="534377" cy="259045"/>
    <xdr:sp macro="" textlink="">
      <xdr:nvSpPr>
        <xdr:cNvPr id="482" name="土木費該当値テキスト"/>
        <xdr:cNvSpPr txBox="1"/>
      </xdr:nvSpPr>
      <xdr:spPr>
        <a:xfrm>
          <a:off x="10528300" y="1659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22285</xdr:rowOff>
    </xdr:from>
    <xdr:to>
      <xdr:col>50</xdr:col>
      <xdr:colOff>165100</xdr:colOff>
      <xdr:row>97</xdr:row>
      <xdr:rowOff>123885</xdr:rowOff>
    </xdr:to>
    <xdr:sp macro="" textlink="">
      <xdr:nvSpPr>
        <xdr:cNvPr id="483" name="楕円 482"/>
        <xdr:cNvSpPr/>
      </xdr:nvSpPr>
      <xdr:spPr>
        <a:xfrm>
          <a:off x="9588500" y="1665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115012</xdr:rowOff>
    </xdr:from>
    <xdr:ext cx="534377" cy="259045"/>
    <xdr:sp macro="" textlink="">
      <xdr:nvSpPr>
        <xdr:cNvPr id="484" name="テキスト ボックス 483"/>
        <xdr:cNvSpPr txBox="1"/>
      </xdr:nvSpPr>
      <xdr:spPr>
        <a:xfrm>
          <a:off x="9372111" y="1674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43980</xdr:rowOff>
    </xdr:from>
    <xdr:to>
      <xdr:col>46</xdr:col>
      <xdr:colOff>38100</xdr:colOff>
      <xdr:row>97</xdr:row>
      <xdr:rowOff>145580</xdr:rowOff>
    </xdr:to>
    <xdr:sp macro="" textlink="">
      <xdr:nvSpPr>
        <xdr:cNvPr id="485" name="楕円 484"/>
        <xdr:cNvSpPr/>
      </xdr:nvSpPr>
      <xdr:spPr>
        <a:xfrm>
          <a:off x="8699500" y="166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136707</xdr:rowOff>
    </xdr:from>
    <xdr:ext cx="534377" cy="259045"/>
    <xdr:sp macro="" textlink="">
      <xdr:nvSpPr>
        <xdr:cNvPr id="486" name="テキスト ボックス 485"/>
        <xdr:cNvSpPr txBox="1"/>
      </xdr:nvSpPr>
      <xdr:spPr>
        <a:xfrm>
          <a:off x="8483111" y="167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149158</xdr:rowOff>
    </xdr:from>
    <xdr:to>
      <xdr:col>41</xdr:col>
      <xdr:colOff>101600</xdr:colOff>
      <xdr:row>97</xdr:row>
      <xdr:rowOff>79308</xdr:rowOff>
    </xdr:to>
    <xdr:sp macro="" textlink="">
      <xdr:nvSpPr>
        <xdr:cNvPr id="487" name="楕円 486"/>
        <xdr:cNvSpPr/>
      </xdr:nvSpPr>
      <xdr:spPr>
        <a:xfrm>
          <a:off x="7810500" y="166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70435</xdr:rowOff>
    </xdr:from>
    <xdr:ext cx="534377" cy="259045"/>
    <xdr:sp macro="" textlink="">
      <xdr:nvSpPr>
        <xdr:cNvPr id="488" name="テキスト ボックス 487"/>
        <xdr:cNvSpPr txBox="1"/>
      </xdr:nvSpPr>
      <xdr:spPr>
        <a:xfrm>
          <a:off x="7594111" y="167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30904</xdr:rowOff>
    </xdr:from>
    <xdr:to>
      <xdr:col>36</xdr:col>
      <xdr:colOff>165100</xdr:colOff>
      <xdr:row>94</xdr:row>
      <xdr:rowOff>132504</xdr:rowOff>
    </xdr:to>
    <xdr:sp macro="" textlink="">
      <xdr:nvSpPr>
        <xdr:cNvPr id="489" name="楕円 488"/>
        <xdr:cNvSpPr/>
      </xdr:nvSpPr>
      <xdr:spPr>
        <a:xfrm>
          <a:off x="6921500" y="161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149031</xdr:rowOff>
    </xdr:from>
    <xdr:ext cx="534377" cy="259045"/>
    <xdr:sp macro="" textlink="">
      <xdr:nvSpPr>
        <xdr:cNvPr id="490" name="テキスト ボックス 489"/>
        <xdr:cNvSpPr txBox="1"/>
      </xdr:nvSpPr>
      <xdr:spPr>
        <a:xfrm>
          <a:off x="6705111" y="159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167863</xdr:rowOff>
    </xdr:from>
    <xdr:to>
      <xdr:col>85</xdr:col>
      <xdr:colOff>127000</xdr:colOff>
      <xdr:row>38</xdr:row>
      <xdr:rowOff>22382</xdr:rowOff>
    </xdr:to>
    <xdr:cxnSp macro="">
      <xdr:nvCxnSpPr>
        <xdr:cNvPr id="518" name="直線コネクタ 517"/>
        <xdr:cNvCxnSpPr/>
      </xdr:nvCxnSpPr>
      <xdr:spPr>
        <a:xfrm flipV="1">
          <a:off x="15481300" y="6511513"/>
          <a:ext cx="838200" cy="2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22382</xdr:rowOff>
    </xdr:from>
    <xdr:to>
      <xdr:col>81</xdr:col>
      <xdr:colOff>50800</xdr:colOff>
      <xdr:row>38</xdr:row>
      <xdr:rowOff>24119</xdr:rowOff>
    </xdr:to>
    <xdr:cxnSp macro="">
      <xdr:nvCxnSpPr>
        <xdr:cNvPr id="521" name="直線コネクタ 520"/>
        <xdr:cNvCxnSpPr/>
      </xdr:nvCxnSpPr>
      <xdr:spPr>
        <a:xfrm flipV="1">
          <a:off x="14592300" y="653748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24119</xdr:rowOff>
    </xdr:from>
    <xdr:to>
      <xdr:col>76</xdr:col>
      <xdr:colOff>114300</xdr:colOff>
      <xdr:row>38</xdr:row>
      <xdr:rowOff>30521</xdr:rowOff>
    </xdr:to>
    <xdr:cxnSp macro="">
      <xdr:nvCxnSpPr>
        <xdr:cNvPr id="524" name="直線コネクタ 523"/>
        <xdr:cNvCxnSpPr/>
      </xdr:nvCxnSpPr>
      <xdr:spPr>
        <a:xfrm flipV="1">
          <a:off x="13703300" y="653921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1625</xdr:rowOff>
    </xdr:from>
    <xdr:to>
      <xdr:col>71</xdr:col>
      <xdr:colOff>177800</xdr:colOff>
      <xdr:row>38</xdr:row>
      <xdr:rowOff>30521</xdr:rowOff>
    </xdr:to>
    <xdr:cxnSp macro="">
      <xdr:nvCxnSpPr>
        <xdr:cNvPr id="527" name="直線コネクタ 526"/>
        <xdr:cNvCxnSpPr/>
      </xdr:nvCxnSpPr>
      <xdr:spPr>
        <a:xfrm>
          <a:off x="12814300" y="6516725"/>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158015</xdr:rowOff>
    </xdr:from>
    <xdr:ext cx="534377" cy="259045"/>
    <xdr:sp macro="" textlink="">
      <xdr:nvSpPr>
        <xdr:cNvPr id="529" name="テキスト ボックス 528"/>
        <xdr:cNvSpPr txBox="1"/>
      </xdr:nvSpPr>
      <xdr:spPr>
        <a:xfrm>
          <a:off x="13436111" y="61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147774</xdr:rowOff>
    </xdr:from>
    <xdr:ext cx="534377" cy="259045"/>
    <xdr:sp macro="" textlink="">
      <xdr:nvSpPr>
        <xdr:cNvPr id="531" name="テキスト ボックス 530"/>
        <xdr:cNvSpPr txBox="1"/>
      </xdr:nvSpPr>
      <xdr:spPr>
        <a:xfrm>
          <a:off x="12547111" y="61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117063</xdr:rowOff>
    </xdr:from>
    <xdr:to>
      <xdr:col>85</xdr:col>
      <xdr:colOff>177800</xdr:colOff>
      <xdr:row>38</xdr:row>
      <xdr:rowOff>47213</xdr:rowOff>
    </xdr:to>
    <xdr:sp macro="" textlink="">
      <xdr:nvSpPr>
        <xdr:cNvPr id="537" name="楕円 536"/>
        <xdr:cNvSpPr/>
      </xdr:nvSpPr>
      <xdr:spPr>
        <a:xfrm>
          <a:off x="16268700" y="64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95490</xdr:rowOff>
    </xdr:from>
    <xdr:ext cx="534377" cy="259045"/>
    <xdr:sp macro="" textlink="">
      <xdr:nvSpPr>
        <xdr:cNvPr id="538" name="消防費該当値テキスト"/>
        <xdr:cNvSpPr txBox="1"/>
      </xdr:nvSpPr>
      <xdr:spPr>
        <a:xfrm>
          <a:off x="16370300" y="64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143032</xdr:rowOff>
    </xdr:from>
    <xdr:to>
      <xdr:col>81</xdr:col>
      <xdr:colOff>101600</xdr:colOff>
      <xdr:row>38</xdr:row>
      <xdr:rowOff>73182</xdr:rowOff>
    </xdr:to>
    <xdr:sp macro="" textlink="">
      <xdr:nvSpPr>
        <xdr:cNvPr id="539" name="楕円 538"/>
        <xdr:cNvSpPr/>
      </xdr:nvSpPr>
      <xdr:spPr>
        <a:xfrm>
          <a:off x="15430500" y="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64309</xdr:rowOff>
    </xdr:from>
    <xdr:ext cx="534377" cy="259045"/>
    <xdr:sp macro="" textlink="">
      <xdr:nvSpPr>
        <xdr:cNvPr id="540" name="テキスト ボックス 539"/>
        <xdr:cNvSpPr txBox="1"/>
      </xdr:nvSpPr>
      <xdr:spPr>
        <a:xfrm>
          <a:off x="15214111" y="65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144770</xdr:rowOff>
    </xdr:from>
    <xdr:to>
      <xdr:col>76</xdr:col>
      <xdr:colOff>165100</xdr:colOff>
      <xdr:row>38</xdr:row>
      <xdr:rowOff>74919</xdr:rowOff>
    </xdr:to>
    <xdr:sp macro="" textlink="">
      <xdr:nvSpPr>
        <xdr:cNvPr id="541" name="楕円 540"/>
        <xdr:cNvSpPr/>
      </xdr:nvSpPr>
      <xdr:spPr>
        <a:xfrm>
          <a:off x="14541500" y="6488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66046</xdr:rowOff>
    </xdr:from>
    <xdr:ext cx="534377" cy="259045"/>
    <xdr:sp macro="" textlink="">
      <xdr:nvSpPr>
        <xdr:cNvPr id="542" name="テキスト ボックス 541"/>
        <xdr:cNvSpPr txBox="1"/>
      </xdr:nvSpPr>
      <xdr:spPr>
        <a:xfrm>
          <a:off x="14325111" y="658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151171</xdr:rowOff>
    </xdr:from>
    <xdr:to>
      <xdr:col>72</xdr:col>
      <xdr:colOff>38100</xdr:colOff>
      <xdr:row>38</xdr:row>
      <xdr:rowOff>81321</xdr:rowOff>
    </xdr:to>
    <xdr:sp macro="" textlink="">
      <xdr:nvSpPr>
        <xdr:cNvPr id="543" name="楕円 542"/>
        <xdr:cNvSpPr/>
      </xdr:nvSpPr>
      <xdr:spPr>
        <a:xfrm>
          <a:off x="13652500" y="64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72448</xdr:rowOff>
    </xdr:from>
    <xdr:ext cx="534377" cy="259045"/>
    <xdr:sp macro="" textlink="">
      <xdr:nvSpPr>
        <xdr:cNvPr id="544" name="テキスト ボックス 543"/>
        <xdr:cNvSpPr txBox="1"/>
      </xdr:nvSpPr>
      <xdr:spPr>
        <a:xfrm>
          <a:off x="13436111" y="658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122275</xdr:rowOff>
    </xdr:from>
    <xdr:to>
      <xdr:col>67</xdr:col>
      <xdr:colOff>101600</xdr:colOff>
      <xdr:row>38</xdr:row>
      <xdr:rowOff>52425</xdr:rowOff>
    </xdr:to>
    <xdr:sp macro="" textlink="">
      <xdr:nvSpPr>
        <xdr:cNvPr id="545" name="楕円 544"/>
        <xdr:cNvSpPr/>
      </xdr:nvSpPr>
      <xdr:spPr>
        <a:xfrm>
          <a:off x="12763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43552</xdr:rowOff>
    </xdr:from>
    <xdr:ext cx="534377" cy="259045"/>
    <xdr:sp macro="" textlink="">
      <xdr:nvSpPr>
        <xdr:cNvPr id="546" name="テキスト ボックス 545"/>
        <xdr:cNvSpPr txBox="1"/>
      </xdr:nvSpPr>
      <xdr:spPr>
        <a:xfrm>
          <a:off x="12547111" y="655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60285</xdr:rowOff>
    </xdr:from>
    <xdr:to>
      <xdr:col>85</xdr:col>
      <xdr:colOff>127000</xdr:colOff>
      <xdr:row>54</xdr:row>
      <xdr:rowOff>102553</xdr:rowOff>
    </xdr:to>
    <xdr:cxnSp macro="">
      <xdr:nvCxnSpPr>
        <xdr:cNvPr id="574" name="直線コネクタ 573"/>
        <xdr:cNvCxnSpPr/>
      </xdr:nvCxnSpPr>
      <xdr:spPr>
        <a:xfrm flipV="1">
          <a:off x="15481300" y="9147135"/>
          <a:ext cx="838200" cy="2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102553</xdr:rowOff>
    </xdr:from>
    <xdr:to>
      <xdr:col>81</xdr:col>
      <xdr:colOff>50800</xdr:colOff>
      <xdr:row>55</xdr:row>
      <xdr:rowOff>41836</xdr:rowOff>
    </xdr:to>
    <xdr:cxnSp macro="">
      <xdr:nvCxnSpPr>
        <xdr:cNvPr id="577" name="直線コネクタ 576"/>
        <xdr:cNvCxnSpPr/>
      </xdr:nvCxnSpPr>
      <xdr:spPr>
        <a:xfrm flipV="1">
          <a:off x="14592300" y="9360853"/>
          <a:ext cx="889000" cy="11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58869</xdr:rowOff>
    </xdr:from>
    <xdr:ext cx="534377" cy="259045"/>
    <xdr:sp macro="" textlink="">
      <xdr:nvSpPr>
        <xdr:cNvPr id="579" name="テキスト ボックス 578"/>
        <xdr:cNvSpPr txBox="1"/>
      </xdr:nvSpPr>
      <xdr:spPr>
        <a:xfrm>
          <a:off x="15214111" y="96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49586</xdr:rowOff>
    </xdr:from>
    <xdr:to>
      <xdr:col>76</xdr:col>
      <xdr:colOff>114300</xdr:colOff>
      <xdr:row>55</xdr:row>
      <xdr:rowOff>41836</xdr:rowOff>
    </xdr:to>
    <xdr:cxnSp macro="">
      <xdr:nvCxnSpPr>
        <xdr:cNvPr id="580" name="直線コネクタ 579"/>
        <xdr:cNvCxnSpPr/>
      </xdr:nvCxnSpPr>
      <xdr:spPr>
        <a:xfrm>
          <a:off x="13703300" y="9136436"/>
          <a:ext cx="889000" cy="3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125209</xdr:rowOff>
    </xdr:from>
    <xdr:ext cx="534377" cy="259045"/>
    <xdr:sp macro="" textlink="">
      <xdr:nvSpPr>
        <xdr:cNvPr id="582" name="テキスト ボックス 581"/>
        <xdr:cNvSpPr txBox="1"/>
      </xdr:nvSpPr>
      <xdr:spPr>
        <a:xfrm>
          <a:off x="14325111" y="972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163497</xdr:rowOff>
    </xdr:from>
    <xdr:to>
      <xdr:col>71</xdr:col>
      <xdr:colOff>177800</xdr:colOff>
      <xdr:row>53</xdr:row>
      <xdr:rowOff>49586</xdr:rowOff>
    </xdr:to>
    <xdr:cxnSp macro="">
      <xdr:nvCxnSpPr>
        <xdr:cNvPr id="583" name="直線コネクタ 582"/>
        <xdr:cNvCxnSpPr/>
      </xdr:nvCxnSpPr>
      <xdr:spPr>
        <a:xfrm>
          <a:off x="12814300" y="9078897"/>
          <a:ext cx="889000" cy="5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93113</xdr:rowOff>
    </xdr:from>
    <xdr:ext cx="534377" cy="259045"/>
    <xdr:sp macro="" textlink="">
      <xdr:nvSpPr>
        <xdr:cNvPr id="585" name="テキスト ボックス 584"/>
        <xdr:cNvSpPr txBox="1"/>
      </xdr:nvSpPr>
      <xdr:spPr>
        <a:xfrm>
          <a:off x="13436111" y="96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9485</xdr:rowOff>
    </xdr:from>
    <xdr:to>
      <xdr:col>85</xdr:col>
      <xdr:colOff>177800</xdr:colOff>
      <xdr:row>53</xdr:row>
      <xdr:rowOff>111085</xdr:rowOff>
    </xdr:to>
    <xdr:sp macro="" textlink="">
      <xdr:nvSpPr>
        <xdr:cNvPr id="593" name="楕円 592"/>
        <xdr:cNvSpPr/>
      </xdr:nvSpPr>
      <xdr:spPr>
        <a:xfrm>
          <a:off x="16268700" y="90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32362</xdr:rowOff>
    </xdr:from>
    <xdr:ext cx="534377" cy="259045"/>
    <xdr:sp macro="" textlink="">
      <xdr:nvSpPr>
        <xdr:cNvPr id="594" name="教育費該当値テキスト"/>
        <xdr:cNvSpPr txBox="1"/>
      </xdr:nvSpPr>
      <xdr:spPr>
        <a:xfrm>
          <a:off x="16370300" y="8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51753</xdr:rowOff>
    </xdr:from>
    <xdr:to>
      <xdr:col>81</xdr:col>
      <xdr:colOff>101600</xdr:colOff>
      <xdr:row>54</xdr:row>
      <xdr:rowOff>153353</xdr:rowOff>
    </xdr:to>
    <xdr:sp macro="" textlink="">
      <xdr:nvSpPr>
        <xdr:cNvPr id="595" name="楕円 594"/>
        <xdr:cNvSpPr/>
      </xdr:nvSpPr>
      <xdr:spPr>
        <a:xfrm>
          <a:off x="15430500" y="93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169880</xdr:rowOff>
    </xdr:from>
    <xdr:ext cx="534377" cy="259045"/>
    <xdr:sp macro="" textlink="">
      <xdr:nvSpPr>
        <xdr:cNvPr id="596" name="テキスト ボックス 595"/>
        <xdr:cNvSpPr txBox="1"/>
      </xdr:nvSpPr>
      <xdr:spPr>
        <a:xfrm>
          <a:off x="15214111" y="9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162486</xdr:rowOff>
    </xdr:from>
    <xdr:to>
      <xdr:col>76</xdr:col>
      <xdr:colOff>165100</xdr:colOff>
      <xdr:row>55</xdr:row>
      <xdr:rowOff>92636</xdr:rowOff>
    </xdr:to>
    <xdr:sp macro="" textlink="">
      <xdr:nvSpPr>
        <xdr:cNvPr id="597" name="楕円 596"/>
        <xdr:cNvSpPr/>
      </xdr:nvSpPr>
      <xdr:spPr>
        <a:xfrm>
          <a:off x="14541500" y="94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109163</xdr:rowOff>
    </xdr:from>
    <xdr:ext cx="534377" cy="259045"/>
    <xdr:sp macro="" textlink="">
      <xdr:nvSpPr>
        <xdr:cNvPr id="598" name="テキスト ボックス 597"/>
        <xdr:cNvSpPr txBox="1"/>
      </xdr:nvSpPr>
      <xdr:spPr>
        <a:xfrm>
          <a:off x="14325111" y="919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170236</xdr:rowOff>
    </xdr:from>
    <xdr:to>
      <xdr:col>72</xdr:col>
      <xdr:colOff>38100</xdr:colOff>
      <xdr:row>53</xdr:row>
      <xdr:rowOff>100386</xdr:rowOff>
    </xdr:to>
    <xdr:sp macro="" textlink="">
      <xdr:nvSpPr>
        <xdr:cNvPr id="599" name="楕円 598"/>
        <xdr:cNvSpPr/>
      </xdr:nvSpPr>
      <xdr:spPr>
        <a:xfrm>
          <a:off x="13652500" y="90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116913</xdr:rowOff>
    </xdr:from>
    <xdr:ext cx="534377" cy="259045"/>
    <xdr:sp macro="" textlink="">
      <xdr:nvSpPr>
        <xdr:cNvPr id="600" name="テキスト ボックス 599"/>
        <xdr:cNvSpPr txBox="1"/>
      </xdr:nvSpPr>
      <xdr:spPr>
        <a:xfrm>
          <a:off x="13436111" y="88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112697</xdr:rowOff>
    </xdr:from>
    <xdr:to>
      <xdr:col>67</xdr:col>
      <xdr:colOff>101600</xdr:colOff>
      <xdr:row>53</xdr:row>
      <xdr:rowOff>42847</xdr:rowOff>
    </xdr:to>
    <xdr:sp macro="" textlink="">
      <xdr:nvSpPr>
        <xdr:cNvPr id="601" name="楕円 600"/>
        <xdr:cNvSpPr/>
      </xdr:nvSpPr>
      <xdr:spPr>
        <a:xfrm>
          <a:off x="12763500" y="90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59374</xdr:rowOff>
    </xdr:from>
    <xdr:ext cx="534377" cy="259045"/>
    <xdr:sp macro="" textlink="">
      <xdr:nvSpPr>
        <xdr:cNvPr id="602" name="テキスト ボックス 601"/>
        <xdr:cNvSpPr txBox="1"/>
      </xdr:nvSpPr>
      <xdr:spPr>
        <a:xfrm>
          <a:off x="12547111" y="88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133756</xdr:rowOff>
    </xdr:from>
    <xdr:to>
      <xdr:col>85</xdr:col>
      <xdr:colOff>127000</xdr:colOff>
      <xdr:row>77</xdr:row>
      <xdr:rowOff>93066</xdr:rowOff>
    </xdr:to>
    <xdr:cxnSp macro="">
      <xdr:nvCxnSpPr>
        <xdr:cNvPr id="629" name="直線コネクタ 628"/>
        <xdr:cNvCxnSpPr/>
      </xdr:nvCxnSpPr>
      <xdr:spPr>
        <a:xfrm flipV="1">
          <a:off x="15481300" y="12821056"/>
          <a:ext cx="838200" cy="4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70984</xdr:rowOff>
    </xdr:from>
    <xdr:ext cx="378565" cy="259045"/>
    <xdr:sp macro="" textlink="">
      <xdr:nvSpPr>
        <xdr:cNvPr id="630" name="災害復旧費平均値テキスト"/>
        <xdr:cNvSpPr txBox="1"/>
      </xdr:nvSpPr>
      <xdr:spPr>
        <a:xfrm>
          <a:off x="16370300" y="13272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93066</xdr:rowOff>
    </xdr:from>
    <xdr:to>
      <xdr:col>81</xdr:col>
      <xdr:colOff>50800</xdr:colOff>
      <xdr:row>78</xdr:row>
      <xdr:rowOff>139700</xdr:rowOff>
    </xdr:to>
    <xdr:cxnSp macro="">
      <xdr:nvCxnSpPr>
        <xdr:cNvPr id="632" name="直線コネクタ 631"/>
        <xdr:cNvCxnSpPr/>
      </xdr:nvCxnSpPr>
      <xdr:spPr>
        <a:xfrm flipV="1">
          <a:off x="14592300" y="13294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59554</xdr:rowOff>
    </xdr:from>
    <xdr:ext cx="378565" cy="259045"/>
    <xdr:sp macro="" textlink="">
      <xdr:nvSpPr>
        <xdr:cNvPr id="634" name="テキスト ボックス 633"/>
        <xdr:cNvSpPr txBox="1"/>
      </xdr:nvSpPr>
      <xdr:spPr>
        <a:xfrm>
          <a:off x="15292017" y="13432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82956</xdr:rowOff>
    </xdr:from>
    <xdr:to>
      <xdr:col>85</xdr:col>
      <xdr:colOff>177800</xdr:colOff>
      <xdr:row>75</xdr:row>
      <xdr:rowOff>13106</xdr:rowOff>
    </xdr:to>
    <xdr:sp macro="" textlink="">
      <xdr:nvSpPr>
        <xdr:cNvPr id="648" name="楕円 647"/>
        <xdr:cNvSpPr/>
      </xdr:nvSpPr>
      <xdr:spPr>
        <a:xfrm>
          <a:off x="16268700" y="127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105833</xdr:rowOff>
    </xdr:from>
    <xdr:ext cx="469744" cy="259045"/>
    <xdr:sp macro="" textlink="">
      <xdr:nvSpPr>
        <xdr:cNvPr id="649" name="災害復旧費該当値テキスト"/>
        <xdr:cNvSpPr txBox="1"/>
      </xdr:nvSpPr>
      <xdr:spPr>
        <a:xfrm>
          <a:off x="16370300" y="1262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42266</xdr:rowOff>
    </xdr:from>
    <xdr:to>
      <xdr:col>81</xdr:col>
      <xdr:colOff>101600</xdr:colOff>
      <xdr:row>77</xdr:row>
      <xdr:rowOff>143866</xdr:rowOff>
    </xdr:to>
    <xdr:sp macro="" textlink="">
      <xdr:nvSpPr>
        <xdr:cNvPr id="650" name="楕円 649"/>
        <xdr:cNvSpPr/>
      </xdr:nvSpPr>
      <xdr:spPr>
        <a:xfrm>
          <a:off x="15430500" y="132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75</xdr:row>
      <xdr:rowOff>160393</xdr:rowOff>
    </xdr:from>
    <xdr:ext cx="378565" cy="259045"/>
    <xdr:sp macro="" textlink="">
      <xdr:nvSpPr>
        <xdr:cNvPr id="651" name="テキスト ボックス 650"/>
        <xdr:cNvSpPr txBox="1"/>
      </xdr:nvSpPr>
      <xdr:spPr>
        <a:xfrm>
          <a:off x="15292017" y="13019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89942</xdr:rowOff>
    </xdr:from>
    <xdr:to>
      <xdr:col>85</xdr:col>
      <xdr:colOff>127000</xdr:colOff>
      <xdr:row>97</xdr:row>
      <xdr:rowOff>96780</xdr:rowOff>
    </xdr:to>
    <xdr:cxnSp macro="">
      <xdr:nvCxnSpPr>
        <xdr:cNvPr id="686" name="直線コネクタ 685"/>
        <xdr:cNvCxnSpPr/>
      </xdr:nvCxnSpPr>
      <xdr:spPr>
        <a:xfrm>
          <a:off x="15481300" y="16720592"/>
          <a:ext cx="8382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84322</xdr:rowOff>
    </xdr:from>
    <xdr:to>
      <xdr:col>81</xdr:col>
      <xdr:colOff>50800</xdr:colOff>
      <xdr:row>97</xdr:row>
      <xdr:rowOff>89942</xdr:rowOff>
    </xdr:to>
    <xdr:cxnSp macro="">
      <xdr:nvCxnSpPr>
        <xdr:cNvPr id="689" name="直線コネクタ 688"/>
        <xdr:cNvCxnSpPr/>
      </xdr:nvCxnSpPr>
      <xdr:spPr>
        <a:xfrm>
          <a:off x="14592300" y="16714972"/>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79063</xdr:rowOff>
    </xdr:from>
    <xdr:to>
      <xdr:col>76</xdr:col>
      <xdr:colOff>114300</xdr:colOff>
      <xdr:row>97</xdr:row>
      <xdr:rowOff>84322</xdr:rowOff>
    </xdr:to>
    <xdr:cxnSp macro="">
      <xdr:nvCxnSpPr>
        <xdr:cNvPr id="692" name="直線コネクタ 691"/>
        <xdr:cNvCxnSpPr/>
      </xdr:nvCxnSpPr>
      <xdr:spPr>
        <a:xfrm>
          <a:off x="13703300" y="16709713"/>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73216</xdr:rowOff>
    </xdr:from>
    <xdr:to>
      <xdr:col>71</xdr:col>
      <xdr:colOff>177800</xdr:colOff>
      <xdr:row>97</xdr:row>
      <xdr:rowOff>79063</xdr:rowOff>
    </xdr:to>
    <xdr:cxnSp macro="">
      <xdr:nvCxnSpPr>
        <xdr:cNvPr id="695" name="直線コネクタ 694"/>
        <xdr:cNvCxnSpPr/>
      </xdr:nvCxnSpPr>
      <xdr:spPr>
        <a:xfrm>
          <a:off x="12814300" y="16703866"/>
          <a:ext cx="8890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45980</xdr:rowOff>
    </xdr:from>
    <xdr:to>
      <xdr:col>85</xdr:col>
      <xdr:colOff>177800</xdr:colOff>
      <xdr:row>97</xdr:row>
      <xdr:rowOff>147580</xdr:rowOff>
    </xdr:to>
    <xdr:sp macro="" textlink="">
      <xdr:nvSpPr>
        <xdr:cNvPr id="705" name="楕円 704"/>
        <xdr:cNvSpPr/>
      </xdr:nvSpPr>
      <xdr:spPr>
        <a:xfrm>
          <a:off x="16268700" y="16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132357</xdr:rowOff>
    </xdr:from>
    <xdr:ext cx="534377" cy="259045"/>
    <xdr:sp macro="" textlink="">
      <xdr:nvSpPr>
        <xdr:cNvPr id="706" name="公債費該当値テキスト"/>
        <xdr:cNvSpPr txBox="1"/>
      </xdr:nvSpPr>
      <xdr:spPr>
        <a:xfrm>
          <a:off x="16370300" y="165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39142</xdr:rowOff>
    </xdr:from>
    <xdr:to>
      <xdr:col>81</xdr:col>
      <xdr:colOff>101600</xdr:colOff>
      <xdr:row>97</xdr:row>
      <xdr:rowOff>140742</xdr:rowOff>
    </xdr:to>
    <xdr:sp macro="" textlink="">
      <xdr:nvSpPr>
        <xdr:cNvPr id="707" name="楕円 706"/>
        <xdr:cNvSpPr/>
      </xdr:nvSpPr>
      <xdr:spPr>
        <a:xfrm>
          <a:off x="15430500" y="166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131869</xdr:rowOff>
    </xdr:from>
    <xdr:ext cx="534377" cy="259045"/>
    <xdr:sp macro="" textlink="">
      <xdr:nvSpPr>
        <xdr:cNvPr id="708" name="テキスト ボックス 707"/>
        <xdr:cNvSpPr txBox="1"/>
      </xdr:nvSpPr>
      <xdr:spPr>
        <a:xfrm>
          <a:off x="15214111" y="1676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33522</xdr:rowOff>
    </xdr:from>
    <xdr:to>
      <xdr:col>76</xdr:col>
      <xdr:colOff>165100</xdr:colOff>
      <xdr:row>97</xdr:row>
      <xdr:rowOff>135122</xdr:rowOff>
    </xdr:to>
    <xdr:sp macro="" textlink="">
      <xdr:nvSpPr>
        <xdr:cNvPr id="709" name="楕円 708"/>
        <xdr:cNvSpPr/>
      </xdr:nvSpPr>
      <xdr:spPr>
        <a:xfrm>
          <a:off x="14541500" y="1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126249</xdr:rowOff>
    </xdr:from>
    <xdr:ext cx="534377" cy="259045"/>
    <xdr:sp macro="" textlink="">
      <xdr:nvSpPr>
        <xdr:cNvPr id="710" name="テキスト ボックス 709"/>
        <xdr:cNvSpPr txBox="1"/>
      </xdr:nvSpPr>
      <xdr:spPr>
        <a:xfrm>
          <a:off x="14325111" y="1675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28263</xdr:rowOff>
    </xdr:from>
    <xdr:to>
      <xdr:col>72</xdr:col>
      <xdr:colOff>38100</xdr:colOff>
      <xdr:row>97</xdr:row>
      <xdr:rowOff>129863</xdr:rowOff>
    </xdr:to>
    <xdr:sp macro="" textlink="">
      <xdr:nvSpPr>
        <xdr:cNvPr id="711" name="楕円 710"/>
        <xdr:cNvSpPr/>
      </xdr:nvSpPr>
      <xdr:spPr>
        <a:xfrm>
          <a:off x="13652500" y="166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120990</xdr:rowOff>
    </xdr:from>
    <xdr:ext cx="534377" cy="259045"/>
    <xdr:sp macro="" textlink="">
      <xdr:nvSpPr>
        <xdr:cNvPr id="712" name="テキスト ボックス 711"/>
        <xdr:cNvSpPr txBox="1"/>
      </xdr:nvSpPr>
      <xdr:spPr>
        <a:xfrm>
          <a:off x="13436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22416</xdr:rowOff>
    </xdr:from>
    <xdr:to>
      <xdr:col>67</xdr:col>
      <xdr:colOff>101600</xdr:colOff>
      <xdr:row>97</xdr:row>
      <xdr:rowOff>124016</xdr:rowOff>
    </xdr:to>
    <xdr:sp macro="" textlink="">
      <xdr:nvSpPr>
        <xdr:cNvPr id="713" name="楕円 712"/>
        <xdr:cNvSpPr/>
      </xdr:nvSpPr>
      <xdr:spPr>
        <a:xfrm>
          <a:off x="12763500" y="166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115143</xdr:rowOff>
    </xdr:from>
    <xdr:ext cx="534377" cy="259045"/>
    <xdr:sp macro="" textlink="">
      <xdr:nvSpPr>
        <xdr:cNvPr id="714" name="テキスト ボックス 713"/>
        <xdr:cNvSpPr txBox="1"/>
      </xdr:nvSpPr>
      <xdr:spPr>
        <a:xfrm>
          <a:off x="12547111" y="167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前年度からの変動という観点で分析すると、グラフの伸びが大きいものとして、</a:t>
          </a:r>
          <a:r>
            <a:rPr kumimoji="1" lang="en-US" altLang="ja-JP" sz="1300">
              <a:latin typeface="ＭＳ Ｐゴシック" panose="020B0600070205080204" pitchFamily="50" charset="-128"/>
              <a:ea typeface="ＭＳ Ｐゴシック" panose="020B0600070205080204" pitchFamily="50" charset="-128"/>
            </a:rPr>
            <a:t>95,954</a:t>
          </a:r>
          <a:r>
            <a:rPr kumimoji="1" lang="ja-JP" altLang="en-US" sz="1300">
              <a:latin typeface="ＭＳ Ｐゴシック" panose="020B0600070205080204" pitchFamily="50" charset="-128"/>
              <a:ea typeface="ＭＳ Ｐゴシック" panose="020B0600070205080204" pitchFamily="50" charset="-128"/>
            </a:rPr>
            <a:t>円／人増加の「総務費」及び</a:t>
          </a:r>
          <a:r>
            <a:rPr kumimoji="1" lang="en-US" altLang="ja-JP" sz="1300">
              <a:latin typeface="ＭＳ Ｐゴシック" panose="020B0600070205080204" pitchFamily="50" charset="-128"/>
              <a:ea typeface="ＭＳ Ｐゴシック" panose="020B0600070205080204" pitchFamily="50" charset="-128"/>
            </a:rPr>
            <a:t>1,036</a:t>
          </a:r>
          <a:r>
            <a:rPr kumimoji="1" lang="ja-JP" altLang="en-US" sz="1300">
              <a:latin typeface="ＭＳ Ｐゴシック" panose="020B0600070205080204" pitchFamily="50" charset="-128"/>
              <a:ea typeface="ＭＳ Ｐゴシック" panose="020B0600070205080204" pitchFamily="50" charset="-128"/>
            </a:rPr>
            <a:t>円／人増加の「災害復旧費」が挙げられる。まず、「総務費」については新型コロナウイルス感染症対策に基づく、特別定額給付事業の増などが数値を押し上げている。続いて、「災害復旧費」については、令和元年台風第１９号による多摩川河川水位の上昇に伴う浸水により、総合体育館設備や市民第二野球場などの復旧工事を要したことによるものである。次に、他団体との比較という観点で分析すると、類似団体中の順位では「労働費」が４位、「総務費」及び「民生費」が５位と高くなっている。「労働費」については、委託料が類似団体と比較し大きな金額となっており、高齢者の就労促進を図り、シルバー人材センターへの委託を積極的に行っている結果と捉えている。また、「総務費」については、基金積立の額が大きく寄与しているものと捉えている。続いて、「民生費」については、待機児童解消に向けた保育関連経費が寄与していると捉えており、市の課題として重点的に行っていく必要があることから当面の間続く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平成２９年度に策定した「基金の積立てと活用の方針」において標準財政規模の約１５％にあたる基本額を８０億円と定め、当該方針に沿って適切に残高を維持できたと捉えている。また、実質収支比率は６．３８％で前年度比２．２２ポイント増となった。この数値については是正が必要なほど過大な水準とは認識していないが、今後も不用額等に留意しながら適切な執行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ないため、今後も引き続き健全財政に努めていく。令和２年度の一般会計における標準財政規模比は実質収支額の増大比率が増加したものの、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AM15" sqref="AM15:AT1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138747871</v>
      </c>
      <c r="BO4" s="433"/>
      <c r="BP4" s="433"/>
      <c r="BQ4" s="433"/>
      <c r="BR4" s="433"/>
      <c r="BS4" s="433"/>
      <c r="BT4" s="433"/>
      <c r="BU4" s="434"/>
      <c r="BV4" s="432">
        <v>105551007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6.8</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134834493</v>
      </c>
      <c r="BO5" s="470"/>
      <c r="BP5" s="470"/>
      <c r="BQ5" s="470"/>
      <c r="BR5" s="470"/>
      <c r="BS5" s="470"/>
      <c r="BT5" s="470"/>
      <c r="BU5" s="471"/>
      <c r="BV5" s="469">
        <v>102997593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85.1</v>
      </c>
      <c r="CU5" s="467"/>
      <c r="CV5" s="467"/>
      <c r="CW5" s="467"/>
      <c r="CX5" s="467"/>
      <c r="CY5" s="467"/>
      <c r="CZ5" s="467"/>
      <c r="DA5" s="468"/>
      <c r="DB5" s="466">
        <v>87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3913378</v>
      </c>
      <c r="BO6" s="470"/>
      <c r="BP6" s="470"/>
      <c r="BQ6" s="470"/>
      <c r="BR6" s="470"/>
      <c r="BS6" s="470"/>
      <c r="BT6" s="470"/>
      <c r="BU6" s="471"/>
      <c r="BV6" s="469">
        <v>2553414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85.1</v>
      </c>
      <c r="CU6" s="507"/>
      <c r="CV6" s="507"/>
      <c r="CW6" s="507"/>
      <c r="CX6" s="507"/>
      <c r="CY6" s="507"/>
      <c r="CZ6" s="507"/>
      <c r="DA6" s="508"/>
      <c r="DB6" s="506">
        <v>87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80640</v>
      </c>
      <c r="BO7" s="470"/>
      <c r="BP7" s="470"/>
      <c r="BQ7" s="470"/>
      <c r="BR7" s="470"/>
      <c r="BS7" s="470"/>
      <c r="BT7" s="470"/>
      <c r="BU7" s="471"/>
      <c r="BV7" s="469">
        <v>27351</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56311257</v>
      </c>
      <c r="CU7" s="470"/>
      <c r="CV7" s="470"/>
      <c r="CW7" s="470"/>
      <c r="CX7" s="470"/>
      <c r="CY7" s="470"/>
      <c r="CZ7" s="470"/>
      <c r="DA7" s="471"/>
      <c r="DB7" s="469">
        <v>54980877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3832738</v>
      </c>
      <c r="BO8" s="470"/>
      <c r="BP8" s="470"/>
      <c r="BQ8" s="470"/>
      <c r="BR8" s="470"/>
      <c r="BS8" s="470"/>
      <c r="BT8" s="470"/>
      <c r="BU8" s="471"/>
      <c r="BV8" s="469">
        <v>2526063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1.22</v>
      </c>
      <c r="CU8" s="510"/>
      <c r="CV8" s="510"/>
      <c r="CW8" s="510"/>
      <c r="CX8" s="510"/>
      <c r="CY8" s="510"/>
      <c r="CZ8" s="510"/>
      <c r="DA8" s="511"/>
      <c r="DB8" s="509">
        <v>1.21</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262790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1306675</v>
      </c>
      <c r="BO9" s="470"/>
      <c r="BP9" s="470"/>
      <c r="BQ9" s="470"/>
      <c r="BR9" s="470"/>
      <c r="BS9" s="470"/>
      <c r="BT9" s="470"/>
      <c r="BU9" s="471"/>
      <c r="BV9" s="469">
        <v>-971209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5</v>
      </c>
      <c r="CU9" s="467"/>
      <c r="CV9" s="467"/>
      <c r="CW9" s="467"/>
      <c r="CX9" s="467"/>
      <c r="CY9" s="467"/>
      <c r="CZ9" s="467"/>
      <c r="DA9" s="468"/>
      <c r="DB9" s="466">
        <v>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260274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1456000</v>
      </c>
      <c r="BO10" s="470"/>
      <c r="BP10" s="470"/>
      <c r="BQ10" s="470"/>
      <c r="BR10" s="470"/>
      <c r="BS10" s="470"/>
      <c r="BT10" s="470"/>
      <c r="BU10" s="471"/>
      <c r="BV10" s="469">
        <v>7000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24300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260255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1238081</v>
      </c>
      <c r="BO12" s="470"/>
      <c r="BP12" s="470"/>
      <c r="BQ12" s="470"/>
      <c r="BR12" s="470"/>
      <c r="BS12" s="470"/>
      <c r="BT12" s="470"/>
      <c r="BU12" s="471"/>
      <c r="BV12" s="469">
        <v>283000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254943</v>
      </c>
      <c r="S13" s="554"/>
      <c r="T13" s="554"/>
      <c r="U13" s="554"/>
      <c r="V13" s="555"/>
      <c r="W13" s="485" t="s">
        <v>141</v>
      </c>
      <c r="X13" s="486"/>
      <c r="Y13" s="486"/>
      <c r="Z13" s="486"/>
      <c r="AA13" s="486"/>
      <c r="AB13" s="476"/>
      <c r="AC13" s="520">
        <v>770</v>
      </c>
      <c r="AD13" s="521"/>
      <c r="AE13" s="521"/>
      <c r="AF13" s="521"/>
      <c r="AG13" s="563"/>
      <c r="AH13" s="520">
        <v>783</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1524594</v>
      </c>
      <c r="BO13" s="470"/>
      <c r="BP13" s="470"/>
      <c r="BQ13" s="470"/>
      <c r="BR13" s="470"/>
      <c r="BS13" s="470"/>
      <c r="BT13" s="470"/>
      <c r="BU13" s="471"/>
      <c r="BV13" s="469">
        <v>-1222909</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3</v>
      </c>
      <c r="CU13" s="467"/>
      <c r="CV13" s="467"/>
      <c r="CW13" s="467"/>
      <c r="CX13" s="467"/>
      <c r="CY13" s="467"/>
      <c r="CZ13" s="467"/>
      <c r="DA13" s="468"/>
      <c r="DB13" s="466">
        <v>2.7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260232</v>
      </c>
      <c r="S14" s="554"/>
      <c r="T14" s="554"/>
      <c r="U14" s="554"/>
      <c r="V14" s="555"/>
      <c r="W14" s="459"/>
      <c r="X14" s="460"/>
      <c r="Y14" s="460"/>
      <c r="Z14" s="460"/>
      <c r="AA14" s="460"/>
      <c r="AB14" s="449"/>
      <c r="AC14" s="556">
        <v>0.7</v>
      </c>
      <c r="AD14" s="557"/>
      <c r="AE14" s="557"/>
      <c r="AF14" s="557"/>
      <c r="AG14" s="558"/>
      <c r="AH14" s="556">
        <v>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t="s">
        <v>148</v>
      </c>
      <c r="CU14" s="568"/>
      <c r="CV14" s="568"/>
      <c r="CW14" s="568"/>
      <c r="CX14" s="568"/>
      <c r="CY14" s="568"/>
      <c r="CZ14" s="568"/>
      <c r="DA14" s="569"/>
      <c r="DB14" s="567" t="s">
        <v>139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254628</v>
      </c>
      <c r="S15" s="554"/>
      <c r="T15" s="554"/>
      <c r="U15" s="554"/>
      <c r="V15" s="555"/>
      <c r="W15" s="485" t="s">
        <v>150</v>
      </c>
      <c r="X15" s="486"/>
      <c r="Y15" s="486"/>
      <c r="Z15" s="486"/>
      <c r="AA15" s="486"/>
      <c r="AB15" s="476"/>
      <c r="AC15" s="520">
        <v>21118</v>
      </c>
      <c r="AD15" s="521"/>
      <c r="AE15" s="521"/>
      <c r="AF15" s="521"/>
      <c r="AG15" s="563"/>
      <c r="AH15" s="520">
        <v>20353</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43636752</v>
      </c>
      <c r="BO15" s="433"/>
      <c r="BP15" s="433"/>
      <c r="BQ15" s="433"/>
      <c r="BR15" s="433"/>
      <c r="BS15" s="433"/>
      <c r="BT15" s="433"/>
      <c r="BU15" s="434"/>
      <c r="BV15" s="432">
        <v>42357461</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18.5</v>
      </c>
      <c r="AD16" s="557"/>
      <c r="AE16" s="557"/>
      <c r="AF16" s="557"/>
      <c r="AG16" s="558"/>
      <c r="AH16" s="556">
        <v>18.5</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35930451</v>
      </c>
      <c r="BO16" s="470"/>
      <c r="BP16" s="470"/>
      <c r="BQ16" s="470"/>
      <c r="BR16" s="470"/>
      <c r="BS16" s="470"/>
      <c r="BT16" s="470"/>
      <c r="BU16" s="471"/>
      <c r="BV16" s="469">
        <v>34624871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92522</v>
      </c>
      <c r="AD17" s="521"/>
      <c r="AE17" s="521"/>
      <c r="AF17" s="521"/>
      <c r="AG17" s="563"/>
      <c r="AH17" s="520">
        <v>88831</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56311257</v>
      </c>
      <c r="BO17" s="470"/>
      <c r="BP17" s="470"/>
      <c r="BQ17" s="470"/>
      <c r="BR17" s="470"/>
      <c r="BS17" s="470"/>
      <c r="BT17" s="470"/>
      <c r="BU17" s="471"/>
      <c r="BV17" s="469">
        <v>54980877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29.43</v>
      </c>
      <c r="M18" s="585"/>
      <c r="N18" s="585"/>
      <c r="O18" s="585"/>
      <c r="P18" s="585"/>
      <c r="Q18" s="585"/>
      <c r="R18" s="586"/>
      <c r="S18" s="586"/>
      <c r="T18" s="586"/>
      <c r="U18" s="586"/>
      <c r="V18" s="587"/>
      <c r="W18" s="487"/>
      <c r="X18" s="488"/>
      <c r="Y18" s="488"/>
      <c r="Z18" s="488"/>
      <c r="AA18" s="488"/>
      <c r="AB18" s="479"/>
      <c r="AC18" s="588">
        <v>80.900000000000006</v>
      </c>
      <c r="AD18" s="589"/>
      <c r="AE18" s="589"/>
      <c r="AF18" s="589"/>
      <c r="AG18" s="590"/>
      <c r="AH18" s="588">
        <v>80.8</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48221568</v>
      </c>
      <c r="BO18" s="470"/>
      <c r="BP18" s="470"/>
      <c r="BQ18" s="470"/>
      <c r="BR18" s="470"/>
      <c r="BS18" s="470"/>
      <c r="BT18" s="470"/>
      <c r="BU18" s="471"/>
      <c r="BV18" s="469">
        <v>49008403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8929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71544073</v>
      </c>
      <c r="BO19" s="470"/>
      <c r="BP19" s="470"/>
      <c r="BQ19" s="470"/>
      <c r="BR19" s="470"/>
      <c r="BS19" s="470"/>
      <c r="BT19" s="470"/>
      <c r="BU19" s="471"/>
      <c r="BV19" s="469">
        <v>68182835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123931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38539226</v>
      </c>
      <c r="BO23" s="470"/>
      <c r="BP23" s="470"/>
      <c r="BQ23" s="470"/>
      <c r="BR23" s="470"/>
      <c r="BS23" s="470"/>
      <c r="BT23" s="470"/>
      <c r="BU23" s="471"/>
      <c r="BV23" s="469">
        <v>40437749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10800</v>
      </c>
      <c r="R24" s="521"/>
      <c r="S24" s="521"/>
      <c r="T24" s="521"/>
      <c r="U24" s="521"/>
      <c r="V24" s="563"/>
      <c r="W24" s="622"/>
      <c r="X24" s="610"/>
      <c r="Y24" s="611"/>
      <c r="Z24" s="519" t="s">
        <v>174</v>
      </c>
      <c r="AA24" s="499"/>
      <c r="AB24" s="499"/>
      <c r="AC24" s="499"/>
      <c r="AD24" s="499"/>
      <c r="AE24" s="499"/>
      <c r="AF24" s="499"/>
      <c r="AG24" s="500"/>
      <c r="AH24" s="520">
        <v>1213</v>
      </c>
      <c r="AI24" s="521"/>
      <c r="AJ24" s="521"/>
      <c r="AK24" s="521"/>
      <c r="AL24" s="563"/>
      <c r="AM24" s="520">
        <v>3579563</v>
      </c>
      <c r="AN24" s="521"/>
      <c r="AO24" s="521"/>
      <c r="AP24" s="521"/>
      <c r="AQ24" s="521"/>
      <c r="AR24" s="563"/>
      <c r="AS24" s="520">
        <v>2951</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7591205</v>
      </c>
      <c r="BO24" s="470"/>
      <c r="BP24" s="470"/>
      <c r="BQ24" s="470"/>
      <c r="BR24" s="470"/>
      <c r="BS24" s="470"/>
      <c r="BT24" s="470"/>
      <c r="BU24" s="471"/>
      <c r="BV24" s="469">
        <v>9014181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2</v>
      </c>
      <c r="M25" s="521"/>
      <c r="N25" s="521"/>
      <c r="O25" s="521"/>
      <c r="P25" s="563"/>
      <c r="Q25" s="520">
        <v>9300</v>
      </c>
      <c r="R25" s="521"/>
      <c r="S25" s="521"/>
      <c r="T25" s="521"/>
      <c r="U25" s="521"/>
      <c r="V25" s="563"/>
      <c r="W25" s="622"/>
      <c r="X25" s="610"/>
      <c r="Y25" s="611"/>
      <c r="Z25" s="519" t="s">
        <v>177</v>
      </c>
      <c r="AA25" s="499"/>
      <c r="AB25" s="499"/>
      <c r="AC25" s="499"/>
      <c r="AD25" s="499"/>
      <c r="AE25" s="499"/>
      <c r="AF25" s="499"/>
      <c r="AG25" s="500"/>
      <c r="AH25" s="520" t="s">
        <v>139</v>
      </c>
      <c r="AI25" s="521"/>
      <c r="AJ25" s="521"/>
      <c r="AK25" s="521"/>
      <c r="AL25" s="563"/>
      <c r="AM25" s="520" t="s">
        <v>178</v>
      </c>
      <c r="AN25" s="521"/>
      <c r="AO25" s="521"/>
      <c r="AP25" s="521"/>
      <c r="AQ25" s="521"/>
      <c r="AR25" s="563"/>
      <c r="AS25" s="520" t="s">
        <v>130</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32470115</v>
      </c>
      <c r="BO25" s="433"/>
      <c r="BP25" s="433"/>
      <c r="BQ25" s="433"/>
      <c r="BR25" s="433"/>
      <c r="BS25" s="433"/>
      <c r="BT25" s="433"/>
      <c r="BU25" s="434"/>
      <c r="BV25" s="432">
        <v>17681481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8300</v>
      </c>
      <c r="R26" s="521"/>
      <c r="S26" s="521"/>
      <c r="T26" s="521"/>
      <c r="U26" s="521"/>
      <c r="V26" s="563"/>
      <c r="W26" s="622"/>
      <c r="X26" s="610"/>
      <c r="Y26" s="611"/>
      <c r="Z26" s="519" t="s">
        <v>181</v>
      </c>
      <c r="AA26" s="632"/>
      <c r="AB26" s="632"/>
      <c r="AC26" s="632"/>
      <c r="AD26" s="632"/>
      <c r="AE26" s="632"/>
      <c r="AF26" s="632"/>
      <c r="AG26" s="633"/>
      <c r="AH26" s="520">
        <v>66</v>
      </c>
      <c r="AI26" s="521"/>
      <c r="AJ26" s="521"/>
      <c r="AK26" s="521"/>
      <c r="AL26" s="563"/>
      <c r="AM26" s="520">
        <v>208824</v>
      </c>
      <c r="AN26" s="521"/>
      <c r="AO26" s="521"/>
      <c r="AP26" s="521"/>
      <c r="AQ26" s="521"/>
      <c r="AR26" s="563"/>
      <c r="AS26" s="520">
        <v>3164</v>
      </c>
      <c r="AT26" s="521"/>
      <c r="AU26" s="521"/>
      <c r="AV26" s="521"/>
      <c r="AW26" s="521"/>
      <c r="AX26" s="522"/>
      <c r="AY26" s="472" t="s">
        <v>182</v>
      </c>
      <c r="AZ26" s="473"/>
      <c r="BA26" s="473"/>
      <c r="BB26" s="473"/>
      <c r="BC26" s="473"/>
      <c r="BD26" s="473"/>
      <c r="BE26" s="473"/>
      <c r="BF26" s="473"/>
      <c r="BG26" s="473"/>
      <c r="BH26" s="473"/>
      <c r="BI26" s="473"/>
      <c r="BJ26" s="473"/>
      <c r="BK26" s="473"/>
      <c r="BL26" s="473"/>
      <c r="BM26" s="474"/>
      <c r="BN26" s="469">
        <v>3500000</v>
      </c>
      <c r="BO26" s="470"/>
      <c r="BP26" s="470"/>
      <c r="BQ26" s="470"/>
      <c r="BR26" s="470"/>
      <c r="BS26" s="470"/>
      <c r="BT26" s="470"/>
      <c r="BU26" s="471"/>
      <c r="BV26" s="469">
        <v>2700000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6500</v>
      </c>
      <c r="R27" s="521"/>
      <c r="S27" s="521"/>
      <c r="T27" s="521"/>
      <c r="U27" s="521"/>
      <c r="V27" s="563"/>
      <c r="W27" s="622"/>
      <c r="X27" s="610"/>
      <c r="Y27" s="611"/>
      <c r="Z27" s="519" t="s">
        <v>184</v>
      </c>
      <c r="AA27" s="499"/>
      <c r="AB27" s="499"/>
      <c r="AC27" s="499"/>
      <c r="AD27" s="499"/>
      <c r="AE27" s="499"/>
      <c r="AF27" s="499"/>
      <c r="AG27" s="500"/>
      <c r="AH27" s="520">
        <v>8</v>
      </c>
      <c r="AI27" s="521"/>
      <c r="AJ27" s="521"/>
      <c r="AK27" s="521"/>
      <c r="AL27" s="563"/>
      <c r="AM27" s="520">
        <v>30497</v>
      </c>
      <c r="AN27" s="521"/>
      <c r="AO27" s="521"/>
      <c r="AP27" s="521"/>
      <c r="AQ27" s="521"/>
      <c r="AR27" s="563"/>
      <c r="AS27" s="520">
        <v>3812</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7200000</v>
      </c>
      <c r="BO27" s="646"/>
      <c r="BP27" s="646"/>
      <c r="BQ27" s="646"/>
      <c r="BR27" s="646"/>
      <c r="BS27" s="646"/>
      <c r="BT27" s="646"/>
      <c r="BU27" s="647"/>
      <c r="BV27" s="645">
        <v>7200000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5700</v>
      </c>
      <c r="R28" s="521"/>
      <c r="S28" s="521"/>
      <c r="T28" s="521"/>
      <c r="U28" s="521"/>
      <c r="V28" s="563"/>
      <c r="W28" s="622"/>
      <c r="X28" s="610"/>
      <c r="Y28" s="611"/>
      <c r="Z28" s="519" t="s">
        <v>187</v>
      </c>
      <c r="AA28" s="499"/>
      <c r="AB28" s="499"/>
      <c r="AC28" s="499"/>
      <c r="AD28" s="499"/>
      <c r="AE28" s="499"/>
      <c r="AF28" s="499"/>
      <c r="AG28" s="500"/>
      <c r="AH28" s="520" t="s">
        <v>178</v>
      </c>
      <c r="AI28" s="521"/>
      <c r="AJ28" s="521"/>
      <c r="AK28" s="521"/>
      <c r="AL28" s="563"/>
      <c r="AM28" s="520" t="s">
        <v>178</v>
      </c>
      <c r="AN28" s="521"/>
      <c r="AO28" s="521"/>
      <c r="AP28" s="521"/>
      <c r="AQ28" s="521"/>
      <c r="AR28" s="563"/>
      <c r="AS28" s="520" t="s">
        <v>129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8258919</v>
      </c>
      <c r="BO28" s="433"/>
      <c r="BP28" s="433"/>
      <c r="BQ28" s="433"/>
      <c r="BR28" s="433"/>
      <c r="BS28" s="433"/>
      <c r="BT28" s="433"/>
      <c r="BU28" s="434"/>
      <c r="BV28" s="432">
        <v>8007000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28</v>
      </c>
      <c r="M29" s="521"/>
      <c r="N29" s="521"/>
      <c r="O29" s="521"/>
      <c r="P29" s="563"/>
      <c r="Q29" s="520">
        <v>5500</v>
      </c>
      <c r="R29" s="521"/>
      <c r="S29" s="521"/>
      <c r="T29" s="521"/>
      <c r="U29" s="521"/>
      <c r="V29" s="563"/>
      <c r="W29" s="623"/>
      <c r="X29" s="624"/>
      <c r="Y29" s="625"/>
      <c r="Z29" s="519" t="s">
        <v>190</v>
      </c>
      <c r="AA29" s="499"/>
      <c r="AB29" s="499"/>
      <c r="AC29" s="499"/>
      <c r="AD29" s="499"/>
      <c r="AE29" s="499"/>
      <c r="AF29" s="499"/>
      <c r="AG29" s="500"/>
      <c r="AH29" s="520">
        <v>1221</v>
      </c>
      <c r="AI29" s="521"/>
      <c r="AJ29" s="521"/>
      <c r="AK29" s="521"/>
      <c r="AL29" s="563"/>
      <c r="AM29" s="520">
        <v>3610060</v>
      </c>
      <c r="AN29" s="521"/>
      <c r="AO29" s="521"/>
      <c r="AP29" s="521"/>
      <c r="AQ29" s="521"/>
      <c r="AR29" s="563"/>
      <c r="AS29" s="520">
        <v>2957</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t="s">
        <v>129</v>
      </c>
      <c r="BO29" s="470"/>
      <c r="BP29" s="470"/>
      <c r="BQ29" s="470"/>
      <c r="BR29" s="470"/>
      <c r="BS29" s="470"/>
      <c r="BT29" s="470"/>
      <c r="BU29" s="471"/>
      <c r="BV29" s="469" t="s">
        <v>178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99.2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49974186</v>
      </c>
      <c r="BO30" s="646"/>
      <c r="BP30" s="646"/>
      <c r="BQ30" s="646"/>
      <c r="BR30" s="646"/>
      <c r="BS30" s="646"/>
      <c r="BT30" s="646"/>
      <c r="BU30" s="647"/>
      <c r="BV30" s="645">
        <v>48507483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203</v>
      </c>
      <c r="AN33" s="493"/>
      <c r="AO33" s="458" t="s">
        <v>202</v>
      </c>
      <c r="AP33" s="458"/>
      <c r="AQ33" s="458"/>
      <c r="AR33" s="458"/>
      <c r="AS33" s="458"/>
      <c r="AT33" s="458"/>
      <c r="AU33" s="458"/>
      <c r="AV33" s="458"/>
      <c r="AW33" s="458"/>
      <c r="AX33" s="458"/>
      <c r="AY33" s="458"/>
      <c r="AZ33" s="458"/>
      <c r="BA33" s="458"/>
      <c r="BB33" s="458"/>
      <c r="BC33" s="458"/>
      <c r="BD33" s="217"/>
      <c r="BE33" s="458" t="s">
        <v>204</v>
      </c>
      <c r="BF33" s="458"/>
      <c r="BG33" s="458" t="s">
        <v>205</v>
      </c>
      <c r="BH33" s="458"/>
      <c r="BI33" s="458"/>
      <c r="BJ33" s="458"/>
      <c r="BK33" s="458"/>
      <c r="BL33" s="458"/>
      <c r="BM33" s="458"/>
      <c r="BN33" s="458"/>
      <c r="BO33" s="458"/>
      <c r="BP33" s="458"/>
      <c r="BQ33" s="458"/>
      <c r="BR33" s="458"/>
      <c r="BS33" s="458"/>
      <c r="BT33" s="458"/>
      <c r="BU33" s="458"/>
      <c r="BV33" s="217"/>
      <c r="BW33" s="493" t="s">
        <v>204</v>
      </c>
      <c r="BX33" s="493"/>
      <c r="BY33" s="458" t="s">
        <v>206</v>
      </c>
      <c r="BZ33" s="458"/>
      <c r="CA33" s="458"/>
      <c r="CB33" s="458"/>
      <c r="CC33" s="458"/>
      <c r="CD33" s="458"/>
      <c r="CE33" s="458"/>
      <c r="CF33" s="458"/>
      <c r="CG33" s="458"/>
      <c r="CH33" s="458"/>
      <c r="CI33" s="458"/>
      <c r="CJ33" s="458"/>
      <c r="CK33" s="458"/>
      <c r="CL33" s="458"/>
      <c r="CM33" s="458"/>
      <c r="CN33" s="216"/>
      <c r="CO33" s="493" t="s">
        <v>203</v>
      </c>
      <c r="CP33" s="493"/>
      <c r="CQ33" s="458" t="s">
        <v>207</v>
      </c>
      <c r="CR33" s="458"/>
      <c r="CS33" s="458"/>
      <c r="CT33" s="458"/>
      <c r="CU33" s="458"/>
      <c r="CV33" s="458"/>
      <c r="CW33" s="458"/>
      <c r="CX33" s="458"/>
      <c r="CY33" s="458"/>
      <c r="CZ33" s="458"/>
      <c r="DA33" s="458"/>
      <c r="DB33" s="458"/>
      <c r="DC33" s="458"/>
      <c r="DD33" s="458"/>
      <c r="DE33" s="458"/>
      <c r="DF33" s="216"/>
      <c r="DG33" s="657" t="s">
        <v>208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競走事業会計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東京たま広域資源循環組合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府中市土地開発公社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公共用地特別会計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多摩川衛生組合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（公財）府中市勤労者福祉振興公社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東京都後期高齢者医療広域連合（一般会計）</v>
      </c>
      <c r="BZ36" s="659"/>
      <c r="CA36" s="659"/>
      <c r="CB36" s="659"/>
      <c r="CC36" s="659"/>
      <c r="CD36" s="659"/>
      <c r="CE36" s="659"/>
      <c r="CF36" s="659"/>
      <c r="CG36" s="659"/>
      <c r="CH36" s="659"/>
      <c r="CI36" s="659"/>
      <c r="CJ36" s="659"/>
      <c r="CK36" s="659"/>
      <c r="CL36" s="659"/>
      <c r="CM36" s="659"/>
      <c r="CN36" s="214"/>
      <c r="CO36" s="658">
        <f t="shared" si="3"/>
        <v>18</v>
      </c>
      <c r="CP36" s="658"/>
      <c r="CQ36" s="659" t="str">
        <f>IF('各会計、関係団体の財政状況及び健全化判断比率'!BS9="","",'各会計、関係団体の財政状況及び健全化判断比率'!BS9)</f>
        <v>（公財）府中文化振興財団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東京市町村総合事務組合（一般会計）</v>
      </c>
      <c r="BZ37" s="659"/>
      <c r="CA37" s="659"/>
      <c r="CB37" s="659"/>
      <c r="CC37" s="659"/>
      <c r="CD37" s="659"/>
      <c r="CE37" s="659"/>
      <c r="CF37" s="659"/>
      <c r="CG37" s="659"/>
      <c r="CH37" s="659"/>
      <c r="CI37" s="659"/>
      <c r="CJ37" s="659"/>
      <c r="CK37" s="659"/>
      <c r="CL37" s="659"/>
      <c r="CM37" s="659"/>
      <c r="CN37" s="214"/>
      <c r="CO37" s="658">
        <f t="shared" si="3"/>
        <v>19</v>
      </c>
      <c r="CP37" s="658"/>
      <c r="CQ37" s="659" t="str">
        <f>IF('各会計、関係団体の財政状況及び健全化判断比率'!BS10="","",'各会計、関係団体の財政状況及び健全化判断比率'!BS10)</f>
        <v>（株）府中駐車場管理公社</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東京都後期高齢者医療広域連合
（後期高齢者医療特別会計）</v>
      </c>
      <c r="BZ38" s="659"/>
      <c r="CA38" s="659"/>
      <c r="CB38" s="659"/>
      <c r="CC38" s="659"/>
      <c r="CD38" s="659"/>
      <c r="CE38" s="659"/>
      <c r="CF38" s="659"/>
      <c r="CG38" s="659"/>
      <c r="CH38" s="659"/>
      <c r="CI38" s="659"/>
      <c r="CJ38" s="659"/>
      <c r="CK38" s="659"/>
      <c r="CL38" s="659"/>
      <c r="CM38" s="659"/>
      <c r="CN38" s="214"/>
      <c r="CO38" s="658">
        <f t="shared" si="3"/>
        <v>20</v>
      </c>
      <c r="CP38" s="658"/>
      <c r="CQ38" s="659" t="str">
        <f>IF('各会計、関係団体の財政状況及び健全化判断比率'!BS11="","",'各会計、関係団体の財政状況及び健全化判断比率'!BS11)</f>
        <v>（一社）まちづくり府中</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東京市町村総合事務組合
（交通災害共済事業特別会計）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稲城・府中墓苑組合（一般会計）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稲城・府中墓苑組合（墓地特別会計）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n8A8nkSbNUfjopZQhuHzT3PDFw5p6fFoRPbA3qqNjatNH6H8VYzC3Tb9dXTvrW6R85bdSo48X89axMA93gLr/w==" saltValue="SglBaCRCliZvDW9qzvJr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2" t="s">
        <v>568</v>
      </c>
      <c r="D34" s="1252"/>
      <c r="E34" s="1253"/>
      <c r="F34" s="32">
        <v>3.51</v>
      </c>
      <c r="G34" s="33">
        <v>4.58</v>
      </c>
      <c r="H34" s="33">
        <v>6.87</v>
      </c>
      <c r="I34" s="33">
        <v>7.32</v>
      </c>
      <c r="J34" s="34">
        <v>9.6199999999999992</v>
      </c>
      <c r="K34" s="22"/>
      <c r="L34" s="22"/>
      <c r="M34" s="22"/>
      <c r="N34" s="22"/>
      <c r="O34" s="22"/>
      <c r="P34" s="22"/>
    </row>
    <row r="35" spans="1:16" ht="39" customHeight="1" x14ac:dyDescent="0.15">
      <c r="A35" s="22"/>
      <c r="B35" s="35"/>
      <c r="C35" s="1246" t="s">
        <v>569</v>
      </c>
      <c r="D35" s="1247"/>
      <c r="E35" s="1248"/>
      <c r="F35" s="36">
        <v>4.9000000000000004</v>
      </c>
      <c r="G35" s="37">
        <v>5.62</v>
      </c>
      <c r="H35" s="37">
        <v>6.27</v>
      </c>
      <c r="I35" s="37">
        <v>4.4800000000000004</v>
      </c>
      <c r="J35" s="38">
        <v>6.44</v>
      </c>
      <c r="K35" s="22"/>
      <c r="L35" s="22"/>
      <c r="M35" s="22"/>
      <c r="N35" s="22"/>
      <c r="O35" s="22"/>
      <c r="P35" s="22"/>
    </row>
    <row r="36" spans="1:16" ht="39" customHeight="1" x14ac:dyDescent="0.15">
      <c r="A36" s="22"/>
      <c r="B36" s="35"/>
      <c r="C36" s="1246" t="s">
        <v>570</v>
      </c>
      <c r="D36" s="1247"/>
      <c r="E36" s="1248"/>
      <c r="F36" s="36">
        <v>1.27</v>
      </c>
      <c r="G36" s="37">
        <v>1.19</v>
      </c>
      <c r="H36" s="37">
        <v>0.94</v>
      </c>
      <c r="I36" s="37">
        <v>1.01</v>
      </c>
      <c r="J36" s="38">
        <v>1.96</v>
      </c>
      <c r="K36" s="22"/>
      <c r="L36" s="22"/>
      <c r="M36" s="22"/>
      <c r="N36" s="22"/>
      <c r="O36" s="22"/>
      <c r="P36" s="22"/>
    </row>
    <row r="37" spans="1:16" ht="39" customHeight="1" x14ac:dyDescent="0.15">
      <c r="A37" s="22"/>
      <c r="B37" s="35"/>
      <c r="C37" s="1246" t="s">
        <v>571</v>
      </c>
      <c r="D37" s="1247"/>
      <c r="E37" s="1248"/>
      <c r="F37" s="36" t="s">
        <v>519</v>
      </c>
      <c r="G37" s="37" t="s">
        <v>519</v>
      </c>
      <c r="H37" s="37" t="s">
        <v>519</v>
      </c>
      <c r="I37" s="37" t="s">
        <v>519</v>
      </c>
      <c r="J37" s="38">
        <v>0.73</v>
      </c>
      <c r="K37" s="22"/>
      <c r="L37" s="22"/>
      <c r="M37" s="22"/>
      <c r="N37" s="22"/>
      <c r="O37" s="22"/>
      <c r="P37" s="22"/>
    </row>
    <row r="38" spans="1:16" ht="39" customHeight="1" x14ac:dyDescent="0.15">
      <c r="A38" s="22"/>
      <c r="B38" s="35"/>
      <c r="C38" s="1246" t="s">
        <v>572</v>
      </c>
      <c r="D38" s="1247"/>
      <c r="E38" s="1248"/>
      <c r="F38" s="36">
        <v>0.11</v>
      </c>
      <c r="G38" s="37">
        <v>0.09</v>
      </c>
      <c r="H38" s="37">
        <v>0.1</v>
      </c>
      <c r="I38" s="37">
        <v>0.1</v>
      </c>
      <c r="J38" s="38">
        <v>0.35</v>
      </c>
      <c r="K38" s="22"/>
      <c r="L38" s="22"/>
      <c r="M38" s="22"/>
      <c r="N38" s="22"/>
      <c r="O38" s="22"/>
      <c r="P38" s="22"/>
    </row>
    <row r="39" spans="1:16" ht="39" customHeight="1" x14ac:dyDescent="0.15">
      <c r="A39" s="22"/>
      <c r="B39" s="35"/>
      <c r="C39" s="1246" t="s">
        <v>573</v>
      </c>
      <c r="D39" s="1247"/>
      <c r="E39" s="1248"/>
      <c r="F39" s="36">
        <v>0.01</v>
      </c>
      <c r="G39" s="37">
        <v>0.02</v>
      </c>
      <c r="H39" s="37">
        <v>0.26</v>
      </c>
      <c r="I39" s="37">
        <v>0.01</v>
      </c>
      <c r="J39" s="38">
        <v>0.28999999999999998</v>
      </c>
      <c r="K39" s="22"/>
      <c r="L39" s="22"/>
      <c r="M39" s="22"/>
      <c r="N39" s="22"/>
      <c r="O39" s="22"/>
      <c r="P39" s="22"/>
    </row>
    <row r="40" spans="1:16" ht="39" customHeight="1" x14ac:dyDescent="0.15">
      <c r="A40" s="22"/>
      <c r="B40" s="35"/>
      <c r="C40" s="1246" t="s">
        <v>574</v>
      </c>
      <c r="D40" s="1247"/>
      <c r="E40" s="1248"/>
      <c r="F40" s="36">
        <v>0</v>
      </c>
      <c r="G40" s="37">
        <v>0</v>
      </c>
      <c r="H40" s="37">
        <v>0.01</v>
      </c>
      <c r="I40" s="37">
        <v>0</v>
      </c>
      <c r="J40" s="38">
        <v>0</v>
      </c>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575</v>
      </c>
      <c r="D42" s="1247"/>
      <c r="E42" s="1248"/>
      <c r="F42" s="36" t="s">
        <v>519</v>
      </c>
      <c r="G42" s="37" t="s">
        <v>519</v>
      </c>
      <c r="H42" s="37" t="s">
        <v>519</v>
      </c>
      <c r="I42" s="37" t="s">
        <v>519</v>
      </c>
      <c r="J42" s="38" t="s">
        <v>519</v>
      </c>
      <c r="K42" s="22"/>
      <c r="L42" s="22"/>
      <c r="M42" s="22"/>
      <c r="N42" s="22"/>
      <c r="O42" s="22"/>
      <c r="P42" s="22"/>
    </row>
    <row r="43" spans="1:16" ht="39" customHeight="1" thickBot="1" x14ac:dyDescent="0.2">
      <c r="A43" s="22"/>
      <c r="B43" s="40"/>
      <c r="C43" s="1249" t="s">
        <v>576</v>
      </c>
      <c r="D43" s="1250"/>
      <c r="E43" s="1251"/>
      <c r="F43" s="41">
        <v>0.44</v>
      </c>
      <c r="G43" s="42">
        <v>0.11</v>
      </c>
      <c r="H43" s="42">
        <v>0.25</v>
      </c>
      <c r="I43" s="42">
        <v>0.68</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82//PdpSY+Hhc+YrUjt3ghNRO3uLG9QmfBtjbr8ky3dC3sy62/0UC0bEeQgvg6ue/XpCdVvCOxmyuZnB8meQ==" saltValue="f1EN6QADCIE5Yu5JBc5Z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4254</v>
      </c>
      <c r="L45" s="60">
        <v>4185</v>
      </c>
      <c r="M45" s="60">
        <v>4136</v>
      </c>
      <c r="N45" s="60">
        <v>4036</v>
      </c>
      <c r="O45" s="61">
        <v>3969</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519</v>
      </c>
      <c r="L46" s="64" t="s">
        <v>519</v>
      </c>
      <c r="M46" s="64" t="s">
        <v>519</v>
      </c>
      <c r="N46" s="64" t="s">
        <v>519</v>
      </c>
      <c r="O46" s="65" t="s">
        <v>519</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519</v>
      </c>
      <c r="L47" s="64" t="s">
        <v>519</v>
      </c>
      <c r="M47" s="64" t="s">
        <v>519</v>
      </c>
      <c r="N47" s="64" t="s">
        <v>519</v>
      </c>
      <c r="O47" s="65" t="s">
        <v>519</v>
      </c>
      <c r="P47" s="48"/>
      <c r="Q47" s="48"/>
      <c r="R47" s="48"/>
      <c r="S47" s="48"/>
      <c r="T47" s="48"/>
      <c r="U47" s="48"/>
    </row>
    <row r="48" spans="1:21" ht="30.75" customHeight="1" x14ac:dyDescent="0.15">
      <c r="A48" s="48"/>
      <c r="B48" s="1256"/>
      <c r="C48" s="1257"/>
      <c r="D48" s="62"/>
      <c r="E48" s="1262" t="s">
        <v>15</v>
      </c>
      <c r="F48" s="1262"/>
      <c r="G48" s="1262"/>
      <c r="H48" s="1262"/>
      <c r="I48" s="1262"/>
      <c r="J48" s="1263"/>
      <c r="K48" s="63">
        <v>406</v>
      </c>
      <c r="L48" s="64">
        <v>386</v>
      </c>
      <c r="M48" s="64">
        <v>266</v>
      </c>
      <c r="N48" s="64">
        <v>257</v>
      </c>
      <c r="O48" s="65">
        <v>348</v>
      </c>
      <c r="P48" s="48"/>
      <c r="Q48" s="48"/>
      <c r="R48" s="48"/>
      <c r="S48" s="48"/>
      <c r="T48" s="48"/>
      <c r="U48" s="48"/>
    </row>
    <row r="49" spans="1:21" ht="30.75" customHeight="1" x14ac:dyDescent="0.15">
      <c r="A49" s="48"/>
      <c r="B49" s="1256"/>
      <c r="C49" s="1257"/>
      <c r="D49" s="62"/>
      <c r="E49" s="1262" t="s">
        <v>16</v>
      </c>
      <c r="F49" s="1262"/>
      <c r="G49" s="1262"/>
      <c r="H49" s="1262"/>
      <c r="I49" s="1262"/>
      <c r="J49" s="1263"/>
      <c r="K49" s="63">
        <v>72</v>
      </c>
      <c r="L49" s="64">
        <v>88</v>
      </c>
      <c r="M49" s="64">
        <v>101</v>
      </c>
      <c r="N49" s="64">
        <v>102</v>
      </c>
      <c r="O49" s="65">
        <v>68</v>
      </c>
      <c r="P49" s="48"/>
      <c r="Q49" s="48"/>
      <c r="R49" s="48"/>
      <c r="S49" s="48"/>
      <c r="T49" s="48"/>
      <c r="U49" s="48"/>
    </row>
    <row r="50" spans="1:21" ht="30.75" customHeight="1" x14ac:dyDescent="0.15">
      <c r="A50" s="48"/>
      <c r="B50" s="1256"/>
      <c r="C50" s="1257"/>
      <c r="D50" s="62"/>
      <c r="E50" s="1262" t="s">
        <v>17</v>
      </c>
      <c r="F50" s="1262"/>
      <c r="G50" s="1262"/>
      <c r="H50" s="1262"/>
      <c r="I50" s="1262"/>
      <c r="J50" s="1263"/>
      <c r="K50" s="63">
        <v>1320</v>
      </c>
      <c r="L50" s="64">
        <v>759</v>
      </c>
      <c r="M50" s="64">
        <v>1031</v>
      </c>
      <c r="N50" s="64">
        <v>691</v>
      </c>
      <c r="O50" s="65">
        <v>863</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519</v>
      </c>
      <c r="L51" s="64" t="s">
        <v>519</v>
      </c>
      <c r="M51" s="64" t="s">
        <v>519</v>
      </c>
      <c r="N51" s="64" t="s">
        <v>519</v>
      </c>
      <c r="O51" s="65" t="s">
        <v>519</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4218</v>
      </c>
      <c r="L52" s="64">
        <v>4165</v>
      </c>
      <c r="M52" s="64">
        <v>3830</v>
      </c>
      <c r="N52" s="64">
        <v>3685</v>
      </c>
      <c r="O52" s="65">
        <v>3552</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1834</v>
      </c>
      <c r="L53" s="69">
        <v>1253</v>
      </c>
      <c r="M53" s="69">
        <v>1704</v>
      </c>
      <c r="N53" s="69">
        <v>1401</v>
      </c>
      <c r="O53" s="70">
        <v>1696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70" t="s">
        <v>25</v>
      </c>
      <c r="C57" s="1271"/>
      <c r="D57" s="1274" t="s">
        <v>26</v>
      </c>
      <c r="E57" s="1275"/>
      <c r="F57" s="1275"/>
      <c r="G57" s="1275"/>
      <c r="H57" s="1275"/>
      <c r="I57" s="1275"/>
      <c r="J57" s="1276"/>
      <c r="K57" s="83"/>
      <c r="L57" s="84"/>
      <c r="M57" s="84"/>
      <c r="N57" s="84"/>
      <c r="O57" s="85"/>
    </row>
    <row r="58" spans="1:21" ht="31.5" customHeight="1" thickBot="1" x14ac:dyDescent="0.2">
      <c r="B58" s="1272"/>
      <c r="C58" s="1273"/>
      <c r="D58" s="1277" t="s">
        <v>27</v>
      </c>
      <c r="E58" s="1278"/>
      <c r="F58" s="1278"/>
      <c r="G58" s="1278"/>
      <c r="H58" s="1278"/>
      <c r="I58" s="1278"/>
      <c r="J58" s="127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J1DbQIUSJuj9rfAroRhzI+ns3HuXKDqlJrt1DDEYjp83H9QdTrYlzojCBMe55paBgCxlsDT+rJfj+rwG37HQ==" saltValue="pCiom4Edf6/OmeaPPP5mp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0" t="s">
        <v>30</v>
      </c>
      <c r="C41" s="1281"/>
      <c r="D41" s="102"/>
      <c r="E41" s="1286" t="s">
        <v>31</v>
      </c>
      <c r="F41" s="1286"/>
      <c r="G41" s="1286"/>
      <c r="H41" s="1287"/>
      <c r="I41" s="103">
        <v>40632</v>
      </c>
      <c r="J41" s="104">
        <v>44391</v>
      </c>
      <c r="K41" s="104">
        <v>42279</v>
      </c>
      <c r="L41" s="104">
        <v>40438</v>
      </c>
      <c r="M41" s="105">
        <v>38539</v>
      </c>
    </row>
    <row r="42" spans="2:13" ht="27.75" customHeight="1" x14ac:dyDescent="0.15">
      <c r="B42" s="1282"/>
      <c r="C42" s="1283"/>
      <c r="D42" s="106"/>
      <c r="E42" s="1288" t="s">
        <v>32</v>
      </c>
      <c r="F42" s="1288"/>
      <c r="G42" s="1288"/>
      <c r="H42" s="1289"/>
      <c r="I42" s="107">
        <v>4653</v>
      </c>
      <c r="J42" s="108">
        <v>4033</v>
      </c>
      <c r="K42" s="108">
        <v>3509</v>
      </c>
      <c r="L42" s="108">
        <v>3281</v>
      </c>
      <c r="M42" s="109">
        <v>2365</v>
      </c>
    </row>
    <row r="43" spans="2:13" ht="27.75" customHeight="1" x14ac:dyDescent="0.15">
      <c r="B43" s="1282"/>
      <c r="C43" s="1283"/>
      <c r="D43" s="106"/>
      <c r="E43" s="1288" t="s">
        <v>33</v>
      </c>
      <c r="F43" s="1288"/>
      <c r="G43" s="1288"/>
      <c r="H43" s="1289"/>
      <c r="I43" s="107">
        <v>3964</v>
      </c>
      <c r="J43" s="108">
        <v>4714</v>
      </c>
      <c r="K43" s="108">
        <v>4239</v>
      </c>
      <c r="L43" s="108">
        <v>3615</v>
      </c>
      <c r="M43" s="109">
        <v>3595</v>
      </c>
    </row>
    <row r="44" spans="2:13" ht="27.75" customHeight="1" x14ac:dyDescent="0.15">
      <c r="B44" s="1282"/>
      <c r="C44" s="1283"/>
      <c r="D44" s="106"/>
      <c r="E44" s="1288" t="s">
        <v>34</v>
      </c>
      <c r="F44" s="1288"/>
      <c r="G44" s="1288"/>
      <c r="H44" s="1289"/>
      <c r="I44" s="107">
        <v>747</v>
      </c>
      <c r="J44" s="108">
        <v>665</v>
      </c>
      <c r="K44" s="108">
        <v>594</v>
      </c>
      <c r="L44" s="108">
        <v>511</v>
      </c>
      <c r="M44" s="109">
        <v>449</v>
      </c>
    </row>
    <row r="45" spans="2:13" ht="27.75" customHeight="1" x14ac:dyDescent="0.15">
      <c r="B45" s="1282"/>
      <c r="C45" s="1283"/>
      <c r="D45" s="106"/>
      <c r="E45" s="1288" t="s">
        <v>35</v>
      </c>
      <c r="F45" s="1288"/>
      <c r="G45" s="1288"/>
      <c r="H45" s="1289"/>
      <c r="I45" s="107">
        <v>8162</v>
      </c>
      <c r="J45" s="108">
        <v>8111</v>
      </c>
      <c r="K45" s="108">
        <v>8203</v>
      </c>
      <c r="L45" s="108">
        <v>8227</v>
      </c>
      <c r="M45" s="109">
        <v>8370</v>
      </c>
    </row>
    <row r="46" spans="2:13" ht="27.75" customHeight="1" x14ac:dyDescent="0.15">
      <c r="B46" s="1282"/>
      <c r="C46" s="1283"/>
      <c r="D46" s="110"/>
      <c r="E46" s="1288" t="s">
        <v>36</v>
      </c>
      <c r="F46" s="1288"/>
      <c r="G46" s="1288"/>
      <c r="H46" s="1289"/>
      <c r="I46" s="107" t="s">
        <v>519</v>
      </c>
      <c r="J46" s="108" t="s">
        <v>519</v>
      </c>
      <c r="K46" s="108" t="s">
        <v>519</v>
      </c>
      <c r="L46" s="108" t="s">
        <v>519</v>
      </c>
      <c r="M46" s="109" t="s">
        <v>519</v>
      </c>
    </row>
    <row r="47" spans="2:13" ht="27.75" customHeight="1" x14ac:dyDescent="0.15">
      <c r="B47" s="1282"/>
      <c r="C47" s="1283"/>
      <c r="D47" s="111"/>
      <c r="E47" s="1290" t="s">
        <v>37</v>
      </c>
      <c r="F47" s="1291"/>
      <c r="G47" s="1291"/>
      <c r="H47" s="1292"/>
      <c r="I47" s="107" t="s">
        <v>519</v>
      </c>
      <c r="J47" s="108" t="s">
        <v>519</v>
      </c>
      <c r="K47" s="108" t="s">
        <v>519</v>
      </c>
      <c r="L47" s="108" t="s">
        <v>519</v>
      </c>
      <c r="M47" s="109" t="s">
        <v>519</v>
      </c>
    </row>
    <row r="48" spans="2:13" ht="27.75" customHeight="1" x14ac:dyDescent="0.15">
      <c r="B48" s="1282"/>
      <c r="C48" s="1283"/>
      <c r="D48" s="106"/>
      <c r="E48" s="1288" t="s">
        <v>38</v>
      </c>
      <c r="F48" s="1288"/>
      <c r="G48" s="1288"/>
      <c r="H48" s="1289"/>
      <c r="I48" s="107" t="s">
        <v>519</v>
      </c>
      <c r="J48" s="108" t="s">
        <v>519</v>
      </c>
      <c r="K48" s="108" t="s">
        <v>519</v>
      </c>
      <c r="L48" s="108" t="s">
        <v>519</v>
      </c>
      <c r="M48" s="109" t="s">
        <v>519</v>
      </c>
    </row>
    <row r="49" spans="2:13" ht="27.75" customHeight="1" x14ac:dyDescent="0.15">
      <c r="B49" s="1284"/>
      <c r="C49" s="1285"/>
      <c r="D49" s="106"/>
      <c r="E49" s="1288" t="s">
        <v>39</v>
      </c>
      <c r="F49" s="1288"/>
      <c r="G49" s="1288"/>
      <c r="H49" s="1289"/>
      <c r="I49" s="107" t="s">
        <v>519</v>
      </c>
      <c r="J49" s="108" t="s">
        <v>519</v>
      </c>
      <c r="K49" s="108" t="s">
        <v>519</v>
      </c>
      <c r="L49" s="108" t="s">
        <v>519</v>
      </c>
      <c r="M49" s="109" t="s">
        <v>519</v>
      </c>
    </row>
    <row r="50" spans="2:13" ht="27.75" customHeight="1" x14ac:dyDescent="0.15">
      <c r="B50" s="1293" t="s">
        <v>40</v>
      </c>
      <c r="C50" s="1294"/>
      <c r="D50" s="112"/>
      <c r="E50" s="1288" t="s">
        <v>41</v>
      </c>
      <c r="F50" s="1288"/>
      <c r="G50" s="1288"/>
      <c r="H50" s="1289"/>
      <c r="I50" s="107">
        <v>48663</v>
      </c>
      <c r="J50" s="108">
        <v>49628</v>
      </c>
      <c r="K50" s="108">
        <v>54062</v>
      </c>
      <c r="L50" s="108">
        <v>60567</v>
      </c>
      <c r="M50" s="109">
        <v>62730</v>
      </c>
    </row>
    <row r="51" spans="2:13" ht="27.75" customHeight="1" x14ac:dyDescent="0.15">
      <c r="B51" s="1282"/>
      <c r="C51" s="1283"/>
      <c r="D51" s="106"/>
      <c r="E51" s="1288" t="s">
        <v>42</v>
      </c>
      <c r="F51" s="1288"/>
      <c r="G51" s="1288"/>
      <c r="H51" s="1289"/>
      <c r="I51" s="107">
        <v>17539</v>
      </c>
      <c r="J51" s="108">
        <v>20781</v>
      </c>
      <c r="K51" s="108">
        <v>18909</v>
      </c>
      <c r="L51" s="108">
        <v>17642</v>
      </c>
      <c r="M51" s="109">
        <v>16506</v>
      </c>
    </row>
    <row r="52" spans="2:13" ht="27.75" customHeight="1" x14ac:dyDescent="0.15">
      <c r="B52" s="1284"/>
      <c r="C52" s="1285"/>
      <c r="D52" s="106"/>
      <c r="E52" s="1288" t="s">
        <v>43</v>
      </c>
      <c r="F52" s="1288"/>
      <c r="G52" s="1288"/>
      <c r="H52" s="1289"/>
      <c r="I52" s="107">
        <v>21030</v>
      </c>
      <c r="J52" s="108">
        <v>18732</v>
      </c>
      <c r="K52" s="108">
        <v>16555</v>
      </c>
      <c r="L52" s="108">
        <v>14444</v>
      </c>
      <c r="M52" s="109">
        <v>12535</v>
      </c>
    </row>
    <row r="53" spans="2:13" ht="27.75" customHeight="1" thickBot="1" x14ac:dyDescent="0.2">
      <c r="B53" s="1295" t="s">
        <v>44</v>
      </c>
      <c r="C53" s="1296"/>
      <c r="D53" s="113"/>
      <c r="E53" s="1297" t="s">
        <v>45</v>
      </c>
      <c r="F53" s="1297"/>
      <c r="G53" s="1297"/>
      <c r="H53" s="1298"/>
      <c r="I53" s="114">
        <v>-29073</v>
      </c>
      <c r="J53" s="115">
        <v>-27227</v>
      </c>
      <c r="K53" s="115">
        <v>-30702</v>
      </c>
      <c r="L53" s="115">
        <v>-36583</v>
      </c>
      <c r="M53" s="116">
        <v>-38452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TohoX4KPOZoDFGkN09oI4u2Fxt+PbJNoIA2Y/Mr9r+2l0aslnnjA6Qhyzl+hS/5CxBvfNfw9Q60q4Pb3Fht3A==" saltValue="gUzCH+2TLbMfCGexON1m3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7" t="s">
        <v>48</v>
      </c>
      <c r="D55" s="1307"/>
      <c r="E55" s="1308"/>
      <c r="F55" s="128">
        <v>8000</v>
      </c>
      <c r="G55" s="128">
        <v>8007</v>
      </c>
      <c r="H55" s="129">
        <v>8259</v>
      </c>
    </row>
    <row r="56" spans="2:8" ht="52.5" customHeight="1" x14ac:dyDescent="0.15">
      <c r="B56" s="130"/>
      <c r="C56" s="1309" t="s">
        <v>49</v>
      </c>
      <c r="D56" s="1309"/>
      <c r="E56" s="1310"/>
      <c r="F56" s="131" t="s">
        <v>519</v>
      </c>
      <c r="G56" s="131" t="s">
        <v>519</v>
      </c>
      <c r="H56" s="132" t="s">
        <v>519</v>
      </c>
    </row>
    <row r="57" spans="2:8" ht="53.25" customHeight="1" x14ac:dyDescent="0.15">
      <c r="B57" s="130"/>
      <c r="C57" s="1311" t="s">
        <v>50</v>
      </c>
      <c r="D57" s="1311"/>
      <c r="E57" s="1312"/>
      <c r="F57" s="133">
        <v>42748</v>
      </c>
      <c r="G57" s="133">
        <v>48507</v>
      </c>
      <c r="H57" s="134">
        <v>49974</v>
      </c>
    </row>
    <row r="58" spans="2:8" ht="45.75" customHeight="1" x14ac:dyDescent="0.15">
      <c r="B58" s="135"/>
      <c r="C58" s="1299" t="s">
        <v>597</v>
      </c>
      <c r="D58" s="1300"/>
      <c r="E58" s="1301"/>
      <c r="F58" s="136">
        <v>26975</v>
      </c>
      <c r="G58" s="136">
        <v>31936</v>
      </c>
      <c r="H58" s="137">
        <v>32627</v>
      </c>
    </row>
    <row r="59" spans="2:8" ht="45.75" customHeight="1" x14ac:dyDescent="0.15">
      <c r="B59" s="135"/>
      <c r="C59" s="1299" t="s">
        <v>598</v>
      </c>
      <c r="D59" s="1300"/>
      <c r="E59" s="1301"/>
      <c r="F59" s="136">
        <v>6295</v>
      </c>
      <c r="G59" s="136">
        <v>6721</v>
      </c>
      <c r="H59" s="137">
        <v>6985</v>
      </c>
    </row>
    <row r="60" spans="2:8" ht="45.75" customHeight="1" x14ac:dyDescent="0.15">
      <c r="B60" s="135"/>
      <c r="C60" s="1299" t="s">
        <v>599</v>
      </c>
      <c r="D60" s="1300"/>
      <c r="E60" s="1301"/>
      <c r="F60" s="136">
        <v>4160</v>
      </c>
      <c r="G60" s="136">
        <v>4160</v>
      </c>
      <c r="H60" s="137">
        <v>4160</v>
      </c>
    </row>
    <row r="61" spans="2:8" ht="45.75" customHeight="1" x14ac:dyDescent="0.15">
      <c r="B61" s="135"/>
      <c r="C61" s="1299" t="s">
        <v>600</v>
      </c>
      <c r="D61" s="1300"/>
      <c r="E61" s="1301"/>
      <c r="F61" s="136">
        <v>933</v>
      </c>
      <c r="G61" s="136">
        <v>1302</v>
      </c>
      <c r="H61" s="137">
        <v>1327</v>
      </c>
    </row>
    <row r="62" spans="2:8" ht="45.75" customHeight="1" thickBot="1" x14ac:dyDescent="0.2">
      <c r="B62" s="138"/>
      <c r="C62" s="1302" t="s">
        <v>601</v>
      </c>
      <c r="D62" s="1303"/>
      <c r="E62" s="1304"/>
      <c r="F62" s="139">
        <v>1202</v>
      </c>
      <c r="G62" s="139">
        <v>1203</v>
      </c>
      <c r="H62" s="140">
        <v>1204</v>
      </c>
    </row>
    <row r="63" spans="2:8" ht="52.5" customHeight="1" thickBot="1" x14ac:dyDescent="0.2">
      <c r="B63" s="141"/>
      <c r="C63" s="1305" t="s">
        <v>51</v>
      </c>
      <c r="D63" s="1305"/>
      <c r="E63" s="1306"/>
      <c r="F63" s="142">
        <v>50748</v>
      </c>
      <c r="G63" s="142">
        <v>56514</v>
      </c>
      <c r="H63" s="143">
        <v>58233</v>
      </c>
    </row>
    <row r="64" spans="2:8" ht="15" customHeight="1" x14ac:dyDescent="0.15"/>
  </sheetData>
  <sheetProtection algorithmName="SHA-512" hashValue="24lv2bLuKO/+ZRGH4kKG1gExtXpYCk6gGGrk1qK685PM/VbZg4XWWqQDUL7OLePfGdVD0DeuMNSIh752gRNJ3g==" saltValue="CCpYpECF9NfGQIyDG3QV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G23" sqref="AG2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608</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66.5</v>
      </c>
      <c r="BQ53" s="1313"/>
      <c r="BR53" s="1313"/>
      <c r="BS53" s="1313"/>
      <c r="BT53" s="1313"/>
      <c r="BU53" s="1313"/>
      <c r="BV53" s="1313"/>
      <c r="BW53" s="1313"/>
      <c r="BX53" s="1313">
        <v>60.9</v>
      </c>
      <c r="BY53" s="1313"/>
      <c r="BZ53" s="1313"/>
      <c r="CA53" s="1313"/>
      <c r="CB53" s="1313"/>
      <c r="CC53" s="1313"/>
      <c r="CD53" s="1313"/>
      <c r="CE53" s="1313"/>
      <c r="CF53" s="1313">
        <v>61.8</v>
      </c>
      <c r="CG53" s="1313"/>
      <c r="CH53" s="1313"/>
      <c r="CI53" s="1313"/>
      <c r="CJ53" s="1313"/>
      <c r="CK53" s="1313"/>
      <c r="CL53" s="1313"/>
      <c r="CM53" s="1313"/>
      <c r="CN53" s="1313">
        <v>62.5</v>
      </c>
      <c r="CO53" s="1313"/>
      <c r="CP53" s="1313"/>
      <c r="CQ53" s="1313"/>
      <c r="CR53" s="1313"/>
      <c r="CS53" s="1313"/>
      <c r="CT53" s="1313"/>
      <c r="CU53" s="1313"/>
      <c r="CV53" s="1313">
        <v>62.8</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613</v>
      </c>
      <c r="AO55" s="1318"/>
      <c r="AP55" s="1318"/>
      <c r="AQ55" s="1318"/>
      <c r="AR55" s="1318"/>
      <c r="AS55" s="1318"/>
      <c r="AT55" s="1318"/>
      <c r="AU55" s="1318"/>
      <c r="AV55" s="1318"/>
      <c r="AW55" s="1318"/>
      <c r="AX55" s="1318"/>
      <c r="AY55" s="1318"/>
      <c r="AZ55" s="1318"/>
      <c r="BA55" s="1318"/>
      <c r="BB55" s="1316" t="s">
        <v>614</v>
      </c>
      <c r="BC55" s="1316"/>
      <c r="BD55" s="1316"/>
      <c r="BE55" s="1316"/>
      <c r="BF55" s="1316"/>
      <c r="BG55" s="1316"/>
      <c r="BH55" s="1316"/>
      <c r="BI55" s="1316"/>
      <c r="BJ55" s="1316"/>
      <c r="BK55" s="1316"/>
      <c r="BL55" s="1316"/>
      <c r="BM55" s="1316"/>
      <c r="BN55" s="1316"/>
      <c r="BO55" s="1316"/>
      <c r="BP55" s="1313">
        <v>16.600000000000001</v>
      </c>
      <c r="BQ55" s="1313"/>
      <c r="BR55" s="1313"/>
      <c r="BS55" s="1313"/>
      <c r="BT55" s="1313"/>
      <c r="BU55" s="1313"/>
      <c r="BV55" s="1313"/>
      <c r="BW55" s="1313"/>
      <c r="BX55" s="1313">
        <v>17.399999999999999</v>
      </c>
      <c r="BY55" s="1313"/>
      <c r="BZ55" s="1313"/>
      <c r="CA55" s="1313"/>
      <c r="CB55" s="1313"/>
      <c r="CC55" s="1313"/>
      <c r="CD55" s="1313"/>
      <c r="CE55" s="1313"/>
      <c r="CF55" s="1313">
        <v>12.1</v>
      </c>
      <c r="CG55" s="1313"/>
      <c r="CH55" s="1313"/>
      <c r="CI55" s="1313"/>
      <c r="CJ55" s="1313"/>
      <c r="CK55" s="1313"/>
      <c r="CL55" s="1313"/>
      <c r="CM55" s="1313"/>
      <c r="CN55" s="1313">
        <v>11.2</v>
      </c>
      <c r="CO55" s="1313"/>
      <c r="CP55" s="1313"/>
      <c r="CQ55" s="1313"/>
      <c r="CR55" s="1313"/>
      <c r="CS55" s="1313"/>
      <c r="CT55" s="1313"/>
      <c r="CU55" s="1313"/>
      <c r="CV55" s="1313">
        <v>7.1</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615</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58.9</v>
      </c>
      <c r="BY57" s="1313"/>
      <c r="BZ57" s="1313"/>
      <c r="CA57" s="1313"/>
      <c r="CB57" s="1313"/>
      <c r="CC57" s="1313"/>
      <c r="CD57" s="1313"/>
      <c r="CE57" s="1313"/>
      <c r="CF57" s="1313">
        <v>59.4</v>
      </c>
      <c r="CG57" s="1313"/>
      <c r="CH57" s="1313"/>
      <c r="CI57" s="1313"/>
      <c r="CJ57" s="1313"/>
      <c r="CK57" s="1313"/>
      <c r="CL57" s="1313"/>
      <c r="CM57" s="1313"/>
      <c r="CN57" s="1313">
        <v>60.2</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617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610</v>
      </c>
      <c r="AO73" s="1316"/>
      <c r="AP73" s="1316"/>
      <c r="AQ73" s="1316"/>
      <c r="AR73" s="1316"/>
      <c r="AS73" s="1316"/>
      <c r="AT73" s="1316"/>
      <c r="AU73" s="1316"/>
      <c r="AV73" s="1316"/>
      <c r="AW73" s="1316"/>
      <c r="AX73" s="1316"/>
      <c r="AY73" s="1316"/>
      <c r="AZ73" s="1316"/>
      <c r="BA73" s="1316"/>
      <c r="BB73" s="1316" t="s">
        <v>618</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2.6</v>
      </c>
      <c r="BQ75" s="1313"/>
      <c r="BR75" s="1313"/>
      <c r="BS75" s="1313"/>
      <c r="BT75" s="1313"/>
      <c r="BU75" s="1313"/>
      <c r="BV75" s="1313"/>
      <c r="BW75" s="1313"/>
      <c r="BX75" s="1313">
        <v>2.9</v>
      </c>
      <c r="BY75" s="1313"/>
      <c r="BZ75" s="1313"/>
      <c r="CA75" s="1313"/>
      <c r="CB75" s="1313"/>
      <c r="CC75" s="1313"/>
      <c r="CD75" s="1313"/>
      <c r="CE75" s="1313"/>
      <c r="CF75" s="1313">
        <v>3</v>
      </c>
      <c r="CG75" s="1313"/>
      <c r="CH75" s="1313"/>
      <c r="CI75" s="1313"/>
      <c r="CJ75" s="1313"/>
      <c r="CK75" s="1313"/>
      <c r="CL75" s="1313"/>
      <c r="CM75" s="1313"/>
      <c r="CN75" s="1313">
        <v>2.7</v>
      </c>
      <c r="CO75" s="1313"/>
      <c r="CP75" s="1313"/>
      <c r="CQ75" s="1313"/>
      <c r="CR75" s="1313"/>
      <c r="CS75" s="1313"/>
      <c r="CT75" s="1313"/>
      <c r="CU75" s="1313"/>
      <c r="CV75" s="1313">
        <v>3</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613</v>
      </c>
      <c r="AO77" s="1318"/>
      <c r="AP77" s="1318"/>
      <c r="AQ77" s="1318"/>
      <c r="AR77" s="1318"/>
      <c r="AS77" s="1318"/>
      <c r="AT77" s="1318"/>
      <c r="AU77" s="1318"/>
      <c r="AV77" s="1318"/>
      <c r="AW77" s="1318"/>
      <c r="AX77" s="1318"/>
      <c r="AY77" s="1318"/>
      <c r="AZ77" s="1318"/>
      <c r="BA77" s="1318"/>
      <c r="BB77" s="1316" t="s">
        <v>614</v>
      </c>
      <c r="BC77" s="1316"/>
      <c r="BD77" s="1316"/>
      <c r="BE77" s="1316"/>
      <c r="BF77" s="1316"/>
      <c r="BG77" s="1316"/>
      <c r="BH77" s="1316"/>
      <c r="BI77" s="1316"/>
      <c r="BJ77" s="1316"/>
      <c r="BK77" s="1316"/>
      <c r="BL77" s="1316"/>
      <c r="BM77" s="1316"/>
      <c r="BN77" s="1316"/>
      <c r="BO77" s="1316"/>
      <c r="BP77" s="1313">
        <v>16.600000000000001</v>
      </c>
      <c r="BQ77" s="1313"/>
      <c r="BR77" s="1313"/>
      <c r="BS77" s="1313"/>
      <c r="BT77" s="1313"/>
      <c r="BU77" s="1313"/>
      <c r="BV77" s="1313"/>
      <c r="BW77" s="1313"/>
      <c r="BX77" s="1313">
        <v>17.399999999999999</v>
      </c>
      <c r="BY77" s="1313"/>
      <c r="BZ77" s="1313"/>
      <c r="CA77" s="1313"/>
      <c r="CB77" s="1313"/>
      <c r="CC77" s="1313"/>
      <c r="CD77" s="1313"/>
      <c r="CE77" s="1313"/>
      <c r="CF77" s="1313">
        <v>12.1</v>
      </c>
      <c r="CG77" s="1313"/>
      <c r="CH77" s="1313"/>
      <c r="CI77" s="1313"/>
      <c r="CJ77" s="1313"/>
      <c r="CK77" s="1313"/>
      <c r="CL77" s="1313"/>
      <c r="CM77" s="1313"/>
      <c r="CN77" s="1313">
        <v>11.2</v>
      </c>
      <c r="CO77" s="1313"/>
      <c r="CP77" s="1313"/>
      <c r="CQ77" s="1313"/>
      <c r="CR77" s="1313"/>
      <c r="CS77" s="1313"/>
      <c r="CT77" s="1313"/>
      <c r="CU77" s="1313"/>
      <c r="CV77" s="1313">
        <v>7.1</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619</v>
      </c>
      <c r="BC79" s="1316"/>
      <c r="BD79" s="1316"/>
      <c r="BE79" s="1316"/>
      <c r="BF79" s="1316"/>
      <c r="BG79" s="1316"/>
      <c r="BH79" s="1316"/>
      <c r="BI79" s="1316"/>
      <c r="BJ79" s="1316"/>
      <c r="BK79" s="1316"/>
      <c r="BL79" s="1316"/>
      <c r="BM79" s="1316"/>
      <c r="BN79" s="1316"/>
      <c r="BO79" s="1316"/>
      <c r="BP79" s="1313">
        <v>3.6</v>
      </c>
      <c r="BQ79" s="1313"/>
      <c r="BR79" s="1313"/>
      <c r="BS79" s="1313"/>
      <c r="BT79" s="1313"/>
      <c r="BU79" s="1313"/>
      <c r="BV79" s="1313"/>
      <c r="BW79" s="1313"/>
      <c r="BX79" s="1313">
        <v>3.6</v>
      </c>
      <c r="BY79" s="1313"/>
      <c r="BZ79" s="1313"/>
      <c r="CA79" s="1313"/>
      <c r="CB79" s="1313"/>
      <c r="CC79" s="1313"/>
      <c r="CD79" s="1313"/>
      <c r="CE79" s="1313"/>
      <c r="CF79" s="1313">
        <v>3.5</v>
      </c>
      <c r="CG79" s="1313"/>
      <c r="CH79" s="1313"/>
      <c r="CI79" s="1313"/>
      <c r="CJ79" s="1313"/>
      <c r="CK79" s="1313"/>
      <c r="CL79" s="1313"/>
      <c r="CM79" s="1313"/>
      <c r="CN79" s="1313">
        <v>3.5</v>
      </c>
      <c r="CO79" s="1313"/>
      <c r="CP79" s="1313"/>
      <c r="CQ79" s="1313"/>
      <c r="CR79" s="1313"/>
      <c r="CS79" s="1313"/>
      <c r="CT79" s="1313"/>
      <c r="CU79" s="1313"/>
      <c r="CV79" s="1313">
        <v>3.4</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Y4tsEHzL2WTE8vh1bnOPspn6q+4GSuolWSLO/lcO1y9aEHjaykKKUhCUoOKqH6bgHMdMe7qB0geUfTjTGxaAnQ==" saltValue="6dLpitKBQWXvHFNaG+0RC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G23" sqref="AG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620</v>
      </c>
    </row>
  </sheetData>
  <sheetProtection algorithmName="SHA-512" hashValue="cWZzTBIld/QFe9ymOcC0eS/i8ohE3BYIWcnp/Z6dozdeDu/eYN3W0D8KUaaIibFpNJnzHTGD0Z/HL6TPpumjSQ==" saltValue="3bpuDD88V4lsnE4EgFW6b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G23" sqref="AG2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uaTBIlOqD+ViZj9DDD/ySQpRdojNuwnJMekgbNtfzJ37f6YOvlrd/W7c8/UP/NANmcbINRDcy4+9VjTboE5g7g==" saltValue="dhCDIPspVRuxIPvA4LYt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79242</v>
      </c>
      <c r="E3" s="162"/>
      <c r="F3" s="163">
        <v>39893</v>
      </c>
      <c r="G3" s="164"/>
      <c r="H3" s="165"/>
    </row>
    <row r="4" spans="1:8" x14ac:dyDescent="0.15">
      <c r="A4" s="166"/>
      <c r="B4" s="167"/>
      <c r="C4" s="168"/>
      <c r="D4" s="169">
        <v>43498</v>
      </c>
      <c r="E4" s="170"/>
      <c r="F4" s="171">
        <v>26170</v>
      </c>
      <c r="G4" s="172"/>
      <c r="H4" s="173"/>
    </row>
    <row r="5" spans="1:8" x14ac:dyDescent="0.15">
      <c r="A5" s="154" t="s">
        <v>552</v>
      </c>
      <c r="B5" s="159"/>
      <c r="C5" s="160"/>
      <c r="D5" s="161">
        <v>76765</v>
      </c>
      <c r="E5" s="162"/>
      <c r="F5" s="163">
        <v>41080</v>
      </c>
      <c r="G5" s="164"/>
      <c r="H5" s="165"/>
    </row>
    <row r="6" spans="1:8" x14ac:dyDescent="0.15">
      <c r="A6" s="166"/>
      <c r="B6" s="167"/>
      <c r="C6" s="168"/>
      <c r="D6" s="169">
        <v>59425</v>
      </c>
      <c r="E6" s="170"/>
      <c r="F6" s="171">
        <v>27265</v>
      </c>
      <c r="G6" s="172"/>
      <c r="H6" s="173"/>
    </row>
    <row r="7" spans="1:8" x14ac:dyDescent="0.15">
      <c r="A7" s="154" t="s">
        <v>553</v>
      </c>
      <c r="B7" s="159"/>
      <c r="C7" s="160"/>
      <c r="D7" s="161">
        <v>34821</v>
      </c>
      <c r="E7" s="162"/>
      <c r="F7" s="163">
        <v>33173</v>
      </c>
      <c r="G7" s="164"/>
      <c r="H7" s="165"/>
    </row>
    <row r="8" spans="1:8" x14ac:dyDescent="0.15">
      <c r="A8" s="166"/>
      <c r="B8" s="167"/>
      <c r="C8" s="168"/>
      <c r="D8" s="169">
        <v>24228</v>
      </c>
      <c r="E8" s="170"/>
      <c r="F8" s="171">
        <v>20353</v>
      </c>
      <c r="G8" s="172"/>
      <c r="H8" s="173"/>
    </row>
    <row r="9" spans="1:8" x14ac:dyDescent="0.15">
      <c r="A9" s="154" t="s">
        <v>554</v>
      </c>
      <c r="B9" s="159"/>
      <c r="C9" s="160"/>
      <c r="D9" s="161">
        <v>34367</v>
      </c>
      <c r="E9" s="162"/>
      <c r="F9" s="163">
        <v>37644</v>
      </c>
      <c r="G9" s="164"/>
      <c r="H9" s="165"/>
    </row>
    <row r="10" spans="1:8" x14ac:dyDescent="0.15">
      <c r="A10" s="166"/>
      <c r="B10" s="167"/>
      <c r="C10" s="168"/>
      <c r="D10" s="169">
        <v>29262</v>
      </c>
      <c r="E10" s="170"/>
      <c r="F10" s="171">
        <v>24939</v>
      </c>
      <c r="G10" s="172"/>
      <c r="H10" s="173"/>
    </row>
    <row r="11" spans="1:8" x14ac:dyDescent="0.15">
      <c r="A11" s="154" t="s">
        <v>555</v>
      </c>
      <c r="B11" s="159"/>
      <c r="C11" s="160"/>
      <c r="D11" s="161">
        <v>39791</v>
      </c>
      <c r="E11" s="162"/>
      <c r="F11" s="163">
        <v>39221</v>
      </c>
      <c r="G11" s="164"/>
      <c r="H11" s="165"/>
    </row>
    <row r="12" spans="1:8" x14ac:dyDescent="0.15">
      <c r="A12" s="166"/>
      <c r="B12" s="167"/>
      <c r="C12" s="174"/>
      <c r="D12" s="169">
        <v>32530</v>
      </c>
      <c r="E12" s="170"/>
      <c r="F12" s="171">
        <v>24821</v>
      </c>
      <c r="G12" s="172"/>
      <c r="H12" s="173"/>
    </row>
    <row r="13" spans="1:8" x14ac:dyDescent="0.15">
      <c r="A13" s="154"/>
      <c r="B13" s="159"/>
      <c r="C13" s="175"/>
      <c r="D13" s="176">
        <v>52997</v>
      </c>
      <c r="E13" s="177"/>
      <c r="F13" s="178">
        <v>38202</v>
      </c>
      <c r="G13" s="179"/>
      <c r="H13" s="165"/>
    </row>
    <row r="14" spans="1:8" x14ac:dyDescent="0.15">
      <c r="A14" s="166"/>
      <c r="B14" s="167"/>
      <c r="C14" s="168"/>
      <c r="D14" s="169">
        <v>37789</v>
      </c>
      <c r="E14" s="170"/>
      <c r="F14" s="171">
        <v>24710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5.03</v>
      </c>
      <c r="C19" s="180">
        <f>ROUND(VALUE(SUBSTITUTE(実質収支比率等に係る経年分析!G$48,"▲","-")),2)</f>
        <v>5.73</v>
      </c>
      <c r="D19" s="180">
        <f>ROUND(VALUE(SUBSTITUTE(実質収支比率等に係る経年分析!H$48,"▲","-")),2)</f>
        <v>6.38</v>
      </c>
      <c r="E19" s="180">
        <f>ROUND(VALUE(SUBSTITUTE(実質収支比率等に係る経年分析!I$48,"▲","-")),2)</f>
        <v>4.59</v>
      </c>
      <c r="F19" s="180">
        <f>ROUND(VALUE(SUBSTITUTE(実質収支比率等に係る経年分析!J$48,"▲","-")),2)</f>
        <v>6.81</v>
      </c>
    </row>
    <row r="20" spans="1:11" x14ac:dyDescent="0.15">
      <c r="A20" s="180" t="s">
        <v>55</v>
      </c>
      <c r="B20" s="180">
        <f>ROUND(VALUE(SUBSTITUTE(実質収支比率等に係る経年分析!F$47,"▲","-")),2)</f>
        <v>12.91</v>
      </c>
      <c r="C20" s="180">
        <f>ROUND(VALUE(SUBSTITUTE(実質収支比率等に係る経年分析!G$47,"▲","-")),2)</f>
        <v>14.87</v>
      </c>
      <c r="D20" s="180">
        <f>ROUND(VALUE(SUBSTITUTE(実質収支比率等に係る経年分析!H$47,"▲","-")),2)</f>
        <v>14.6</v>
      </c>
      <c r="E20" s="180">
        <f>ROUND(VALUE(SUBSTITUTE(実質収支比率等に係る経年分析!I$47,"▲","-")),2)</f>
        <v>14.56</v>
      </c>
      <c r="F20" s="180">
        <f>ROUND(VALUE(SUBSTITUTE(実質収支比率等に係る経年分析!J$47,"▲","-")),2)</f>
        <v>14.67</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2.13</v>
      </c>
      <c r="D21" s="180">
        <f>IF(ISNUMBER(VALUE(SUBSTITUTE(実質収支比率等に係る経年分析!H$49,"▲","-"))),ROUND(VALUE(SUBSTITUTE(実質収支比率等に係る経年分析!H$49,"▲","-")),2),NA())</f>
        <v>-0.21</v>
      </c>
      <c r="E21" s="180">
        <f>IF(ISNUMBER(VALUE(SUBSTITUTE(実質収支比率等に係る経年分析!I$49,"▲","-"))),ROUND(VALUE(SUBSTITUTE(実質収支比率等に係る経年分析!I$49,"▲","-")),2),NA())</f>
        <v>-2.2200000000000002</v>
      </c>
      <c r="F21" s="180">
        <f>IF(ISNUMBER(VALUE(SUBSTITUTE(実質収支比率等に係る経年分析!J$49,"▲","-"))),ROUND(VALUE(SUBSTITUTE(実質収支比率等に係る経年分析!J$49,"▲","-")),2),NA())</f>
        <v>2.71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0.28999999999999998</v>
      </c>
    </row>
    <row r="32" spans="1:11" x14ac:dyDescent="0.15">
      <c r="A32" s="181" t="str">
        <f>IF(連結実質赤字比率に係る赤字・黒字の構成分析!C$38="",NA(),連結実質赤字比率に係る赤字・黒字の構成分析!C$38)</f>
        <v>公共用地特別会計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6.44</v>
      </c>
    </row>
    <row r="36" spans="1:16" x14ac:dyDescent="0.15">
      <c r="A36" s="181" t="str">
        <f>IF(連結実質赤字比率に係る赤字・黒字の構成分析!C$34="",NA(),連結実質赤字比率に係る赤字・黒字の構成分析!C$34)</f>
        <v>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9.6199999999999992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4218</v>
      </c>
      <c r="E42" s="182"/>
      <c r="F42" s="182"/>
      <c r="G42" s="182">
        <f>'実質公債費比率（分子）の構造'!L$52</f>
        <v>4165</v>
      </c>
      <c r="H42" s="182"/>
      <c r="I42" s="182"/>
      <c r="J42" s="182">
        <f>'実質公債費比率（分子）の構造'!M$52</f>
        <v>3830</v>
      </c>
      <c r="K42" s="182"/>
      <c r="L42" s="182"/>
      <c r="M42" s="182">
        <f>'実質公債費比率（分子）の構造'!N$52</f>
        <v>3685</v>
      </c>
      <c r="N42" s="182"/>
      <c r="O42" s="182"/>
      <c r="P42" s="182">
        <f>'実質公債費比率（分子）の構造'!O$52</f>
        <v>3552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1320</v>
      </c>
      <c r="C44" s="182"/>
      <c r="D44" s="182"/>
      <c r="E44" s="182">
        <f>'実質公債費比率（分子）の構造'!L$50</f>
        <v>759</v>
      </c>
      <c r="F44" s="182"/>
      <c r="G44" s="182"/>
      <c r="H44" s="182">
        <f>'実質公債費比率（分子）の構造'!M$50</f>
        <v>1031</v>
      </c>
      <c r="I44" s="182"/>
      <c r="J44" s="182"/>
      <c r="K44" s="182">
        <f>'実質公債費比率（分子）の構造'!N$50</f>
        <v>691</v>
      </c>
      <c r="L44" s="182"/>
      <c r="M44" s="182"/>
      <c r="N44" s="182">
        <f>'実質公債費比率（分子）の構造'!O$50</f>
        <v>863</v>
      </c>
      <c r="O44" s="182"/>
      <c r="P44" s="182"/>
    </row>
    <row r="45" spans="1:16" x14ac:dyDescent="0.15">
      <c r="A45" s="182" t="s">
        <v>66</v>
      </c>
      <c r="B45" s="182">
        <f>'実質公債費比率（分子）の構造'!K$49</f>
        <v>72</v>
      </c>
      <c r="C45" s="182"/>
      <c r="D45" s="182"/>
      <c r="E45" s="182">
        <f>'実質公債費比率（分子）の構造'!L$49</f>
        <v>88</v>
      </c>
      <c r="F45" s="182"/>
      <c r="G45" s="182"/>
      <c r="H45" s="182">
        <f>'実質公債費比率（分子）の構造'!M$49</f>
        <v>101</v>
      </c>
      <c r="I45" s="182"/>
      <c r="J45" s="182"/>
      <c r="K45" s="182">
        <f>'実質公債費比率（分子）の構造'!N$49</f>
        <v>102</v>
      </c>
      <c r="L45" s="182"/>
      <c r="M45" s="182"/>
      <c r="N45" s="182">
        <f>'実質公債費比率（分子）の構造'!O$49</f>
        <v>68</v>
      </c>
      <c r="O45" s="182"/>
      <c r="P45" s="182"/>
    </row>
    <row r="46" spans="1:16" x14ac:dyDescent="0.15">
      <c r="A46" s="182" t="s">
        <v>67</v>
      </c>
      <c r="B46" s="182">
        <f>'実質公債費比率（分子）の構造'!K$48</f>
        <v>406</v>
      </c>
      <c r="C46" s="182"/>
      <c r="D46" s="182"/>
      <c r="E46" s="182">
        <f>'実質公債費比率（分子）の構造'!L$48</f>
        <v>386</v>
      </c>
      <c r="F46" s="182"/>
      <c r="G46" s="182"/>
      <c r="H46" s="182">
        <f>'実質公債費比率（分子）の構造'!M$48</f>
        <v>266</v>
      </c>
      <c r="I46" s="182"/>
      <c r="J46" s="182"/>
      <c r="K46" s="182">
        <f>'実質公債費比率（分子）の構造'!N$48</f>
        <v>257</v>
      </c>
      <c r="L46" s="182"/>
      <c r="M46" s="182"/>
      <c r="N46" s="182">
        <f>'実質公債費比率（分子）の構造'!O$48</f>
        <v>348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4254</v>
      </c>
      <c r="C49" s="182"/>
      <c r="D49" s="182"/>
      <c r="E49" s="182">
        <f>'実質公債費比率（分子）の構造'!L$45</f>
        <v>4185</v>
      </c>
      <c r="F49" s="182"/>
      <c r="G49" s="182"/>
      <c r="H49" s="182">
        <f>'実質公債費比率（分子）の構造'!M$45</f>
        <v>4136</v>
      </c>
      <c r="I49" s="182"/>
      <c r="J49" s="182"/>
      <c r="K49" s="182">
        <f>'実質公債費比率（分子）の構造'!N$45</f>
        <v>4036</v>
      </c>
      <c r="L49" s="182"/>
      <c r="M49" s="182"/>
      <c r="N49" s="182">
        <f>'実質公債費比率（分子）の構造'!O$45</f>
        <v>3969</v>
      </c>
      <c r="O49" s="182"/>
      <c r="P49" s="182"/>
    </row>
    <row r="50" spans="1:16" x14ac:dyDescent="0.15">
      <c r="A50" s="182" t="s">
        <v>71</v>
      </c>
      <c r="B50" s="182" t="e">
        <f>NA()</f>
        <v>#N/A</v>
      </c>
      <c r="C50" s="182">
        <f>IF(ISNUMBER('実質公債費比率（分子）の構造'!K$53),'実質公債費比率（分子）の構造'!K$53,NA())</f>
        <v>1834</v>
      </c>
      <c r="D50" s="182" t="e">
        <f>NA()</f>
        <v>#N/A</v>
      </c>
      <c r="E50" s="182" t="e">
        <f>NA()</f>
        <v>#N/A</v>
      </c>
      <c r="F50" s="182">
        <f>IF(ISNUMBER('実質公債費比率（分子）の構造'!L$53),'実質公債費比率（分子）の構造'!L$53,NA())</f>
        <v>1253</v>
      </c>
      <c r="G50" s="182" t="e">
        <f>NA()</f>
        <v>#N/A</v>
      </c>
      <c r="H50" s="182" t="e">
        <f>NA()</f>
        <v>#N/A</v>
      </c>
      <c r="I50" s="182">
        <f>IF(ISNUMBER('実質公債費比率（分子）の構造'!M$53),'実質公債費比率（分子）の構造'!M$53,NA())</f>
        <v>1704</v>
      </c>
      <c r="J50" s="182" t="e">
        <f>NA()</f>
        <v>#N/A</v>
      </c>
      <c r="K50" s="182" t="e">
        <f>NA()</f>
        <v>#N/A</v>
      </c>
      <c r="L50" s="182">
        <f>IF(ISNUMBER('実質公債費比率（分子）の構造'!N$53),'実質公債費比率（分子）の構造'!N$53,NA())</f>
        <v>1401</v>
      </c>
      <c r="M50" s="182" t="e">
        <f>NA()</f>
        <v>#N/A</v>
      </c>
      <c r="N50" s="182" t="e">
        <f>NA()</f>
        <v>#N/A</v>
      </c>
      <c r="O50" s="182">
        <f>IF(ISNUMBER('実質公債費比率（分子）の構造'!O$53),'実質公債費比率（分子）の構造'!O$53,NA())</f>
        <v>1696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21030</v>
      </c>
      <c r="E56" s="181"/>
      <c r="F56" s="181"/>
      <c r="G56" s="181">
        <f>'将来負担比率（分子）の構造'!J$52</f>
        <v>18732</v>
      </c>
      <c r="H56" s="181"/>
      <c r="I56" s="181"/>
      <c r="J56" s="181">
        <f>'将来負担比率（分子）の構造'!K$52</f>
        <v>16555</v>
      </c>
      <c r="K56" s="181"/>
      <c r="L56" s="181"/>
      <c r="M56" s="181">
        <f>'将来負担比率（分子）の構造'!L$52</f>
        <v>14444</v>
      </c>
      <c r="N56" s="181"/>
      <c r="O56" s="181"/>
      <c r="P56" s="181">
        <f>'将来負担比率（分子）の構造'!M$52</f>
        <v>12535</v>
      </c>
    </row>
    <row r="57" spans="1:16" x14ac:dyDescent="0.15">
      <c r="A57" s="181" t="s">
        <v>42</v>
      </c>
      <c r="B57" s="181"/>
      <c r="C57" s="181"/>
      <c r="D57" s="181">
        <f>'将来負担比率（分子）の構造'!I$51</f>
        <v>17539</v>
      </c>
      <c r="E57" s="181"/>
      <c r="F57" s="181"/>
      <c r="G57" s="181">
        <f>'将来負担比率（分子）の構造'!J$51</f>
        <v>20781</v>
      </c>
      <c r="H57" s="181"/>
      <c r="I57" s="181"/>
      <c r="J57" s="181">
        <f>'将来負担比率（分子）の構造'!K$51</f>
        <v>18909</v>
      </c>
      <c r="K57" s="181"/>
      <c r="L57" s="181"/>
      <c r="M57" s="181">
        <f>'将来負担比率（分子）の構造'!L$51</f>
        <v>17642</v>
      </c>
      <c r="N57" s="181"/>
      <c r="O57" s="181"/>
      <c r="P57" s="181">
        <f>'将来負担比率（分子）の構造'!M$51</f>
        <v>16506</v>
      </c>
    </row>
    <row r="58" spans="1:16" x14ac:dyDescent="0.15">
      <c r="A58" s="181" t="s">
        <v>41</v>
      </c>
      <c r="B58" s="181"/>
      <c r="C58" s="181"/>
      <c r="D58" s="181">
        <f>'将来負担比率（分子）の構造'!I$50</f>
        <v>48663</v>
      </c>
      <c r="E58" s="181"/>
      <c r="F58" s="181"/>
      <c r="G58" s="181">
        <f>'将来負担比率（分子）の構造'!J$50</f>
        <v>49628</v>
      </c>
      <c r="H58" s="181"/>
      <c r="I58" s="181"/>
      <c r="J58" s="181">
        <f>'将来負担比率（分子）の構造'!K$50</f>
        <v>54062</v>
      </c>
      <c r="K58" s="181"/>
      <c r="L58" s="181"/>
      <c r="M58" s="181">
        <f>'将来負担比率（分子）の構造'!L$50</f>
        <v>60567</v>
      </c>
      <c r="N58" s="181"/>
      <c r="O58" s="181"/>
      <c r="P58" s="181">
        <f>'将来負担比率（分子）の構造'!M$50</f>
        <v>62730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8162</v>
      </c>
      <c r="C62" s="181"/>
      <c r="D62" s="181"/>
      <c r="E62" s="181">
        <f>'将来負担比率（分子）の構造'!J$45</f>
        <v>8111</v>
      </c>
      <c r="F62" s="181"/>
      <c r="G62" s="181"/>
      <c r="H62" s="181">
        <f>'将来負担比率（分子）の構造'!K$45</f>
        <v>8203</v>
      </c>
      <c r="I62" s="181"/>
      <c r="J62" s="181"/>
      <c r="K62" s="181">
        <f>'将来負担比率（分子）の構造'!L$45</f>
        <v>8227</v>
      </c>
      <c r="L62" s="181"/>
      <c r="M62" s="181"/>
      <c r="N62" s="181">
        <f>'将来負担比率（分子）の構造'!M$45</f>
        <v>8370</v>
      </c>
      <c r="O62" s="181"/>
      <c r="P62" s="181"/>
    </row>
    <row r="63" spans="1:16" x14ac:dyDescent="0.15">
      <c r="A63" s="181" t="s">
        <v>34</v>
      </c>
      <c r="B63" s="181">
        <f>'将来負担比率（分子）の構造'!I$44</f>
        <v>747</v>
      </c>
      <c r="C63" s="181"/>
      <c r="D63" s="181"/>
      <c r="E63" s="181">
        <f>'将来負担比率（分子）の構造'!J$44</f>
        <v>665</v>
      </c>
      <c r="F63" s="181"/>
      <c r="G63" s="181"/>
      <c r="H63" s="181">
        <f>'将来負担比率（分子）の構造'!K$44</f>
        <v>594</v>
      </c>
      <c r="I63" s="181"/>
      <c r="J63" s="181"/>
      <c r="K63" s="181">
        <f>'将来負担比率（分子）の構造'!L$44</f>
        <v>511</v>
      </c>
      <c r="L63" s="181"/>
      <c r="M63" s="181"/>
      <c r="N63" s="181">
        <f>'将来負担比率（分子）の構造'!M$44</f>
        <v>449</v>
      </c>
      <c r="O63" s="181"/>
      <c r="P63" s="181"/>
    </row>
    <row r="64" spans="1:16" x14ac:dyDescent="0.15">
      <c r="A64" s="181" t="s">
        <v>33</v>
      </c>
      <c r="B64" s="181">
        <f>'将来負担比率（分子）の構造'!I$43</f>
        <v>3964</v>
      </c>
      <c r="C64" s="181"/>
      <c r="D64" s="181"/>
      <c r="E64" s="181">
        <f>'将来負担比率（分子）の構造'!J$43</f>
        <v>4714</v>
      </c>
      <c r="F64" s="181"/>
      <c r="G64" s="181"/>
      <c r="H64" s="181">
        <f>'将来負担比率（分子）の構造'!K$43</f>
        <v>4239</v>
      </c>
      <c r="I64" s="181"/>
      <c r="J64" s="181"/>
      <c r="K64" s="181">
        <f>'将来負担比率（分子）の構造'!L$43</f>
        <v>3615</v>
      </c>
      <c r="L64" s="181"/>
      <c r="M64" s="181"/>
      <c r="N64" s="181">
        <f>'将来負担比率（分子）の構造'!M$43</f>
        <v>3595</v>
      </c>
      <c r="O64" s="181"/>
      <c r="P64" s="181"/>
    </row>
    <row r="65" spans="1:16" x14ac:dyDescent="0.15">
      <c r="A65" s="181" t="s">
        <v>32</v>
      </c>
      <c r="B65" s="181">
        <f>'将来負担比率（分子）の構造'!I$42</f>
        <v>4653</v>
      </c>
      <c r="C65" s="181"/>
      <c r="D65" s="181"/>
      <c r="E65" s="181">
        <f>'将来負担比率（分子）の構造'!J$42</f>
        <v>4033</v>
      </c>
      <c r="F65" s="181"/>
      <c r="G65" s="181"/>
      <c r="H65" s="181">
        <f>'将来負担比率（分子）の構造'!K$42</f>
        <v>3509</v>
      </c>
      <c r="I65" s="181"/>
      <c r="J65" s="181"/>
      <c r="K65" s="181">
        <f>'将来負担比率（分子）の構造'!L$42</f>
        <v>3281</v>
      </c>
      <c r="L65" s="181"/>
      <c r="M65" s="181"/>
      <c r="N65" s="181">
        <f>'将来負担比率（分子）の構造'!M$42</f>
        <v>2365</v>
      </c>
      <c r="O65" s="181"/>
      <c r="P65" s="181"/>
    </row>
    <row r="66" spans="1:16" x14ac:dyDescent="0.15">
      <c r="A66" s="181" t="s">
        <v>31</v>
      </c>
      <c r="B66" s="181">
        <f>'将来負担比率（分子）の構造'!I$41</f>
        <v>40632</v>
      </c>
      <c r="C66" s="181"/>
      <c r="D66" s="181"/>
      <c r="E66" s="181">
        <f>'将来負担比率（分子）の構造'!J$41</f>
        <v>44391</v>
      </c>
      <c r="F66" s="181"/>
      <c r="G66" s="181"/>
      <c r="H66" s="181">
        <f>'将来負担比率（分子）の構造'!K$41</f>
        <v>42279</v>
      </c>
      <c r="I66" s="181"/>
      <c r="J66" s="181"/>
      <c r="K66" s="181">
        <f>'将来負担比率（分子）の構造'!L$41</f>
        <v>40438</v>
      </c>
      <c r="L66" s="181"/>
      <c r="M66" s="181"/>
      <c r="N66" s="181">
        <f>'将来負担比率（分子）の構造'!M$41</f>
        <v>38539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8000</v>
      </c>
      <c r="C72" s="185">
        <f>基金残高に係る経年分析!G55</f>
        <v>8007</v>
      </c>
      <c r="D72" s="185">
        <f>基金残高に係る経年分析!H55</f>
        <v>8259</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42748</v>
      </c>
      <c r="C74" s="185">
        <f>基金残高に係る経年分析!G57</f>
        <v>48507</v>
      </c>
      <c r="D74" s="185">
        <f>基金残高に係る経年分析!H57</f>
        <v>49974</v>
      </c>
    </row>
  </sheetData>
  <sheetProtection algorithmName="SHA-512" hashValue="FeNWpZZy2dAWIEQoDEcopmzkheYisa6qGnestjARHZI4KFdKy9dpqnXzhnBjykyll8OLdveMV2xsPLMVJlmpLQ==" saltValue="R6KpXnVriOcvD/zLfPVd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217</v>
      </c>
      <c r="DI1" s="662"/>
      <c r="DJ1" s="662"/>
      <c r="DK1" s="662"/>
      <c r="DL1" s="662"/>
      <c r="DM1" s="662"/>
      <c r="DN1" s="663"/>
      <c r="DO1" s="226"/>
      <c r="DP1" s="661" t="s">
        <v>218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223</v>
      </c>
      <c r="S4" s="665"/>
      <c r="T4" s="665"/>
      <c r="U4" s="665"/>
      <c r="V4" s="665"/>
      <c r="W4" s="665"/>
      <c r="X4" s="665"/>
      <c r="Y4" s="666"/>
      <c r="Z4" s="664" t="s">
        <v>224</v>
      </c>
      <c r="AA4" s="665"/>
      <c r="AB4" s="665"/>
      <c r="AC4" s="666"/>
      <c r="AD4" s="664" t="s">
        <v>225</v>
      </c>
      <c r="AE4" s="665"/>
      <c r="AF4" s="665"/>
      <c r="AG4" s="665"/>
      <c r="AH4" s="665"/>
      <c r="AI4" s="665"/>
      <c r="AJ4" s="665"/>
      <c r="AK4" s="666"/>
      <c r="AL4" s="664" t="s">
        <v>224</v>
      </c>
      <c r="AM4" s="665"/>
      <c r="AN4" s="665"/>
      <c r="AO4" s="666"/>
      <c r="AP4" s="670" t="s">
        <v>226</v>
      </c>
      <c r="AQ4" s="670"/>
      <c r="AR4" s="670"/>
      <c r="AS4" s="670"/>
      <c r="AT4" s="670"/>
      <c r="AU4" s="670"/>
      <c r="AV4" s="670"/>
      <c r="AW4" s="670"/>
      <c r="AX4" s="670"/>
      <c r="AY4" s="670"/>
      <c r="AZ4" s="670"/>
      <c r="BA4" s="670"/>
      <c r="BB4" s="670"/>
      <c r="BC4" s="670"/>
      <c r="BD4" s="670"/>
      <c r="BE4" s="670"/>
      <c r="BF4" s="670"/>
      <c r="BG4" s="670" t="s">
        <v>227</v>
      </c>
      <c r="BH4" s="670"/>
      <c r="BI4" s="670"/>
      <c r="BJ4" s="670"/>
      <c r="BK4" s="670"/>
      <c r="BL4" s="670"/>
      <c r="BM4" s="670"/>
      <c r="BN4" s="670"/>
      <c r="BO4" s="670" t="s">
        <v>224</v>
      </c>
      <c r="BP4" s="670"/>
      <c r="BQ4" s="670"/>
      <c r="BR4" s="670"/>
      <c r="BS4" s="670" t="s">
        <v>228</v>
      </c>
      <c r="BT4" s="670"/>
      <c r="BU4" s="670"/>
      <c r="BV4" s="670"/>
      <c r="BW4" s="670"/>
      <c r="BX4" s="670"/>
      <c r="BY4" s="670"/>
      <c r="BZ4" s="670"/>
      <c r="CA4" s="670"/>
      <c r="CB4" s="670"/>
      <c r="CD4" s="667" t="s">
        <v>229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230</v>
      </c>
      <c r="C5" s="672"/>
      <c r="D5" s="672"/>
      <c r="E5" s="672"/>
      <c r="F5" s="672"/>
      <c r="G5" s="672"/>
      <c r="H5" s="672"/>
      <c r="I5" s="672"/>
      <c r="J5" s="672"/>
      <c r="K5" s="672"/>
      <c r="L5" s="672"/>
      <c r="M5" s="672"/>
      <c r="N5" s="672"/>
      <c r="O5" s="672"/>
      <c r="P5" s="672"/>
      <c r="Q5" s="673"/>
      <c r="R5" s="674">
        <v>52036887</v>
      </c>
      <c r="S5" s="675"/>
      <c r="T5" s="675"/>
      <c r="U5" s="675"/>
      <c r="V5" s="675"/>
      <c r="W5" s="675"/>
      <c r="X5" s="675"/>
      <c r="Y5" s="676"/>
      <c r="Z5" s="677">
        <v>37.5</v>
      </c>
      <c r="AA5" s="677"/>
      <c r="AB5" s="677"/>
      <c r="AC5" s="677"/>
      <c r="AD5" s="678">
        <v>48661079</v>
      </c>
      <c r="AE5" s="678"/>
      <c r="AF5" s="678"/>
      <c r="AG5" s="678"/>
      <c r="AH5" s="678"/>
      <c r="AI5" s="678"/>
      <c r="AJ5" s="678"/>
      <c r="AK5" s="678"/>
      <c r="AL5" s="679">
        <v>85.8</v>
      </c>
      <c r="AM5" s="680"/>
      <c r="AN5" s="680"/>
      <c r="AO5" s="681"/>
      <c r="AP5" s="671" t="s">
        <v>231</v>
      </c>
      <c r="AQ5" s="672"/>
      <c r="AR5" s="672"/>
      <c r="AS5" s="672"/>
      <c r="AT5" s="672"/>
      <c r="AU5" s="672"/>
      <c r="AV5" s="672"/>
      <c r="AW5" s="672"/>
      <c r="AX5" s="672"/>
      <c r="AY5" s="672"/>
      <c r="AZ5" s="672"/>
      <c r="BA5" s="672"/>
      <c r="BB5" s="672"/>
      <c r="BC5" s="672"/>
      <c r="BD5" s="672"/>
      <c r="BE5" s="672"/>
      <c r="BF5" s="673"/>
      <c r="BG5" s="685">
        <v>48661079</v>
      </c>
      <c r="BH5" s="686"/>
      <c r="BI5" s="686"/>
      <c r="BJ5" s="686"/>
      <c r="BK5" s="686"/>
      <c r="BL5" s="686"/>
      <c r="BM5" s="686"/>
      <c r="BN5" s="687"/>
      <c r="BO5" s="688">
        <v>93.5</v>
      </c>
      <c r="BP5" s="688"/>
      <c r="BQ5" s="688"/>
      <c r="BR5" s="688"/>
      <c r="BS5" s="689">
        <v>535990</v>
      </c>
      <c r="BT5" s="689"/>
      <c r="BU5" s="689"/>
      <c r="BV5" s="689"/>
      <c r="BW5" s="689"/>
      <c r="BX5" s="689"/>
      <c r="BY5" s="689"/>
      <c r="BZ5" s="689"/>
      <c r="CA5" s="689"/>
      <c r="CB5" s="693"/>
      <c r="CD5" s="667" t="s">
        <v>226</v>
      </c>
      <c r="CE5" s="668"/>
      <c r="CF5" s="668"/>
      <c r="CG5" s="668"/>
      <c r="CH5" s="668"/>
      <c r="CI5" s="668"/>
      <c r="CJ5" s="668"/>
      <c r="CK5" s="668"/>
      <c r="CL5" s="668"/>
      <c r="CM5" s="668"/>
      <c r="CN5" s="668"/>
      <c r="CO5" s="668"/>
      <c r="CP5" s="668"/>
      <c r="CQ5" s="669"/>
      <c r="CR5" s="667" t="s">
        <v>232</v>
      </c>
      <c r="CS5" s="668"/>
      <c r="CT5" s="668"/>
      <c r="CU5" s="668"/>
      <c r="CV5" s="668"/>
      <c r="CW5" s="668"/>
      <c r="CX5" s="668"/>
      <c r="CY5" s="669"/>
      <c r="CZ5" s="667" t="s">
        <v>224</v>
      </c>
      <c r="DA5" s="668"/>
      <c r="DB5" s="668"/>
      <c r="DC5" s="669"/>
      <c r="DD5" s="667" t="s">
        <v>233</v>
      </c>
      <c r="DE5" s="668"/>
      <c r="DF5" s="668"/>
      <c r="DG5" s="668"/>
      <c r="DH5" s="668"/>
      <c r="DI5" s="668"/>
      <c r="DJ5" s="668"/>
      <c r="DK5" s="668"/>
      <c r="DL5" s="668"/>
      <c r="DM5" s="668"/>
      <c r="DN5" s="668"/>
      <c r="DO5" s="668"/>
      <c r="DP5" s="669"/>
      <c r="DQ5" s="667" t="s">
        <v>234</v>
      </c>
      <c r="DR5" s="668"/>
      <c r="DS5" s="668"/>
      <c r="DT5" s="668"/>
      <c r="DU5" s="668"/>
      <c r="DV5" s="668"/>
      <c r="DW5" s="668"/>
      <c r="DX5" s="668"/>
      <c r="DY5" s="668"/>
      <c r="DZ5" s="668"/>
      <c r="EA5" s="668"/>
      <c r="EB5" s="668"/>
      <c r="EC5" s="669"/>
    </row>
    <row r="6" spans="2:143" ht="11.25" customHeight="1" x14ac:dyDescent="0.15">
      <c r="B6" s="682" t="s">
        <v>235</v>
      </c>
      <c r="C6" s="683"/>
      <c r="D6" s="683"/>
      <c r="E6" s="683"/>
      <c r="F6" s="683"/>
      <c r="G6" s="683"/>
      <c r="H6" s="683"/>
      <c r="I6" s="683"/>
      <c r="J6" s="683"/>
      <c r="K6" s="683"/>
      <c r="L6" s="683"/>
      <c r="M6" s="683"/>
      <c r="N6" s="683"/>
      <c r="O6" s="683"/>
      <c r="P6" s="683"/>
      <c r="Q6" s="684"/>
      <c r="R6" s="685">
        <v>393565</v>
      </c>
      <c r="S6" s="686"/>
      <c r="T6" s="686"/>
      <c r="U6" s="686"/>
      <c r="V6" s="686"/>
      <c r="W6" s="686"/>
      <c r="X6" s="686"/>
      <c r="Y6" s="687"/>
      <c r="Z6" s="688">
        <v>0.3</v>
      </c>
      <c r="AA6" s="688"/>
      <c r="AB6" s="688"/>
      <c r="AC6" s="688"/>
      <c r="AD6" s="689">
        <v>393565</v>
      </c>
      <c r="AE6" s="689"/>
      <c r="AF6" s="689"/>
      <c r="AG6" s="689"/>
      <c r="AH6" s="689"/>
      <c r="AI6" s="689"/>
      <c r="AJ6" s="689"/>
      <c r="AK6" s="689"/>
      <c r="AL6" s="690">
        <v>0.7</v>
      </c>
      <c r="AM6" s="691"/>
      <c r="AN6" s="691"/>
      <c r="AO6" s="692"/>
      <c r="AP6" s="682" t="s">
        <v>236</v>
      </c>
      <c r="AQ6" s="683"/>
      <c r="AR6" s="683"/>
      <c r="AS6" s="683"/>
      <c r="AT6" s="683"/>
      <c r="AU6" s="683"/>
      <c r="AV6" s="683"/>
      <c r="AW6" s="683"/>
      <c r="AX6" s="683"/>
      <c r="AY6" s="683"/>
      <c r="AZ6" s="683"/>
      <c r="BA6" s="683"/>
      <c r="BB6" s="683"/>
      <c r="BC6" s="683"/>
      <c r="BD6" s="683"/>
      <c r="BE6" s="683"/>
      <c r="BF6" s="684"/>
      <c r="BG6" s="685">
        <v>48661079</v>
      </c>
      <c r="BH6" s="686"/>
      <c r="BI6" s="686"/>
      <c r="BJ6" s="686"/>
      <c r="BK6" s="686"/>
      <c r="BL6" s="686"/>
      <c r="BM6" s="686"/>
      <c r="BN6" s="687"/>
      <c r="BO6" s="688">
        <v>93.5</v>
      </c>
      <c r="BP6" s="688"/>
      <c r="BQ6" s="688"/>
      <c r="BR6" s="688"/>
      <c r="BS6" s="689">
        <v>535990</v>
      </c>
      <c r="BT6" s="689"/>
      <c r="BU6" s="689"/>
      <c r="BV6" s="689"/>
      <c r="BW6" s="689"/>
      <c r="BX6" s="689"/>
      <c r="BY6" s="689"/>
      <c r="BZ6" s="689"/>
      <c r="CA6" s="689"/>
      <c r="CB6" s="693"/>
      <c r="CD6" s="696" t="s">
        <v>237</v>
      </c>
      <c r="CE6" s="697"/>
      <c r="CF6" s="697"/>
      <c r="CG6" s="697"/>
      <c r="CH6" s="697"/>
      <c r="CI6" s="697"/>
      <c r="CJ6" s="697"/>
      <c r="CK6" s="697"/>
      <c r="CL6" s="697"/>
      <c r="CM6" s="697"/>
      <c r="CN6" s="697"/>
      <c r="CO6" s="697"/>
      <c r="CP6" s="697"/>
      <c r="CQ6" s="698"/>
      <c r="CR6" s="685">
        <v>499087</v>
      </c>
      <c r="CS6" s="686"/>
      <c r="CT6" s="686"/>
      <c r="CU6" s="686"/>
      <c r="CV6" s="686"/>
      <c r="CW6" s="686"/>
      <c r="CX6" s="686"/>
      <c r="CY6" s="687"/>
      <c r="CZ6" s="679">
        <v>0.4</v>
      </c>
      <c r="DA6" s="680"/>
      <c r="DB6" s="680"/>
      <c r="DC6" s="699"/>
      <c r="DD6" s="694" t="s">
        <v>238</v>
      </c>
      <c r="DE6" s="686"/>
      <c r="DF6" s="686"/>
      <c r="DG6" s="686"/>
      <c r="DH6" s="686"/>
      <c r="DI6" s="686"/>
      <c r="DJ6" s="686"/>
      <c r="DK6" s="686"/>
      <c r="DL6" s="686"/>
      <c r="DM6" s="686"/>
      <c r="DN6" s="686"/>
      <c r="DO6" s="686"/>
      <c r="DP6" s="687"/>
      <c r="DQ6" s="694">
        <v>499056</v>
      </c>
      <c r="DR6" s="686"/>
      <c r="DS6" s="686"/>
      <c r="DT6" s="686"/>
      <c r="DU6" s="686"/>
      <c r="DV6" s="686"/>
      <c r="DW6" s="686"/>
      <c r="DX6" s="686"/>
      <c r="DY6" s="686"/>
      <c r="DZ6" s="686"/>
      <c r="EA6" s="686"/>
      <c r="EB6" s="686"/>
      <c r="EC6" s="695"/>
    </row>
    <row r="7" spans="2:143" ht="11.25" customHeight="1" x14ac:dyDescent="0.15">
      <c r="B7" s="682" t="s">
        <v>239</v>
      </c>
      <c r="C7" s="683"/>
      <c r="D7" s="683"/>
      <c r="E7" s="683"/>
      <c r="F7" s="683"/>
      <c r="G7" s="683"/>
      <c r="H7" s="683"/>
      <c r="I7" s="683"/>
      <c r="J7" s="683"/>
      <c r="K7" s="683"/>
      <c r="L7" s="683"/>
      <c r="M7" s="683"/>
      <c r="N7" s="683"/>
      <c r="O7" s="683"/>
      <c r="P7" s="683"/>
      <c r="Q7" s="684"/>
      <c r="R7" s="685">
        <v>63106</v>
      </c>
      <c r="S7" s="686"/>
      <c r="T7" s="686"/>
      <c r="U7" s="686"/>
      <c r="V7" s="686"/>
      <c r="W7" s="686"/>
      <c r="X7" s="686"/>
      <c r="Y7" s="687"/>
      <c r="Z7" s="688">
        <v>0</v>
      </c>
      <c r="AA7" s="688"/>
      <c r="AB7" s="688"/>
      <c r="AC7" s="688"/>
      <c r="AD7" s="689">
        <v>63106</v>
      </c>
      <c r="AE7" s="689"/>
      <c r="AF7" s="689"/>
      <c r="AG7" s="689"/>
      <c r="AH7" s="689"/>
      <c r="AI7" s="689"/>
      <c r="AJ7" s="689"/>
      <c r="AK7" s="689"/>
      <c r="AL7" s="690">
        <v>0.1</v>
      </c>
      <c r="AM7" s="691"/>
      <c r="AN7" s="691"/>
      <c r="AO7" s="692"/>
      <c r="AP7" s="682" t="s">
        <v>240</v>
      </c>
      <c r="AQ7" s="683"/>
      <c r="AR7" s="683"/>
      <c r="AS7" s="683"/>
      <c r="AT7" s="683"/>
      <c r="AU7" s="683"/>
      <c r="AV7" s="683"/>
      <c r="AW7" s="683"/>
      <c r="AX7" s="683"/>
      <c r="AY7" s="683"/>
      <c r="AZ7" s="683"/>
      <c r="BA7" s="683"/>
      <c r="BB7" s="683"/>
      <c r="BC7" s="683"/>
      <c r="BD7" s="683"/>
      <c r="BE7" s="683"/>
      <c r="BF7" s="684"/>
      <c r="BG7" s="685">
        <v>24837454</v>
      </c>
      <c r="BH7" s="686"/>
      <c r="BI7" s="686"/>
      <c r="BJ7" s="686"/>
      <c r="BK7" s="686"/>
      <c r="BL7" s="686"/>
      <c r="BM7" s="686"/>
      <c r="BN7" s="687"/>
      <c r="BO7" s="688">
        <v>47.7</v>
      </c>
      <c r="BP7" s="688"/>
      <c r="BQ7" s="688"/>
      <c r="BR7" s="688"/>
      <c r="BS7" s="689">
        <v>535990</v>
      </c>
      <c r="BT7" s="689"/>
      <c r="BU7" s="689"/>
      <c r="BV7" s="689"/>
      <c r="BW7" s="689"/>
      <c r="BX7" s="689"/>
      <c r="BY7" s="689"/>
      <c r="BZ7" s="689"/>
      <c r="CA7" s="689"/>
      <c r="CB7" s="693"/>
      <c r="CD7" s="700" t="s">
        <v>241</v>
      </c>
      <c r="CE7" s="701"/>
      <c r="CF7" s="701"/>
      <c r="CG7" s="701"/>
      <c r="CH7" s="701"/>
      <c r="CI7" s="701"/>
      <c r="CJ7" s="701"/>
      <c r="CK7" s="701"/>
      <c r="CL7" s="701"/>
      <c r="CM7" s="701"/>
      <c r="CN7" s="701"/>
      <c r="CO7" s="701"/>
      <c r="CP7" s="701"/>
      <c r="CQ7" s="702"/>
      <c r="CR7" s="685">
        <v>40067289</v>
      </c>
      <c r="CS7" s="686"/>
      <c r="CT7" s="686"/>
      <c r="CU7" s="686"/>
      <c r="CV7" s="686"/>
      <c r="CW7" s="686"/>
      <c r="CX7" s="686"/>
      <c r="CY7" s="687"/>
      <c r="CZ7" s="688">
        <v>29.7</v>
      </c>
      <c r="DA7" s="688"/>
      <c r="DB7" s="688"/>
      <c r="DC7" s="688"/>
      <c r="DD7" s="694">
        <v>1042376</v>
      </c>
      <c r="DE7" s="686"/>
      <c r="DF7" s="686"/>
      <c r="DG7" s="686"/>
      <c r="DH7" s="686"/>
      <c r="DI7" s="686"/>
      <c r="DJ7" s="686"/>
      <c r="DK7" s="686"/>
      <c r="DL7" s="686"/>
      <c r="DM7" s="686"/>
      <c r="DN7" s="686"/>
      <c r="DO7" s="686"/>
      <c r="DP7" s="687"/>
      <c r="DQ7" s="694">
        <v>11965924</v>
      </c>
      <c r="DR7" s="686"/>
      <c r="DS7" s="686"/>
      <c r="DT7" s="686"/>
      <c r="DU7" s="686"/>
      <c r="DV7" s="686"/>
      <c r="DW7" s="686"/>
      <c r="DX7" s="686"/>
      <c r="DY7" s="686"/>
      <c r="DZ7" s="686"/>
      <c r="EA7" s="686"/>
      <c r="EB7" s="686"/>
      <c r="EC7" s="695"/>
    </row>
    <row r="8" spans="2:143" ht="11.25" customHeight="1" x14ac:dyDescent="0.15">
      <c r="B8" s="682" t="s">
        <v>242</v>
      </c>
      <c r="C8" s="683"/>
      <c r="D8" s="683"/>
      <c r="E8" s="683"/>
      <c r="F8" s="683"/>
      <c r="G8" s="683"/>
      <c r="H8" s="683"/>
      <c r="I8" s="683"/>
      <c r="J8" s="683"/>
      <c r="K8" s="683"/>
      <c r="L8" s="683"/>
      <c r="M8" s="683"/>
      <c r="N8" s="683"/>
      <c r="O8" s="683"/>
      <c r="P8" s="683"/>
      <c r="Q8" s="684"/>
      <c r="R8" s="685">
        <v>304835</v>
      </c>
      <c r="S8" s="686"/>
      <c r="T8" s="686"/>
      <c r="U8" s="686"/>
      <c r="V8" s="686"/>
      <c r="W8" s="686"/>
      <c r="X8" s="686"/>
      <c r="Y8" s="687"/>
      <c r="Z8" s="688">
        <v>0.2</v>
      </c>
      <c r="AA8" s="688"/>
      <c r="AB8" s="688"/>
      <c r="AC8" s="688"/>
      <c r="AD8" s="689">
        <v>304835</v>
      </c>
      <c r="AE8" s="689"/>
      <c r="AF8" s="689"/>
      <c r="AG8" s="689"/>
      <c r="AH8" s="689"/>
      <c r="AI8" s="689"/>
      <c r="AJ8" s="689"/>
      <c r="AK8" s="689"/>
      <c r="AL8" s="690">
        <v>0.5</v>
      </c>
      <c r="AM8" s="691"/>
      <c r="AN8" s="691"/>
      <c r="AO8" s="692"/>
      <c r="AP8" s="682" t="s">
        <v>243</v>
      </c>
      <c r="AQ8" s="683"/>
      <c r="AR8" s="683"/>
      <c r="AS8" s="683"/>
      <c r="AT8" s="683"/>
      <c r="AU8" s="683"/>
      <c r="AV8" s="683"/>
      <c r="AW8" s="683"/>
      <c r="AX8" s="683"/>
      <c r="AY8" s="683"/>
      <c r="AZ8" s="683"/>
      <c r="BA8" s="683"/>
      <c r="BB8" s="683"/>
      <c r="BC8" s="683"/>
      <c r="BD8" s="683"/>
      <c r="BE8" s="683"/>
      <c r="BF8" s="684"/>
      <c r="BG8" s="685">
        <v>481722</v>
      </c>
      <c r="BH8" s="686"/>
      <c r="BI8" s="686"/>
      <c r="BJ8" s="686"/>
      <c r="BK8" s="686"/>
      <c r="BL8" s="686"/>
      <c r="BM8" s="686"/>
      <c r="BN8" s="687"/>
      <c r="BO8" s="688">
        <v>0.9</v>
      </c>
      <c r="BP8" s="688"/>
      <c r="BQ8" s="688"/>
      <c r="BR8" s="688"/>
      <c r="BS8" s="694" t="s">
        <v>178</v>
      </c>
      <c r="BT8" s="686"/>
      <c r="BU8" s="686"/>
      <c r="BV8" s="686"/>
      <c r="BW8" s="686"/>
      <c r="BX8" s="686"/>
      <c r="BY8" s="686"/>
      <c r="BZ8" s="686"/>
      <c r="CA8" s="686"/>
      <c r="CB8" s="695"/>
      <c r="CD8" s="700" t="s">
        <v>244</v>
      </c>
      <c r="CE8" s="701"/>
      <c r="CF8" s="701"/>
      <c r="CG8" s="701"/>
      <c r="CH8" s="701"/>
      <c r="CI8" s="701"/>
      <c r="CJ8" s="701"/>
      <c r="CK8" s="701"/>
      <c r="CL8" s="701"/>
      <c r="CM8" s="701"/>
      <c r="CN8" s="701"/>
      <c r="CO8" s="701"/>
      <c r="CP8" s="701"/>
      <c r="CQ8" s="702"/>
      <c r="CR8" s="685">
        <v>52566542</v>
      </c>
      <c r="CS8" s="686"/>
      <c r="CT8" s="686"/>
      <c r="CU8" s="686"/>
      <c r="CV8" s="686"/>
      <c r="CW8" s="686"/>
      <c r="CX8" s="686"/>
      <c r="CY8" s="687"/>
      <c r="CZ8" s="688">
        <v>39</v>
      </c>
      <c r="DA8" s="688"/>
      <c r="DB8" s="688"/>
      <c r="DC8" s="688"/>
      <c r="DD8" s="694">
        <v>703307</v>
      </c>
      <c r="DE8" s="686"/>
      <c r="DF8" s="686"/>
      <c r="DG8" s="686"/>
      <c r="DH8" s="686"/>
      <c r="DI8" s="686"/>
      <c r="DJ8" s="686"/>
      <c r="DK8" s="686"/>
      <c r="DL8" s="686"/>
      <c r="DM8" s="686"/>
      <c r="DN8" s="686"/>
      <c r="DO8" s="686"/>
      <c r="DP8" s="687"/>
      <c r="DQ8" s="694">
        <v>24136687</v>
      </c>
      <c r="DR8" s="686"/>
      <c r="DS8" s="686"/>
      <c r="DT8" s="686"/>
      <c r="DU8" s="686"/>
      <c r="DV8" s="686"/>
      <c r="DW8" s="686"/>
      <c r="DX8" s="686"/>
      <c r="DY8" s="686"/>
      <c r="DZ8" s="686"/>
      <c r="EA8" s="686"/>
      <c r="EB8" s="686"/>
      <c r="EC8" s="695"/>
    </row>
    <row r="9" spans="2:143" ht="11.25" customHeight="1" x14ac:dyDescent="0.15">
      <c r="B9" s="682" t="s">
        <v>245</v>
      </c>
      <c r="C9" s="683"/>
      <c r="D9" s="683"/>
      <c r="E9" s="683"/>
      <c r="F9" s="683"/>
      <c r="G9" s="683"/>
      <c r="H9" s="683"/>
      <c r="I9" s="683"/>
      <c r="J9" s="683"/>
      <c r="K9" s="683"/>
      <c r="L9" s="683"/>
      <c r="M9" s="683"/>
      <c r="N9" s="683"/>
      <c r="O9" s="683"/>
      <c r="P9" s="683"/>
      <c r="Q9" s="684"/>
      <c r="R9" s="685">
        <v>354232</v>
      </c>
      <c r="S9" s="686"/>
      <c r="T9" s="686"/>
      <c r="U9" s="686"/>
      <c r="V9" s="686"/>
      <c r="W9" s="686"/>
      <c r="X9" s="686"/>
      <c r="Y9" s="687"/>
      <c r="Z9" s="688">
        <v>0.3</v>
      </c>
      <c r="AA9" s="688"/>
      <c r="AB9" s="688"/>
      <c r="AC9" s="688"/>
      <c r="AD9" s="689">
        <v>354232</v>
      </c>
      <c r="AE9" s="689"/>
      <c r="AF9" s="689"/>
      <c r="AG9" s="689"/>
      <c r="AH9" s="689"/>
      <c r="AI9" s="689"/>
      <c r="AJ9" s="689"/>
      <c r="AK9" s="689"/>
      <c r="AL9" s="690">
        <v>0.6</v>
      </c>
      <c r="AM9" s="691"/>
      <c r="AN9" s="691"/>
      <c r="AO9" s="692"/>
      <c r="AP9" s="682" t="s">
        <v>246</v>
      </c>
      <c r="AQ9" s="683"/>
      <c r="AR9" s="683"/>
      <c r="AS9" s="683"/>
      <c r="AT9" s="683"/>
      <c r="AU9" s="683"/>
      <c r="AV9" s="683"/>
      <c r="AW9" s="683"/>
      <c r="AX9" s="683"/>
      <c r="AY9" s="683"/>
      <c r="AZ9" s="683"/>
      <c r="BA9" s="683"/>
      <c r="BB9" s="683"/>
      <c r="BC9" s="683"/>
      <c r="BD9" s="683"/>
      <c r="BE9" s="683"/>
      <c r="BF9" s="684"/>
      <c r="BG9" s="685">
        <v>20052913</v>
      </c>
      <c r="BH9" s="686"/>
      <c r="BI9" s="686"/>
      <c r="BJ9" s="686"/>
      <c r="BK9" s="686"/>
      <c r="BL9" s="686"/>
      <c r="BM9" s="686"/>
      <c r="BN9" s="687"/>
      <c r="BO9" s="688">
        <v>38.5</v>
      </c>
      <c r="BP9" s="688"/>
      <c r="BQ9" s="688"/>
      <c r="BR9" s="688"/>
      <c r="BS9" s="694" t="s">
        <v>129</v>
      </c>
      <c r="BT9" s="686"/>
      <c r="BU9" s="686"/>
      <c r="BV9" s="686"/>
      <c r="BW9" s="686"/>
      <c r="BX9" s="686"/>
      <c r="BY9" s="686"/>
      <c r="BZ9" s="686"/>
      <c r="CA9" s="686"/>
      <c r="CB9" s="695"/>
      <c r="CD9" s="700" t="s">
        <v>247</v>
      </c>
      <c r="CE9" s="701"/>
      <c r="CF9" s="701"/>
      <c r="CG9" s="701"/>
      <c r="CH9" s="701"/>
      <c r="CI9" s="701"/>
      <c r="CJ9" s="701"/>
      <c r="CK9" s="701"/>
      <c r="CL9" s="701"/>
      <c r="CM9" s="701"/>
      <c r="CN9" s="701"/>
      <c r="CO9" s="701"/>
      <c r="CP9" s="701"/>
      <c r="CQ9" s="702"/>
      <c r="CR9" s="685">
        <v>6416195</v>
      </c>
      <c r="CS9" s="686"/>
      <c r="CT9" s="686"/>
      <c r="CU9" s="686"/>
      <c r="CV9" s="686"/>
      <c r="CW9" s="686"/>
      <c r="CX9" s="686"/>
      <c r="CY9" s="687"/>
      <c r="CZ9" s="688">
        <v>4.8</v>
      </c>
      <c r="DA9" s="688"/>
      <c r="DB9" s="688"/>
      <c r="DC9" s="688"/>
      <c r="DD9" s="694">
        <v>190812</v>
      </c>
      <c r="DE9" s="686"/>
      <c r="DF9" s="686"/>
      <c r="DG9" s="686"/>
      <c r="DH9" s="686"/>
      <c r="DI9" s="686"/>
      <c r="DJ9" s="686"/>
      <c r="DK9" s="686"/>
      <c r="DL9" s="686"/>
      <c r="DM9" s="686"/>
      <c r="DN9" s="686"/>
      <c r="DO9" s="686"/>
      <c r="DP9" s="687"/>
      <c r="DQ9" s="694">
        <v>4595833</v>
      </c>
      <c r="DR9" s="686"/>
      <c r="DS9" s="686"/>
      <c r="DT9" s="686"/>
      <c r="DU9" s="686"/>
      <c r="DV9" s="686"/>
      <c r="DW9" s="686"/>
      <c r="DX9" s="686"/>
      <c r="DY9" s="686"/>
      <c r="DZ9" s="686"/>
      <c r="EA9" s="686"/>
      <c r="EB9" s="686"/>
      <c r="EC9" s="695"/>
    </row>
    <row r="10" spans="2:143" ht="11.25" customHeight="1" x14ac:dyDescent="0.15">
      <c r="B10" s="682" t="s">
        <v>248</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249</v>
      </c>
      <c r="AQ10" s="683"/>
      <c r="AR10" s="683"/>
      <c r="AS10" s="683"/>
      <c r="AT10" s="683"/>
      <c r="AU10" s="683"/>
      <c r="AV10" s="683"/>
      <c r="AW10" s="683"/>
      <c r="AX10" s="683"/>
      <c r="AY10" s="683"/>
      <c r="AZ10" s="683"/>
      <c r="BA10" s="683"/>
      <c r="BB10" s="683"/>
      <c r="BC10" s="683"/>
      <c r="BD10" s="683"/>
      <c r="BE10" s="683"/>
      <c r="BF10" s="684"/>
      <c r="BG10" s="685">
        <v>738044</v>
      </c>
      <c r="BH10" s="686"/>
      <c r="BI10" s="686"/>
      <c r="BJ10" s="686"/>
      <c r="BK10" s="686"/>
      <c r="BL10" s="686"/>
      <c r="BM10" s="686"/>
      <c r="BN10" s="687"/>
      <c r="BO10" s="688">
        <v>1.4</v>
      </c>
      <c r="BP10" s="688"/>
      <c r="BQ10" s="688"/>
      <c r="BR10" s="688"/>
      <c r="BS10" s="694" t="s">
        <v>178</v>
      </c>
      <c r="BT10" s="686"/>
      <c r="BU10" s="686"/>
      <c r="BV10" s="686"/>
      <c r="BW10" s="686"/>
      <c r="BX10" s="686"/>
      <c r="BY10" s="686"/>
      <c r="BZ10" s="686"/>
      <c r="CA10" s="686"/>
      <c r="CB10" s="695"/>
      <c r="CD10" s="700" t="s">
        <v>250</v>
      </c>
      <c r="CE10" s="701"/>
      <c r="CF10" s="701"/>
      <c r="CG10" s="701"/>
      <c r="CH10" s="701"/>
      <c r="CI10" s="701"/>
      <c r="CJ10" s="701"/>
      <c r="CK10" s="701"/>
      <c r="CL10" s="701"/>
      <c r="CM10" s="701"/>
      <c r="CN10" s="701"/>
      <c r="CO10" s="701"/>
      <c r="CP10" s="701"/>
      <c r="CQ10" s="702"/>
      <c r="CR10" s="685">
        <v>567440</v>
      </c>
      <c r="CS10" s="686"/>
      <c r="CT10" s="686"/>
      <c r="CU10" s="686"/>
      <c r="CV10" s="686"/>
      <c r="CW10" s="686"/>
      <c r="CX10" s="686"/>
      <c r="CY10" s="687"/>
      <c r="CZ10" s="688">
        <v>0.4</v>
      </c>
      <c r="DA10" s="688"/>
      <c r="DB10" s="688"/>
      <c r="DC10" s="688"/>
      <c r="DD10" s="694" t="s">
        <v>129</v>
      </c>
      <c r="DE10" s="686"/>
      <c r="DF10" s="686"/>
      <c r="DG10" s="686"/>
      <c r="DH10" s="686"/>
      <c r="DI10" s="686"/>
      <c r="DJ10" s="686"/>
      <c r="DK10" s="686"/>
      <c r="DL10" s="686"/>
      <c r="DM10" s="686"/>
      <c r="DN10" s="686"/>
      <c r="DO10" s="686"/>
      <c r="DP10" s="687"/>
      <c r="DQ10" s="694">
        <v>472493</v>
      </c>
      <c r="DR10" s="686"/>
      <c r="DS10" s="686"/>
      <c r="DT10" s="686"/>
      <c r="DU10" s="686"/>
      <c r="DV10" s="686"/>
      <c r="DW10" s="686"/>
      <c r="DX10" s="686"/>
      <c r="DY10" s="686"/>
      <c r="DZ10" s="686"/>
      <c r="EA10" s="686"/>
      <c r="EB10" s="686"/>
      <c r="EC10" s="695"/>
    </row>
    <row r="11" spans="2:143" ht="11.25" customHeight="1" x14ac:dyDescent="0.15">
      <c r="B11" s="682" t="s">
        <v>251</v>
      </c>
      <c r="C11" s="683"/>
      <c r="D11" s="683"/>
      <c r="E11" s="683"/>
      <c r="F11" s="683"/>
      <c r="G11" s="683"/>
      <c r="H11" s="683"/>
      <c r="I11" s="683"/>
      <c r="J11" s="683"/>
      <c r="K11" s="683"/>
      <c r="L11" s="683"/>
      <c r="M11" s="683"/>
      <c r="N11" s="683"/>
      <c r="O11" s="683"/>
      <c r="P11" s="683"/>
      <c r="Q11" s="684"/>
      <c r="R11" s="685">
        <v>5667511</v>
      </c>
      <c r="S11" s="686"/>
      <c r="T11" s="686"/>
      <c r="U11" s="686"/>
      <c r="V11" s="686"/>
      <c r="W11" s="686"/>
      <c r="X11" s="686"/>
      <c r="Y11" s="687"/>
      <c r="Z11" s="690">
        <v>4.0999999999999996</v>
      </c>
      <c r="AA11" s="691"/>
      <c r="AB11" s="691"/>
      <c r="AC11" s="703"/>
      <c r="AD11" s="694">
        <v>5667511</v>
      </c>
      <c r="AE11" s="686"/>
      <c r="AF11" s="686"/>
      <c r="AG11" s="686"/>
      <c r="AH11" s="686"/>
      <c r="AI11" s="686"/>
      <c r="AJ11" s="686"/>
      <c r="AK11" s="687"/>
      <c r="AL11" s="690">
        <v>10</v>
      </c>
      <c r="AM11" s="691"/>
      <c r="AN11" s="691"/>
      <c r="AO11" s="692"/>
      <c r="AP11" s="682" t="s">
        <v>252</v>
      </c>
      <c r="AQ11" s="683"/>
      <c r="AR11" s="683"/>
      <c r="AS11" s="683"/>
      <c r="AT11" s="683"/>
      <c r="AU11" s="683"/>
      <c r="AV11" s="683"/>
      <c r="AW11" s="683"/>
      <c r="AX11" s="683"/>
      <c r="AY11" s="683"/>
      <c r="AZ11" s="683"/>
      <c r="BA11" s="683"/>
      <c r="BB11" s="683"/>
      <c r="BC11" s="683"/>
      <c r="BD11" s="683"/>
      <c r="BE11" s="683"/>
      <c r="BF11" s="684"/>
      <c r="BG11" s="685">
        <v>3564775</v>
      </c>
      <c r="BH11" s="686"/>
      <c r="BI11" s="686"/>
      <c r="BJ11" s="686"/>
      <c r="BK11" s="686"/>
      <c r="BL11" s="686"/>
      <c r="BM11" s="686"/>
      <c r="BN11" s="687"/>
      <c r="BO11" s="688">
        <v>6.9</v>
      </c>
      <c r="BP11" s="688"/>
      <c r="BQ11" s="688"/>
      <c r="BR11" s="688"/>
      <c r="BS11" s="694">
        <v>535990</v>
      </c>
      <c r="BT11" s="686"/>
      <c r="BU11" s="686"/>
      <c r="BV11" s="686"/>
      <c r="BW11" s="686"/>
      <c r="BX11" s="686"/>
      <c r="BY11" s="686"/>
      <c r="BZ11" s="686"/>
      <c r="CA11" s="686"/>
      <c r="CB11" s="695"/>
      <c r="CD11" s="700" t="s">
        <v>253</v>
      </c>
      <c r="CE11" s="701"/>
      <c r="CF11" s="701"/>
      <c r="CG11" s="701"/>
      <c r="CH11" s="701"/>
      <c r="CI11" s="701"/>
      <c r="CJ11" s="701"/>
      <c r="CK11" s="701"/>
      <c r="CL11" s="701"/>
      <c r="CM11" s="701"/>
      <c r="CN11" s="701"/>
      <c r="CO11" s="701"/>
      <c r="CP11" s="701"/>
      <c r="CQ11" s="702"/>
      <c r="CR11" s="685">
        <v>187915</v>
      </c>
      <c r="CS11" s="686"/>
      <c r="CT11" s="686"/>
      <c r="CU11" s="686"/>
      <c r="CV11" s="686"/>
      <c r="CW11" s="686"/>
      <c r="CX11" s="686"/>
      <c r="CY11" s="687"/>
      <c r="CZ11" s="688">
        <v>0.1</v>
      </c>
      <c r="DA11" s="688"/>
      <c r="DB11" s="688"/>
      <c r="DC11" s="688"/>
      <c r="DD11" s="694">
        <v>1587</v>
      </c>
      <c r="DE11" s="686"/>
      <c r="DF11" s="686"/>
      <c r="DG11" s="686"/>
      <c r="DH11" s="686"/>
      <c r="DI11" s="686"/>
      <c r="DJ11" s="686"/>
      <c r="DK11" s="686"/>
      <c r="DL11" s="686"/>
      <c r="DM11" s="686"/>
      <c r="DN11" s="686"/>
      <c r="DO11" s="686"/>
      <c r="DP11" s="687"/>
      <c r="DQ11" s="694">
        <v>115173</v>
      </c>
      <c r="DR11" s="686"/>
      <c r="DS11" s="686"/>
      <c r="DT11" s="686"/>
      <c r="DU11" s="686"/>
      <c r="DV11" s="686"/>
      <c r="DW11" s="686"/>
      <c r="DX11" s="686"/>
      <c r="DY11" s="686"/>
      <c r="DZ11" s="686"/>
      <c r="EA11" s="686"/>
      <c r="EB11" s="686"/>
      <c r="EC11" s="695"/>
    </row>
    <row r="12" spans="2:143" ht="11.25" customHeight="1" x14ac:dyDescent="0.15">
      <c r="B12" s="682" t="s">
        <v>254</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238</v>
      </c>
      <c r="AE12" s="689"/>
      <c r="AF12" s="689"/>
      <c r="AG12" s="689"/>
      <c r="AH12" s="689"/>
      <c r="AI12" s="689"/>
      <c r="AJ12" s="689"/>
      <c r="AK12" s="689"/>
      <c r="AL12" s="690" t="s">
        <v>129</v>
      </c>
      <c r="AM12" s="691"/>
      <c r="AN12" s="691"/>
      <c r="AO12" s="692"/>
      <c r="AP12" s="682" t="s">
        <v>255</v>
      </c>
      <c r="AQ12" s="683"/>
      <c r="AR12" s="683"/>
      <c r="AS12" s="683"/>
      <c r="AT12" s="683"/>
      <c r="AU12" s="683"/>
      <c r="AV12" s="683"/>
      <c r="AW12" s="683"/>
      <c r="AX12" s="683"/>
      <c r="AY12" s="683"/>
      <c r="AZ12" s="683"/>
      <c r="BA12" s="683"/>
      <c r="BB12" s="683"/>
      <c r="BC12" s="683"/>
      <c r="BD12" s="683"/>
      <c r="BE12" s="683"/>
      <c r="BF12" s="684"/>
      <c r="BG12" s="685">
        <v>22331005</v>
      </c>
      <c r="BH12" s="686"/>
      <c r="BI12" s="686"/>
      <c r="BJ12" s="686"/>
      <c r="BK12" s="686"/>
      <c r="BL12" s="686"/>
      <c r="BM12" s="686"/>
      <c r="BN12" s="687"/>
      <c r="BO12" s="688">
        <v>42.9</v>
      </c>
      <c r="BP12" s="688"/>
      <c r="BQ12" s="688"/>
      <c r="BR12" s="688"/>
      <c r="BS12" s="694" t="s">
        <v>129</v>
      </c>
      <c r="BT12" s="686"/>
      <c r="BU12" s="686"/>
      <c r="BV12" s="686"/>
      <c r="BW12" s="686"/>
      <c r="BX12" s="686"/>
      <c r="BY12" s="686"/>
      <c r="BZ12" s="686"/>
      <c r="CA12" s="686"/>
      <c r="CB12" s="695"/>
      <c r="CD12" s="700" t="s">
        <v>256</v>
      </c>
      <c r="CE12" s="701"/>
      <c r="CF12" s="701"/>
      <c r="CG12" s="701"/>
      <c r="CH12" s="701"/>
      <c r="CI12" s="701"/>
      <c r="CJ12" s="701"/>
      <c r="CK12" s="701"/>
      <c r="CL12" s="701"/>
      <c r="CM12" s="701"/>
      <c r="CN12" s="701"/>
      <c r="CO12" s="701"/>
      <c r="CP12" s="701"/>
      <c r="CQ12" s="702"/>
      <c r="CR12" s="685">
        <v>2939507</v>
      </c>
      <c r="CS12" s="686"/>
      <c r="CT12" s="686"/>
      <c r="CU12" s="686"/>
      <c r="CV12" s="686"/>
      <c r="CW12" s="686"/>
      <c r="CX12" s="686"/>
      <c r="CY12" s="687"/>
      <c r="CZ12" s="688">
        <v>2.2000000000000002</v>
      </c>
      <c r="DA12" s="688"/>
      <c r="DB12" s="688"/>
      <c r="DC12" s="688"/>
      <c r="DD12" s="694">
        <v>3410</v>
      </c>
      <c r="DE12" s="686"/>
      <c r="DF12" s="686"/>
      <c r="DG12" s="686"/>
      <c r="DH12" s="686"/>
      <c r="DI12" s="686"/>
      <c r="DJ12" s="686"/>
      <c r="DK12" s="686"/>
      <c r="DL12" s="686"/>
      <c r="DM12" s="686"/>
      <c r="DN12" s="686"/>
      <c r="DO12" s="686"/>
      <c r="DP12" s="687"/>
      <c r="DQ12" s="694">
        <v>2373996</v>
      </c>
      <c r="DR12" s="686"/>
      <c r="DS12" s="686"/>
      <c r="DT12" s="686"/>
      <c r="DU12" s="686"/>
      <c r="DV12" s="686"/>
      <c r="DW12" s="686"/>
      <c r="DX12" s="686"/>
      <c r="DY12" s="686"/>
      <c r="DZ12" s="686"/>
      <c r="EA12" s="686"/>
      <c r="EB12" s="686"/>
      <c r="EC12" s="695"/>
    </row>
    <row r="13" spans="2:143" ht="11.25" customHeight="1" x14ac:dyDescent="0.15">
      <c r="B13" s="682" t="s">
        <v>257</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178</v>
      </c>
      <c r="AA13" s="688"/>
      <c r="AB13" s="688"/>
      <c r="AC13" s="688"/>
      <c r="AD13" s="689" t="s">
        <v>238</v>
      </c>
      <c r="AE13" s="689"/>
      <c r="AF13" s="689"/>
      <c r="AG13" s="689"/>
      <c r="AH13" s="689"/>
      <c r="AI13" s="689"/>
      <c r="AJ13" s="689"/>
      <c r="AK13" s="689"/>
      <c r="AL13" s="690" t="s">
        <v>238</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21920460</v>
      </c>
      <c r="BH13" s="686"/>
      <c r="BI13" s="686"/>
      <c r="BJ13" s="686"/>
      <c r="BK13" s="686"/>
      <c r="BL13" s="686"/>
      <c r="BM13" s="686"/>
      <c r="BN13" s="687"/>
      <c r="BO13" s="688">
        <v>42.1</v>
      </c>
      <c r="BP13" s="688"/>
      <c r="BQ13" s="688"/>
      <c r="BR13" s="688"/>
      <c r="BS13" s="694" t="s">
        <v>238</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8347968</v>
      </c>
      <c r="CS13" s="686"/>
      <c r="CT13" s="686"/>
      <c r="CU13" s="686"/>
      <c r="CV13" s="686"/>
      <c r="CW13" s="686"/>
      <c r="CX13" s="686"/>
      <c r="CY13" s="687"/>
      <c r="CZ13" s="688">
        <v>6.2</v>
      </c>
      <c r="DA13" s="688"/>
      <c r="DB13" s="688"/>
      <c r="DC13" s="688"/>
      <c r="DD13" s="694">
        <v>4379680</v>
      </c>
      <c r="DE13" s="686"/>
      <c r="DF13" s="686"/>
      <c r="DG13" s="686"/>
      <c r="DH13" s="686"/>
      <c r="DI13" s="686"/>
      <c r="DJ13" s="686"/>
      <c r="DK13" s="686"/>
      <c r="DL13" s="686"/>
      <c r="DM13" s="686"/>
      <c r="DN13" s="686"/>
      <c r="DO13" s="686"/>
      <c r="DP13" s="687"/>
      <c r="DQ13" s="694">
        <v>6131425</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v>33</v>
      </c>
      <c r="S14" s="686"/>
      <c r="T14" s="686"/>
      <c r="U14" s="686"/>
      <c r="V14" s="686"/>
      <c r="W14" s="686"/>
      <c r="X14" s="686"/>
      <c r="Y14" s="687"/>
      <c r="Z14" s="688">
        <v>0</v>
      </c>
      <c r="AA14" s="688"/>
      <c r="AB14" s="688"/>
      <c r="AC14" s="688"/>
      <c r="AD14" s="689">
        <v>33</v>
      </c>
      <c r="AE14" s="689"/>
      <c r="AF14" s="689"/>
      <c r="AG14" s="689"/>
      <c r="AH14" s="689"/>
      <c r="AI14" s="689"/>
      <c r="AJ14" s="689"/>
      <c r="AK14" s="689"/>
      <c r="AL14" s="690">
        <v>0</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197286</v>
      </c>
      <c r="BH14" s="686"/>
      <c r="BI14" s="686"/>
      <c r="BJ14" s="686"/>
      <c r="BK14" s="686"/>
      <c r="BL14" s="686"/>
      <c r="BM14" s="686"/>
      <c r="BN14" s="687"/>
      <c r="BO14" s="688">
        <v>0.4</v>
      </c>
      <c r="BP14" s="688"/>
      <c r="BQ14" s="688"/>
      <c r="BR14" s="688"/>
      <c r="BS14" s="694" t="s">
        <v>129</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3010480</v>
      </c>
      <c r="CS14" s="686"/>
      <c r="CT14" s="686"/>
      <c r="CU14" s="686"/>
      <c r="CV14" s="686"/>
      <c r="CW14" s="686"/>
      <c r="CX14" s="686"/>
      <c r="CY14" s="687"/>
      <c r="CZ14" s="688">
        <v>2.2000000000000002</v>
      </c>
      <c r="DA14" s="688"/>
      <c r="DB14" s="688"/>
      <c r="DC14" s="688"/>
      <c r="DD14" s="694">
        <v>114196</v>
      </c>
      <c r="DE14" s="686"/>
      <c r="DF14" s="686"/>
      <c r="DG14" s="686"/>
      <c r="DH14" s="686"/>
      <c r="DI14" s="686"/>
      <c r="DJ14" s="686"/>
      <c r="DK14" s="686"/>
      <c r="DL14" s="686"/>
      <c r="DM14" s="686"/>
      <c r="DN14" s="686"/>
      <c r="DO14" s="686"/>
      <c r="DP14" s="687"/>
      <c r="DQ14" s="694">
        <v>2869410</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238</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1295334</v>
      </c>
      <c r="BH15" s="686"/>
      <c r="BI15" s="686"/>
      <c r="BJ15" s="686"/>
      <c r="BK15" s="686"/>
      <c r="BL15" s="686"/>
      <c r="BM15" s="686"/>
      <c r="BN15" s="687"/>
      <c r="BO15" s="688">
        <v>2.5</v>
      </c>
      <c r="BP15" s="688"/>
      <c r="BQ15" s="688"/>
      <c r="BR15" s="688"/>
      <c r="BS15" s="694" t="s">
        <v>129</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15868807</v>
      </c>
      <c r="CS15" s="686"/>
      <c r="CT15" s="686"/>
      <c r="CU15" s="686"/>
      <c r="CV15" s="686"/>
      <c r="CW15" s="686"/>
      <c r="CX15" s="686"/>
      <c r="CY15" s="687"/>
      <c r="CZ15" s="688">
        <v>11.8</v>
      </c>
      <c r="DA15" s="688"/>
      <c r="DB15" s="688"/>
      <c r="DC15" s="688"/>
      <c r="DD15" s="694">
        <v>3920430</v>
      </c>
      <c r="DE15" s="686"/>
      <c r="DF15" s="686"/>
      <c r="DG15" s="686"/>
      <c r="DH15" s="686"/>
      <c r="DI15" s="686"/>
      <c r="DJ15" s="686"/>
      <c r="DK15" s="686"/>
      <c r="DL15" s="686"/>
      <c r="DM15" s="686"/>
      <c r="DN15" s="686"/>
      <c r="DO15" s="686"/>
      <c r="DP15" s="687"/>
      <c r="DQ15" s="694">
        <v>10820513</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68939</v>
      </c>
      <c r="S16" s="686"/>
      <c r="T16" s="686"/>
      <c r="U16" s="686"/>
      <c r="V16" s="686"/>
      <c r="W16" s="686"/>
      <c r="X16" s="686"/>
      <c r="Y16" s="687"/>
      <c r="Z16" s="688">
        <v>0</v>
      </c>
      <c r="AA16" s="688"/>
      <c r="AB16" s="688"/>
      <c r="AC16" s="688"/>
      <c r="AD16" s="689">
        <v>68939</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238</v>
      </c>
      <c r="BH16" s="686"/>
      <c r="BI16" s="686"/>
      <c r="BJ16" s="686"/>
      <c r="BK16" s="686"/>
      <c r="BL16" s="686"/>
      <c r="BM16" s="686"/>
      <c r="BN16" s="687"/>
      <c r="BO16" s="688" t="s">
        <v>178</v>
      </c>
      <c r="BP16" s="688"/>
      <c r="BQ16" s="688"/>
      <c r="BR16" s="688"/>
      <c r="BS16" s="694" t="s">
        <v>129</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v>393663</v>
      </c>
      <c r="CS16" s="686"/>
      <c r="CT16" s="686"/>
      <c r="CU16" s="686"/>
      <c r="CV16" s="686"/>
      <c r="CW16" s="686"/>
      <c r="CX16" s="686"/>
      <c r="CY16" s="687"/>
      <c r="CZ16" s="688">
        <v>0.3</v>
      </c>
      <c r="DA16" s="688"/>
      <c r="DB16" s="688"/>
      <c r="DC16" s="688"/>
      <c r="DD16" s="694" t="s">
        <v>129</v>
      </c>
      <c r="DE16" s="686"/>
      <c r="DF16" s="686"/>
      <c r="DG16" s="686"/>
      <c r="DH16" s="686"/>
      <c r="DI16" s="686"/>
      <c r="DJ16" s="686"/>
      <c r="DK16" s="686"/>
      <c r="DL16" s="686"/>
      <c r="DM16" s="686"/>
      <c r="DN16" s="686"/>
      <c r="DO16" s="686"/>
      <c r="DP16" s="687"/>
      <c r="DQ16" s="694">
        <v>69663</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375479</v>
      </c>
      <c r="S17" s="686"/>
      <c r="T17" s="686"/>
      <c r="U17" s="686"/>
      <c r="V17" s="686"/>
      <c r="W17" s="686"/>
      <c r="X17" s="686"/>
      <c r="Y17" s="687"/>
      <c r="Z17" s="688">
        <v>0.3</v>
      </c>
      <c r="AA17" s="688"/>
      <c r="AB17" s="688"/>
      <c r="AC17" s="688"/>
      <c r="AD17" s="689">
        <v>375479</v>
      </c>
      <c r="AE17" s="689"/>
      <c r="AF17" s="689"/>
      <c r="AG17" s="689"/>
      <c r="AH17" s="689"/>
      <c r="AI17" s="689"/>
      <c r="AJ17" s="689"/>
      <c r="AK17" s="689"/>
      <c r="AL17" s="690">
        <v>0.7</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238</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3969600</v>
      </c>
      <c r="CS17" s="686"/>
      <c r="CT17" s="686"/>
      <c r="CU17" s="686"/>
      <c r="CV17" s="686"/>
      <c r="CW17" s="686"/>
      <c r="CX17" s="686"/>
      <c r="CY17" s="687"/>
      <c r="CZ17" s="688">
        <v>2.9</v>
      </c>
      <c r="DA17" s="688"/>
      <c r="DB17" s="688"/>
      <c r="DC17" s="688"/>
      <c r="DD17" s="694" t="s">
        <v>238</v>
      </c>
      <c r="DE17" s="686"/>
      <c r="DF17" s="686"/>
      <c r="DG17" s="686"/>
      <c r="DH17" s="686"/>
      <c r="DI17" s="686"/>
      <c r="DJ17" s="686"/>
      <c r="DK17" s="686"/>
      <c r="DL17" s="686"/>
      <c r="DM17" s="686"/>
      <c r="DN17" s="686"/>
      <c r="DO17" s="686"/>
      <c r="DP17" s="687"/>
      <c r="DQ17" s="694">
        <v>3580522</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301809</v>
      </c>
      <c r="S18" s="686"/>
      <c r="T18" s="686"/>
      <c r="U18" s="686"/>
      <c r="V18" s="686"/>
      <c r="W18" s="686"/>
      <c r="X18" s="686"/>
      <c r="Y18" s="687"/>
      <c r="Z18" s="688">
        <v>0.2</v>
      </c>
      <c r="AA18" s="688"/>
      <c r="AB18" s="688"/>
      <c r="AC18" s="688"/>
      <c r="AD18" s="689">
        <v>301809</v>
      </c>
      <c r="AE18" s="689"/>
      <c r="AF18" s="689"/>
      <c r="AG18" s="689"/>
      <c r="AH18" s="689"/>
      <c r="AI18" s="689"/>
      <c r="AJ18" s="689"/>
      <c r="AK18" s="689"/>
      <c r="AL18" s="690">
        <v>0.5</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238</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256523</v>
      </c>
      <c r="S19" s="686"/>
      <c r="T19" s="686"/>
      <c r="U19" s="686"/>
      <c r="V19" s="686"/>
      <c r="W19" s="686"/>
      <c r="X19" s="686"/>
      <c r="Y19" s="687"/>
      <c r="Z19" s="688">
        <v>0.2</v>
      </c>
      <c r="AA19" s="688"/>
      <c r="AB19" s="688"/>
      <c r="AC19" s="688"/>
      <c r="AD19" s="689">
        <v>256523</v>
      </c>
      <c r="AE19" s="689"/>
      <c r="AF19" s="689"/>
      <c r="AG19" s="689"/>
      <c r="AH19" s="689"/>
      <c r="AI19" s="689"/>
      <c r="AJ19" s="689"/>
      <c r="AK19" s="689"/>
      <c r="AL19" s="690">
        <v>0.5</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3375808</v>
      </c>
      <c r="BH19" s="686"/>
      <c r="BI19" s="686"/>
      <c r="BJ19" s="686"/>
      <c r="BK19" s="686"/>
      <c r="BL19" s="686"/>
      <c r="BM19" s="686"/>
      <c r="BN19" s="687"/>
      <c r="BO19" s="688">
        <v>6.5</v>
      </c>
      <c r="BP19" s="688"/>
      <c r="BQ19" s="688"/>
      <c r="BR19" s="688"/>
      <c r="BS19" s="694" t="s">
        <v>238</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238</v>
      </c>
      <c r="CS19" s="686"/>
      <c r="CT19" s="686"/>
      <c r="CU19" s="686"/>
      <c r="CV19" s="686"/>
      <c r="CW19" s="686"/>
      <c r="CX19" s="686"/>
      <c r="CY19" s="687"/>
      <c r="CZ19" s="688" t="s">
        <v>129</v>
      </c>
      <c r="DA19" s="688"/>
      <c r="DB19" s="688"/>
      <c r="DC19" s="688"/>
      <c r="DD19" s="694" t="s">
        <v>238</v>
      </c>
      <c r="DE19" s="686"/>
      <c r="DF19" s="686"/>
      <c r="DG19" s="686"/>
      <c r="DH19" s="686"/>
      <c r="DI19" s="686"/>
      <c r="DJ19" s="686"/>
      <c r="DK19" s="686"/>
      <c r="DL19" s="686"/>
      <c r="DM19" s="686"/>
      <c r="DN19" s="686"/>
      <c r="DO19" s="686"/>
      <c r="DP19" s="687"/>
      <c r="DQ19" s="694" t="s">
        <v>238</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39167</v>
      </c>
      <c r="S20" s="686"/>
      <c r="T20" s="686"/>
      <c r="U20" s="686"/>
      <c r="V20" s="686"/>
      <c r="W20" s="686"/>
      <c r="X20" s="686"/>
      <c r="Y20" s="687"/>
      <c r="Z20" s="688">
        <v>0</v>
      </c>
      <c r="AA20" s="688"/>
      <c r="AB20" s="688"/>
      <c r="AC20" s="688"/>
      <c r="AD20" s="689">
        <v>39167</v>
      </c>
      <c r="AE20" s="689"/>
      <c r="AF20" s="689"/>
      <c r="AG20" s="689"/>
      <c r="AH20" s="689"/>
      <c r="AI20" s="689"/>
      <c r="AJ20" s="689"/>
      <c r="AK20" s="689"/>
      <c r="AL20" s="690">
        <v>0.1</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3375808</v>
      </c>
      <c r="BH20" s="686"/>
      <c r="BI20" s="686"/>
      <c r="BJ20" s="686"/>
      <c r="BK20" s="686"/>
      <c r="BL20" s="686"/>
      <c r="BM20" s="686"/>
      <c r="BN20" s="687"/>
      <c r="BO20" s="688">
        <v>6.5</v>
      </c>
      <c r="BP20" s="688"/>
      <c r="BQ20" s="688"/>
      <c r="BR20" s="688"/>
      <c r="BS20" s="694" t="s">
        <v>238</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134834493</v>
      </c>
      <c r="CS20" s="686"/>
      <c r="CT20" s="686"/>
      <c r="CU20" s="686"/>
      <c r="CV20" s="686"/>
      <c r="CW20" s="686"/>
      <c r="CX20" s="686"/>
      <c r="CY20" s="687"/>
      <c r="CZ20" s="688">
        <v>100</v>
      </c>
      <c r="DA20" s="688"/>
      <c r="DB20" s="688"/>
      <c r="DC20" s="688"/>
      <c r="DD20" s="694">
        <v>10355798</v>
      </c>
      <c r="DE20" s="686"/>
      <c r="DF20" s="686"/>
      <c r="DG20" s="686"/>
      <c r="DH20" s="686"/>
      <c r="DI20" s="686"/>
      <c r="DJ20" s="686"/>
      <c r="DK20" s="686"/>
      <c r="DL20" s="686"/>
      <c r="DM20" s="686"/>
      <c r="DN20" s="686"/>
      <c r="DO20" s="686"/>
      <c r="DP20" s="687"/>
      <c r="DQ20" s="694">
        <v>67630695</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6119</v>
      </c>
      <c r="S21" s="686"/>
      <c r="T21" s="686"/>
      <c r="U21" s="686"/>
      <c r="V21" s="686"/>
      <c r="W21" s="686"/>
      <c r="X21" s="686"/>
      <c r="Y21" s="687"/>
      <c r="Z21" s="688">
        <v>0</v>
      </c>
      <c r="AA21" s="688"/>
      <c r="AB21" s="688"/>
      <c r="AC21" s="688"/>
      <c r="AD21" s="689">
        <v>6119</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238</v>
      </c>
      <c r="BP21" s="688"/>
      <c r="BQ21" s="688"/>
      <c r="BR21" s="688"/>
      <c r="BS21" s="694" t="s">
        <v>238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33837</v>
      </c>
      <c r="S22" s="686"/>
      <c r="T22" s="686"/>
      <c r="U22" s="686"/>
      <c r="V22" s="686"/>
      <c r="W22" s="686"/>
      <c r="X22" s="686"/>
      <c r="Y22" s="687"/>
      <c r="Z22" s="688">
        <v>0</v>
      </c>
      <c r="AA22" s="688"/>
      <c r="AB22" s="688"/>
      <c r="AC22" s="688"/>
      <c r="AD22" s="689" t="s">
        <v>129</v>
      </c>
      <c r="AE22" s="689"/>
      <c r="AF22" s="689"/>
      <c r="AG22" s="689"/>
      <c r="AH22" s="689"/>
      <c r="AI22" s="689"/>
      <c r="AJ22" s="689"/>
      <c r="AK22" s="689"/>
      <c r="AL22" s="690" t="s">
        <v>238</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238</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t="s">
        <v>129</v>
      </c>
      <c r="S23" s="686"/>
      <c r="T23" s="686"/>
      <c r="U23" s="686"/>
      <c r="V23" s="686"/>
      <c r="W23" s="686"/>
      <c r="X23" s="686"/>
      <c r="Y23" s="687"/>
      <c r="Z23" s="688" t="s">
        <v>129</v>
      </c>
      <c r="AA23" s="688"/>
      <c r="AB23" s="688"/>
      <c r="AC23" s="688"/>
      <c r="AD23" s="689" t="s">
        <v>129</v>
      </c>
      <c r="AE23" s="689"/>
      <c r="AF23" s="689"/>
      <c r="AG23" s="689"/>
      <c r="AH23" s="689"/>
      <c r="AI23" s="689"/>
      <c r="AJ23" s="689"/>
      <c r="AK23" s="689"/>
      <c r="AL23" s="690" t="s">
        <v>238</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v>3375808</v>
      </c>
      <c r="BH23" s="686"/>
      <c r="BI23" s="686"/>
      <c r="BJ23" s="686"/>
      <c r="BK23" s="686"/>
      <c r="BL23" s="686"/>
      <c r="BM23" s="686"/>
      <c r="BN23" s="687"/>
      <c r="BO23" s="688">
        <v>6.5</v>
      </c>
      <c r="BP23" s="688"/>
      <c r="BQ23" s="688"/>
      <c r="BR23" s="688"/>
      <c r="BS23" s="694" t="s">
        <v>129</v>
      </c>
      <c r="BT23" s="686"/>
      <c r="BU23" s="686"/>
      <c r="BV23" s="686"/>
      <c r="BW23" s="686"/>
      <c r="BX23" s="686"/>
      <c r="BY23" s="686"/>
      <c r="BZ23" s="686"/>
      <c r="CA23" s="686"/>
      <c r="CB23" s="695"/>
      <c r="CD23" s="667" t="s">
        <v>226</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33618</v>
      </c>
      <c r="S24" s="686"/>
      <c r="T24" s="686"/>
      <c r="U24" s="686"/>
      <c r="V24" s="686"/>
      <c r="W24" s="686"/>
      <c r="X24" s="686"/>
      <c r="Y24" s="687"/>
      <c r="Z24" s="688">
        <v>0</v>
      </c>
      <c r="AA24" s="688"/>
      <c r="AB24" s="688"/>
      <c r="AC24" s="688"/>
      <c r="AD24" s="689" t="s">
        <v>238</v>
      </c>
      <c r="AE24" s="689"/>
      <c r="AF24" s="689"/>
      <c r="AG24" s="689"/>
      <c r="AH24" s="689"/>
      <c r="AI24" s="689"/>
      <c r="AJ24" s="689"/>
      <c r="AK24" s="689"/>
      <c r="AL24" s="690" t="s">
        <v>178</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178</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47970356</v>
      </c>
      <c r="CS24" s="675"/>
      <c r="CT24" s="675"/>
      <c r="CU24" s="675"/>
      <c r="CV24" s="675"/>
      <c r="CW24" s="675"/>
      <c r="CX24" s="675"/>
      <c r="CY24" s="676"/>
      <c r="CZ24" s="679">
        <v>35.6</v>
      </c>
      <c r="DA24" s="680"/>
      <c r="DB24" s="680"/>
      <c r="DC24" s="699"/>
      <c r="DD24" s="724">
        <v>22421451</v>
      </c>
      <c r="DE24" s="675"/>
      <c r="DF24" s="675"/>
      <c r="DG24" s="675"/>
      <c r="DH24" s="675"/>
      <c r="DI24" s="675"/>
      <c r="DJ24" s="675"/>
      <c r="DK24" s="676"/>
      <c r="DL24" s="724">
        <v>21496135</v>
      </c>
      <c r="DM24" s="675"/>
      <c r="DN24" s="675"/>
      <c r="DO24" s="675"/>
      <c r="DP24" s="675"/>
      <c r="DQ24" s="675"/>
      <c r="DR24" s="675"/>
      <c r="DS24" s="675"/>
      <c r="DT24" s="675"/>
      <c r="DU24" s="675"/>
      <c r="DV24" s="676"/>
      <c r="DW24" s="679">
        <v>37.9</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v>219</v>
      </c>
      <c r="S25" s="686"/>
      <c r="T25" s="686"/>
      <c r="U25" s="686"/>
      <c r="V25" s="686"/>
      <c r="W25" s="686"/>
      <c r="X25" s="686"/>
      <c r="Y25" s="687"/>
      <c r="Z25" s="688">
        <v>0</v>
      </c>
      <c r="AA25" s="688"/>
      <c r="AB25" s="688"/>
      <c r="AC25" s="688"/>
      <c r="AD25" s="689" t="s">
        <v>129</v>
      </c>
      <c r="AE25" s="689"/>
      <c r="AF25" s="689"/>
      <c r="AG25" s="689"/>
      <c r="AH25" s="689"/>
      <c r="AI25" s="689"/>
      <c r="AJ25" s="689"/>
      <c r="AK25" s="689"/>
      <c r="AL25" s="690" t="s">
        <v>238</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178</v>
      </c>
      <c r="BP25" s="688"/>
      <c r="BQ25" s="688"/>
      <c r="BR25" s="688"/>
      <c r="BS25" s="694" t="s">
        <v>129</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12461073</v>
      </c>
      <c r="CS25" s="721"/>
      <c r="CT25" s="721"/>
      <c r="CU25" s="721"/>
      <c r="CV25" s="721"/>
      <c r="CW25" s="721"/>
      <c r="CX25" s="721"/>
      <c r="CY25" s="722"/>
      <c r="CZ25" s="690">
        <v>9.1999999999999993</v>
      </c>
      <c r="DA25" s="719"/>
      <c r="DB25" s="719"/>
      <c r="DC25" s="723"/>
      <c r="DD25" s="694">
        <v>10797884</v>
      </c>
      <c r="DE25" s="721"/>
      <c r="DF25" s="721"/>
      <c r="DG25" s="721"/>
      <c r="DH25" s="721"/>
      <c r="DI25" s="721"/>
      <c r="DJ25" s="721"/>
      <c r="DK25" s="722"/>
      <c r="DL25" s="694">
        <v>9872568</v>
      </c>
      <c r="DM25" s="721"/>
      <c r="DN25" s="721"/>
      <c r="DO25" s="721"/>
      <c r="DP25" s="721"/>
      <c r="DQ25" s="721"/>
      <c r="DR25" s="721"/>
      <c r="DS25" s="721"/>
      <c r="DT25" s="721"/>
      <c r="DU25" s="721"/>
      <c r="DV25" s="722"/>
      <c r="DW25" s="690">
        <v>17.399999999999999</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59600233</v>
      </c>
      <c r="S26" s="686"/>
      <c r="T26" s="686"/>
      <c r="U26" s="686"/>
      <c r="V26" s="686"/>
      <c r="W26" s="686"/>
      <c r="X26" s="686"/>
      <c r="Y26" s="687"/>
      <c r="Z26" s="688">
        <v>43</v>
      </c>
      <c r="AA26" s="688"/>
      <c r="AB26" s="688"/>
      <c r="AC26" s="688"/>
      <c r="AD26" s="689">
        <v>56190588</v>
      </c>
      <c r="AE26" s="689"/>
      <c r="AF26" s="689"/>
      <c r="AG26" s="689"/>
      <c r="AH26" s="689"/>
      <c r="AI26" s="689"/>
      <c r="AJ26" s="689"/>
      <c r="AK26" s="689"/>
      <c r="AL26" s="690">
        <v>99.1</v>
      </c>
      <c r="AM26" s="691"/>
      <c r="AN26" s="691"/>
      <c r="AO26" s="692"/>
      <c r="AP26" s="704" t="s">
        <v>300</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7607909</v>
      </c>
      <c r="CS26" s="686"/>
      <c r="CT26" s="686"/>
      <c r="CU26" s="686"/>
      <c r="CV26" s="686"/>
      <c r="CW26" s="686"/>
      <c r="CX26" s="686"/>
      <c r="CY26" s="687"/>
      <c r="CZ26" s="690">
        <v>5.6</v>
      </c>
      <c r="DA26" s="719"/>
      <c r="DB26" s="719"/>
      <c r="DC26" s="723"/>
      <c r="DD26" s="694">
        <v>6299835</v>
      </c>
      <c r="DE26" s="686"/>
      <c r="DF26" s="686"/>
      <c r="DG26" s="686"/>
      <c r="DH26" s="686"/>
      <c r="DI26" s="686"/>
      <c r="DJ26" s="686"/>
      <c r="DK26" s="687"/>
      <c r="DL26" s="694" t="s">
        <v>178</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23993</v>
      </c>
      <c r="S27" s="686"/>
      <c r="T27" s="686"/>
      <c r="U27" s="686"/>
      <c r="V27" s="686"/>
      <c r="W27" s="686"/>
      <c r="X27" s="686"/>
      <c r="Y27" s="687"/>
      <c r="Z27" s="688">
        <v>0</v>
      </c>
      <c r="AA27" s="688"/>
      <c r="AB27" s="688"/>
      <c r="AC27" s="688"/>
      <c r="AD27" s="689">
        <v>23993</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52036887</v>
      </c>
      <c r="BH27" s="686"/>
      <c r="BI27" s="686"/>
      <c r="BJ27" s="686"/>
      <c r="BK27" s="686"/>
      <c r="BL27" s="686"/>
      <c r="BM27" s="686"/>
      <c r="BN27" s="687"/>
      <c r="BO27" s="688">
        <v>100</v>
      </c>
      <c r="BP27" s="688"/>
      <c r="BQ27" s="688"/>
      <c r="BR27" s="688"/>
      <c r="BS27" s="694">
        <v>535990</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31539683</v>
      </c>
      <c r="CS27" s="721"/>
      <c r="CT27" s="721"/>
      <c r="CU27" s="721"/>
      <c r="CV27" s="721"/>
      <c r="CW27" s="721"/>
      <c r="CX27" s="721"/>
      <c r="CY27" s="722"/>
      <c r="CZ27" s="690">
        <v>23.4</v>
      </c>
      <c r="DA27" s="719"/>
      <c r="DB27" s="719"/>
      <c r="DC27" s="723"/>
      <c r="DD27" s="694">
        <v>8043045</v>
      </c>
      <c r="DE27" s="721"/>
      <c r="DF27" s="721"/>
      <c r="DG27" s="721"/>
      <c r="DH27" s="721"/>
      <c r="DI27" s="721"/>
      <c r="DJ27" s="721"/>
      <c r="DK27" s="722"/>
      <c r="DL27" s="694">
        <v>8043045</v>
      </c>
      <c r="DM27" s="721"/>
      <c r="DN27" s="721"/>
      <c r="DO27" s="721"/>
      <c r="DP27" s="721"/>
      <c r="DQ27" s="721"/>
      <c r="DR27" s="721"/>
      <c r="DS27" s="721"/>
      <c r="DT27" s="721"/>
      <c r="DU27" s="721"/>
      <c r="DV27" s="722"/>
      <c r="DW27" s="690">
        <v>14.2</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403694</v>
      </c>
      <c r="S28" s="686"/>
      <c r="T28" s="686"/>
      <c r="U28" s="686"/>
      <c r="V28" s="686"/>
      <c r="W28" s="686"/>
      <c r="X28" s="686"/>
      <c r="Y28" s="687"/>
      <c r="Z28" s="688">
        <v>0.3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3969600</v>
      </c>
      <c r="CS28" s="686"/>
      <c r="CT28" s="686"/>
      <c r="CU28" s="686"/>
      <c r="CV28" s="686"/>
      <c r="CW28" s="686"/>
      <c r="CX28" s="686"/>
      <c r="CY28" s="687"/>
      <c r="CZ28" s="690">
        <v>2.9</v>
      </c>
      <c r="DA28" s="719"/>
      <c r="DB28" s="719"/>
      <c r="DC28" s="723"/>
      <c r="DD28" s="694">
        <v>3580522</v>
      </c>
      <c r="DE28" s="686"/>
      <c r="DF28" s="686"/>
      <c r="DG28" s="686"/>
      <c r="DH28" s="686"/>
      <c r="DI28" s="686"/>
      <c r="DJ28" s="686"/>
      <c r="DK28" s="687"/>
      <c r="DL28" s="694">
        <v>3580522</v>
      </c>
      <c r="DM28" s="686"/>
      <c r="DN28" s="686"/>
      <c r="DO28" s="686"/>
      <c r="DP28" s="686"/>
      <c r="DQ28" s="686"/>
      <c r="DR28" s="686"/>
      <c r="DS28" s="686"/>
      <c r="DT28" s="686"/>
      <c r="DU28" s="686"/>
      <c r="DV28" s="687"/>
      <c r="DW28" s="690">
        <v>6.3</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1125369</v>
      </c>
      <c r="S29" s="686"/>
      <c r="T29" s="686"/>
      <c r="U29" s="686"/>
      <c r="V29" s="686"/>
      <c r="W29" s="686"/>
      <c r="X29" s="686"/>
      <c r="Y29" s="687"/>
      <c r="Z29" s="688">
        <v>0.8</v>
      </c>
      <c r="AA29" s="688"/>
      <c r="AB29" s="688"/>
      <c r="AC29" s="688"/>
      <c r="AD29" s="689">
        <v>394871</v>
      </c>
      <c r="AE29" s="689"/>
      <c r="AF29" s="689"/>
      <c r="AG29" s="689"/>
      <c r="AH29" s="689"/>
      <c r="AI29" s="689"/>
      <c r="AJ29" s="689"/>
      <c r="AK29" s="689"/>
      <c r="AL29" s="690">
        <v>0.7</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308</v>
      </c>
      <c r="CE29" s="726"/>
      <c r="CF29" s="700" t="s">
        <v>70</v>
      </c>
      <c r="CG29" s="701"/>
      <c r="CH29" s="701"/>
      <c r="CI29" s="701"/>
      <c r="CJ29" s="701"/>
      <c r="CK29" s="701"/>
      <c r="CL29" s="701"/>
      <c r="CM29" s="701"/>
      <c r="CN29" s="701"/>
      <c r="CO29" s="701"/>
      <c r="CP29" s="701"/>
      <c r="CQ29" s="702"/>
      <c r="CR29" s="685">
        <v>3969492</v>
      </c>
      <c r="CS29" s="721"/>
      <c r="CT29" s="721"/>
      <c r="CU29" s="721"/>
      <c r="CV29" s="721"/>
      <c r="CW29" s="721"/>
      <c r="CX29" s="721"/>
      <c r="CY29" s="722"/>
      <c r="CZ29" s="690">
        <v>2.9</v>
      </c>
      <c r="DA29" s="719"/>
      <c r="DB29" s="719"/>
      <c r="DC29" s="723"/>
      <c r="DD29" s="694">
        <v>3580414</v>
      </c>
      <c r="DE29" s="721"/>
      <c r="DF29" s="721"/>
      <c r="DG29" s="721"/>
      <c r="DH29" s="721"/>
      <c r="DI29" s="721"/>
      <c r="DJ29" s="721"/>
      <c r="DK29" s="722"/>
      <c r="DL29" s="694">
        <v>3580414</v>
      </c>
      <c r="DM29" s="721"/>
      <c r="DN29" s="721"/>
      <c r="DO29" s="721"/>
      <c r="DP29" s="721"/>
      <c r="DQ29" s="721"/>
      <c r="DR29" s="721"/>
      <c r="DS29" s="721"/>
      <c r="DT29" s="721"/>
      <c r="DU29" s="721"/>
      <c r="DV29" s="722"/>
      <c r="DW29" s="690">
        <v>6.3</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1105111</v>
      </c>
      <c r="S30" s="686"/>
      <c r="T30" s="686"/>
      <c r="U30" s="686"/>
      <c r="V30" s="686"/>
      <c r="W30" s="686"/>
      <c r="X30" s="686"/>
      <c r="Y30" s="687"/>
      <c r="Z30" s="688">
        <v>0.8</v>
      </c>
      <c r="AA30" s="688"/>
      <c r="AB30" s="688"/>
      <c r="AC30" s="688"/>
      <c r="AD30" s="689" t="s">
        <v>178</v>
      </c>
      <c r="AE30" s="689"/>
      <c r="AF30" s="689"/>
      <c r="AG30" s="689"/>
      <c r="AH30" s="689"/>
      <c r="AI30" s="689"/>
      <c r="AJ30" s="689"/>
      <c r="AK30" s="689"/>
      <c r="AL30" s="690" t="s">
        <v>238</v>
      </c>
      <c r="AM30" s="691"/>
      <c r="AN30" s="691"/>
      <c r="AO30" s="692"/>
      <c r="AP30" s="664" t="s">
        <v>226</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3766623</v>
      </c>
      <c r="CS30" s="686"/>
      <c r="CT30" s="686"/>
      <c r="CU30" s="686"/>
      <c r="CV30" s="686"/>
      <c r="CW30" s="686"/>
      <c r="CX30" s="686"/>
      <c r="CY30" s="687"/>
      <c r="CZ30" s="690">
        <v>2.8</v>
      </c>
      <c r="DA30" s="719"/>
      <c r="DB30" s="719"/>
      <c r="DC30" s="723"/>
      <c r="DD30" s="694">
        <v>3388826</v>
      </c>
      <c r="DE30" s="686"/>
      <c r="DF30" s="686"/>
      <c r="DG30" s="686"/>
      <c r="DH30" s="686"/>
      <c r="DI30" s="686"/>
      <c r="DJ30" s="686"/>
      <c r="DK30" s="687"/>
      <c r="DL30" s="694">
        <v>3388826</v>
      </c>
      <c r="DM30" s="686"/>
      <c r="DN30" s="686"/>
      <c r="DO30" s="686"/>
      <c r="DP30" s="686"/>
      <c r="DQ30" s="686"/>
      <c r="DR30" s="686"/>
      <c r="DS30" s="686"/>
      <c r="DT30" s="686"/>
      <c r="DU30" s="686"/>
      <c r="DV30" s="687"/>
      <c r="DW30" s="690">
        <v>6</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47762207</v>
      </c>
      <c r="S31" s="686"/>
      <c r="T31" s="686"/>
      <c r="U31" s="686"/>
      <c r="V31" s="686"/>
      <c r="W31" s="686"/>
      <c r="X31" s="686"/>
      <c r="Y31" s="687"/>
      <c r="Z31" s="688">
        <v>34.4</v>
      </c>
      <c r="AA31" s="688"/>
      <c r="AB31" s="688"/>
      <c r="AC31" s="688"/>
      <c r="AD31" s="689" t="s">
        <v>129</v>
      </c>
      <c r="AE31" s="689"/>
      <c r="AF31" s="689"/>
      <c r="AG31" s="689"/>
      <c r="AH31" s="689"/>
      <c r="AI31" s="689"/>
      <c r="AJ31" s="689"/>
      <c r="AK31" s="689"/>
      <c r="AL31" s="690" t="s">
        <v>129</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99.2</v>
      </c>
      <c r="BH31" s="740"/>
      <c r="BI31" s="740"/>
      <c r="BJ31" s="740"/>
      <c r="BK31" s="740"/>
      <c r="BL31" s="740"/>
      <c r="BM31" s="680">
        <v>98.2</v>
      </c>
      <c r="BN31" s="740"/>
      <c r="BO31" s="740"/>
      <c r="BP31" s="740"/>
      <c r="BQ31" s="741"/>
      <c r="BR31" s="753">
        <v>99.2</v>
      </c>
      <c r="BS31" s="740"/>
      <c r="BT31" s="740"/>
      <c r="BU31" s="740"/>
      <c r="BV31" s="740"/>
      <c r="BW31" s="740"/>
      <c r="BX31" s="680">
        <v>98.3</v>
      </c>
      <c r="BY31" s="740"/>
      <c r="BZ31" s="740"/>
      <c r="CA31" s="740"/>
      <c r="CB31" s="741"/>
      <c r="CD31" s="727"/>
      <c r="CE31" s="728"/>
      <c r="CF31" s="700" t="s">
        <v>316</v>
      </c>
      <c r="CG31" s="701"/>
      <c r="CH31" s="701"/>
      <c r="CI31" s="701"/>
      <c r="CJ31" s="701"/>
      <c r="CK31" s="701"/>
      <c r="CL31" s="701"/>
      <c r="CM31" s="701"/>
      <c r="CN31" s="701"/>
      <c r="CO31" s="701"/>
      <c r="CP31" s="701"/>
      <c r="CQ31" s="702"/>
      <c r="CR31" s="685">
        <v>202869</v>
      </c>
      <c r="CS31" s="721"/>
      <c r="CT31" s="721"/>
      <c r="CU31" s="721"/>
      <c r="CV31" s="721"/>
      <c r="CW31" s="721"/>
      <c r="CX31" s="721"/>
      <c r="CY31" s="722"/>
      <c r="CZ31" s="690">
        <v>0.2</v>
      </c>
      <c r="DA31" s="719"/>
      <c r="DB31" s="719"/>
      <c r="DC31" s="723"/>
      <c r="DD31" s="694">
        <v>191588</v>
      </c>
      <c r="DE31" s="721"/>
      <c r="DF31" s="721"/>
      <c r="DG31" s="721"/>
      <c r="DH31" s="721"/>
      <c r="DI31" s="721"/>
      <c r="DJ31" s="721"/>
      <c r="DK31" s="722"/>
      <c r="DL31" s="694">
        <v>191588</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v>4449</v>
      </c>
      <c r="S32" s="686"/>
      <c r="T32" s="686"/>
      <c r="U32" s="686"/>
      <c r="V32" s="686"/>
      <c r="W32" s="686"/>
      <c r="X32" s="686"/>
      <c r="Y32" s="687"/>
      <c r="Z32" s="688">
        <v>0</v>
      </c>
      <c r="AA32" s="688"/>
      <c r="AB32" s="688"/>
      <c r="AC32" s="688"/>
      <c r="AD32" s="689">
        <v>4449</v>
      </c>
      <c r="AE32" s="689"/>
      <c r="AF32" s="689"/>
      <c r="AG32" s="689"/>
      <c r="AH32" s="689"/>
      <c r="AI32" s="689"/>
      <c r="AJ32" s="689"/>
      <c r="AK32" s="689"/>
      <c r="AL32" s="690">
        <v>0</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98.9</v>
      </c>
      <c r="BH32" s="721"/>
      <c r="BI32" s="721"/>
      <c r="BJ32" s="721"/>
      <c r="BK32" s="721"/>
      <c r="BL32" s="721"/>
      <c r="BM32" s="691">
        <v>97.4</v>
      </c>
      <c r="BN32" s="751"/>
      <c r="BO32" s="751"/>
      <c r="BP32" s="751"/>
      <c r="BQ32" s="752"/>
      <c r="BR32" s="754">
        <v>99</v>
      </c>
      <c r="BS32" s="721"/>
      <c r="BT32" s="721"/>
      <c r="BU32" s="721"/>
      <c r="BV32" s="721"/>
      <c r="BW32" s="721"/>
      <c r="BX32" s="691">
        <v>97.7</v>
      </c>
      <c r="BY32" s="751"/>
      <c r="BZ32" s="751"/>
      <c r="CA32" s="751"/>
      <c r="CB32" s="752"/>
      <c r="CD32" s="729"/>
      <c r="CE32" s="730"/>
      <c r="CF32" s="700" t="s">
        <v>320</v>
      </c>
      <c r="CG32" s="701"/>
      <c r="CH32" s="701"/>
      <c r="CI32" s="701"/>
      <c r="CJ32" s="701"/>
      <c r="CK32" s="701"/>
      <c r="CL32" s="701"/>
      <c r="CM32" s="701"/>
      <c r="CN32" s="701"/>
      <c r="CO32" s="701"/>
      <c r="CP32" s="701"/>
      <c r="CQ32" s="702"/>
      <c r="CR32" s="685">
        <v>108</v>
      </c>
      <c r="CS32" s="686"/>
      <c r="CT32" s="686"/>
      <c r="CU32" s="686"/>
      <c r="CV32" s="686"/>
      <c r="CW32" s="686"/>
      <c r="CX32" s="686"/>
      <c r="CY32" s="687"/>
      <c r="CZ32" s="690">
        <v>0</v>
      </c>
      <c r="DA32" s="719"/>
      <c r="DB32" s="719"/>
      <c r="DC32" s="723"/>
      <c r="DD32" s="694">
        <v>108</v>
      </c>
      <c r="DE32" s="686"/>
      <c r="DF32" s="686"/>
      <c r="DG32" s="686"/>
      <c r="DH32" s="686"/>
      <c r="DI32" s="686"/>
      <c r="DJ32" s="686"/>
      <c r="DK32" s="687"/>
      <c r="DL32" s="694">
        <v>108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13543600</v>
      </c>
      <c r="S33" s="686"/>
      <c r="T33" s="686"/>
      <c r="U33" s="686"/>
      <c r="V33" s="686"/>
      <c r="W33" s="686"/>
      <c r="X33" s="686"/>
      <c r="Y33" s="687"/>
      <c r="Z33" s="688">
        <v>9.8000000000000007</v>
      </c>
      <c r="AA33" s="688"/>
      <c r="AB33" s="688"/>
      <c r="AC33" s="688"/>
      <c r="AD33" s="689" t="s">
        <v>129</v>
      </c>
      <c r="AE33" s="689"/>
      <c r="AF33" s="689"/>
      <c r="AG33" s="689"/>
      <c r="AH33" s="689"/>
      <c r="AI33" s="689"/>
      <c r="AJ33" s="689"/>
      <c r="AK33" s="689"/>
      <c r="AL33" s="690" t="s">
        <v>238</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99.5</v>
      </c>
      <c r="BH33" s="756"/>
      <c r="BI33" s="756"/>
      <c r="BJ33" s="756"/>
      <c r="BK33" s="756"/>
      <c r="BL33" s="756"/>
      <c r="BM33" s="757">
        <v>99</v>
      </c>
      <c r="BN33" s="756"/>
      <c r="BO33" s="756"/>
      <c r="BP33" s="756"/>
      <c r="BQ33" s="758"/>
      <c r="BR33" s="755">
        <v>99.4</v>
      </c>
      <c r="BS33" s="756"/>
      <c r="BT33" s="756"/>
      <c r="BU33" s="756"/>
      <c r="BV33" s="756"/>
      <c r="BW33" s="756"/>
      <c r="BX33" s="757">
        <v>98.9</v>
      </c>
      <c r="BY33" s="756"/>
      <c r="BZ33" s="756"/>
      <c r="CA33" s="756"/>
      <c r="CB33" s="758"/>
      <c r="CD33" s="700" t="s">
        <v>323</v>
      </c>
      <c r="CE33" s="701"/>
      <c r="CF33" s="701"/>
      <c r="CG33" s="701"/>
      <c r="CH33" s="701"/>
      <c r="CI33" s="701"/>
      <c r="CJ33" s="701"/>
      <c r="CK33" s="701"/>
      <c r="CL33" s="701"/>
      <c r="CM33" s="701"/>
      <c r="CN33" s="701"/>
      <c r="CO33" s="701"/>
      <c r="CP33" s="701"/>
      <c r="CQ33" s="702"/>
      <c r="CR33" s="685">
        <v>76114676</v>
      </c>
      <c r="CS33" s="721"/>
      <c r="CT33" s="721"/>
      <c r="CU33" s="721"/>
      <c r="CV33" s="721"/>
      <c r="CW33" s="721"/>
      <c r="CX33" s="721"/>
      <c r="CY33" s="722"/>
      <c r="CZ33" s="690">
        <v>56.5</v>
      </c>
      <c r="DA33" s="719"/>
      <c r="DB33" s="719"/>
      <c r="DC33" s="723"/>
      <c r="DD33" s="694">
        <v>40582424</v>
      </c>
      <c r="DE33" s="721"/>
      <c r="DF33" s="721"/>
      <c r="DG33" s="721"/>
      <c r="DH33" s="721"/>
      <c r="DI33" s="721"/>
      <c r="DJ33" s="721"/>
      <c r="DK33" s="722"/>
      <c r="DL33" s="694">
        <v>26725433</v>
      </c>
      <c r="DM33" s="721"/>
      <c r="DN33" s="721"/>
      <c r="DO33" s="721"/>
      <c r="DP33" s="721"/>
      <c r="DQ33" s="721"/>
      <c r="DR33" s="721"/>
      <c r="DS33" s="721"/>
      <c r="DT33" s="721"/>
      <c r="DU33" s="721"/>
      <c r="DV33" s="722"/>
      <c r="DW33" s="690">
        <v>47.1</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188189</v>
      </c>
      <c r="S34" s="686"/>
      <c r="T34" s="686"/>
      <c r="U34" s="686"/>
      <c r="V34" s="686"/>
      <c r="W34" s="686"/>
      <c r="X34" s="686"/>
      <c r="Y34" s="687"/>
      <c r="Z34" s="688">
        <v>0.1</v>
      </c>
      <c r="AA34" s="688"/>
      <c r="AB34" s="688"/>
      <c r="AC34" s="688"/>
      <c r="AD34" s="689">
        <v>63561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20411605</v>
      </c>
      <c r="CS34" s="686"/>
      <c r="CT34" s="686"/>
      <c r="CU34" s="686"/>
      <c r="CV34" s="686"/>
      <c r="CW34" s="686"/>
      <c r="CX34" s="686"/>
      <c r="CY34" s="687"/>
      <c r="CZ34" s="690">
        <v>15.1</v>
      </c>
      <c r="DA34" s="719"/>
      <c r="DB34" s="719"/>
      <c r="DC34" s="723"/>
      <c r="DD34" s="694">
        <v>15560851</v>
      </c>
      <c r="DE34" s="686"/>
      <c r="DF34" s="686"/>
      <c r="DG34" s="686"/>
      <c r="DH34" s="686"/>
      <c r="DI34" s="686"/>
      <c r="DJ34" s="686"/>
      <c r="DK34" s="687"/>
      <c r="DL34" s="694">
        <v>13758158</v>
      </c>
      <c r="DM34" s="686"/>
      <c r="DN34" s="686"/>
      <c r="DO34" s="686"/>
      <c r="DP34" s="686"/>
      <c r="DQ34" s="686"/>
      <c r="DR34" s="686"/>
      <c r="DS34" s="686"/>
      <c r="DT34" s="686"/>
      <c r="DU34" s="686"/>
      <c r="DV34" s="687"/>
      <c r="DW34" s="690">
        <v>24.3</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1594140</v>
      </c>
      <c r="S35" s="686"/>
      <c r="T35" s="686"/>
      <c r="U35" s="686"/>
      <c r="V35" s="686"/>
      <c r="W35" s="686"/>
      <c r="X35" s="686"/>
      <c r="Y35" s="687"/>
      <c r="Z35" s="688">
        <v>1.1000000000000001</v>
      </c>
      <c r="AA35" s="688"/>
      <c r="AB35" s="688"/>
      <c r="AC35" s="688"/>
      <c r="AD35" s="689" t="s">
        <v>129</v>
      </c>
      <c r="AE35" s="689"/>
      <c r="AF35" s="689"/>
      <c r="AG35" s="689"/>
      <c r="AH35" s="689"/>
      <c r="AI35" s="689"/>
      <c r="AJ35" s="689"/>
      <c r="AK35" s="689"/>
      <c r="AL35" s="690" t="s">
        <v>238</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1419206</v>
      </c>
      <c r="CS35" s="721"/>
      <c r="CT35" s="721"/>
      <c r="CU35" s="721"/>
      <c r="CV35" s="721"/>
      <c r="CW35" s="721"/>
      <c r="CX35" s="721"/>
      <c r="CY35" s="722"/>
      <c r="CZ35" s="690">
        <v>1.1000000000000001</v>
      </c>
      <c r="DA35" s="719"/>
      <c r="DB35" s="719"/>
      <c r="DC35" s="723"/>
      <c r="DD35" s="694">
        <v>1260383</v>
      </c>
      <c r="DE35" s="721"/>
      <c r="DF35" s="721"/>
      <c r="DG35" s="721"/>
      <c r="DH35" s="721"/>
      <c r="DI35" s="721"/>
      <c r="DJ35" s="721"/>
      <c r="DK35" s="722"/>
      <c r="DL35" s="694">
        <v>1259909</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3706422</v>
      </c>
      <c r="S36" s="686"/>
      <c r="T36" s="686"/>
      <c r="U36" s="686"/>
      <c r="V36" s="686"/>
      <c r="W36" s="686"/>
      <c r="X36" s="686"/>
      <c r="Y36" s="687"/>
      <c r="Z36" s="688">
        <v>2.7</v>
      </c>
      <c r="AA36" s="688"/>
      <c r="AB36" s="688"/>
      <c r="AC36" s="688"/>
      <c r="AD36" s="689" t="s">
        <v>238</v>
      </c>
      <c r="AE36" s="689"/>
      <c r="AF36" s="689"/>
      <c r="AG36" s="689"/>
      <c r="AH36" s="689"/>
      <c r="AI36" s="689"/>
      <c r="AJ36" s="689"/>
      <c r="AK36" s="689"/>
      <c r="AL36" s="690" t="s">
        <v>238</v>
      </c>
      <c r="AM36" s="691"/>
      <c r="AN36" s="691"/>
      <c r="AO36" s="692"/>
      <c r="AP36" s="235"/>
      <c r="AQ36" s="759" t="s">
        <v>331</v>
      </c>
      <c r="AR36" s="760"/>
      <c r="AS36" s="760"/>
      <c r="AT36" s="760"/>
      <c r="AU36" s="760"/>
      <c r="AV36" s="760"/>
      <c r="AW36" s="760"/>
      <c r="AX36" s="760"/>
      <c r="AY36" s="761"/>
      <c r="AZ36" s="674">
        <v>10705971</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166348</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39662654</v>
      </c>
      <c r="CS36" s="686"/>
      <c r="CT36" s="686"/>
      <c r="CU36" s="686"/>
      <c r="CV36" s="686"/>
      <c r="CW36" s="686"/>
      <c r="CX36" s="686"/>
      <c r="CY36" s="687"/>
      <c r="CZ36" s="690">
        <v>29.4</v>
      </c>
      <c r="DA36" s="719"/>
      <c r="DB36" s="719"/>
      <c r="DC36" s="723"/>
      <c r="DD36" s="694">
        <v>10269242</v>
      </c>
      <c r="DE36" s="686"/>
      <c r="DF36" s="686"/>
      <c r="DG36" s="686"/>
      <c r="DH36" s="686"/>
      <c r="DI36" s="686"/>
      <c r="DJ36" s="686"/>
      <c r="DK36" s="687"/>
      <c r="DL36" s="694">
        <v>6455448</v>
      </c>
      <c r="DM36" s="686"/>
      <c r="DN36" s="686"/>
      <c r="DO36" s="686"/>
      <c r="DP36" s="686"/>
      <c r="DQ36" s="686"/>
      <c r="DR36" s="686"/>
      <c r="DS36" s="686"/>
      <c r="DT36" s="686"/>
      <c r="DU36" s="686"/>
      <c r="DV36" s="687"/>
      <c r="DW36" s="690">
        <v>11.4</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2519414</v>
      </c>
      <c r="S37" s="686"/>
      <c r="T37" s="686"/>
      <c r="U37" s="686"/>
      <c r="V37" s="686"/>
      <c r="W37" s="686"/>
      <c r="X37" s="686"/>
      <c r="Y37" s="687"/>
      <c r="Z37" s="688">
        <v>1.8</v>
      </c>
      <c r="AA37" s="688"/>
      <c r="AB37" s="688"/>
      <c r="AC37" s="688"/>
      <c r="AD37" s="689" t="s">
        <v>238</v>
      </c>
      <c r="AE37" s="689"/>
      <c r="AF37" s="689"/>
      <c r="AG37" s="689"/>
      <c r="AH37" s="689"/>
      <c r="AI37" s="689"/>
      <c r="AJ37" s="689"/>
      <c r="AK37" s="689"/>
      <c r="AL37" s="690" t="s">
        <v>178</v>
      </c>
      <c r="AM37" s="691"/>
      <c r="AN37" s="691"/>
      <c r="AO37" s="692"/>
      <c r="AQ37" s="763" t="s">
        <v>335</v>
      </c>
      <c r="AR37" s="764"/>
      <c r="AS37" s="764"/>
      <c r="AT37" s="764"/>
      <c r="AU37" s="764"/>
      <c r="AV37" s="764"/>
      <c r="AW37" s="764"/>
      <c r="AX37" s="764"/>
      <c r="AY37" s="765"/>
      <c r="AZ37" s="685">
        <v>1300000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-2593338</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1130600</v>
      </c>
      <c r="CS37" s="721"/>
      <c r="CT37" s="721"/>
      <c r="CU37" s="721"/>
      <c r="CV37" s="721"/>
      <c r="CW37" s="721"/>
      <c r="CX37" s="721"/>
      <c r="CY37" s="722"/>
      <c r="CZ37" s="690">
        <v>0.8</v>
      </c>
      <c r="DA37" s="719"/>
      <c r="DB37" s="719"/>
      <c r="DC37" s="723"/>
      <c r="DD37" s="694">
        <v>473593</v>
      </c>
      <c r="DE37" s="721"/>
      <c r="DF37" s="721"/>
      <c r="DG37" s="721"/>
      <c r="DH37" s="721"/>
      <c r="DI37" s="721"/>
      <c r="DJ37" s="721"/>
      <c r="DK37" s="722"/>
      <c r="DL37" s="694">
        <v>355663</v>
      </c>
      <c r="DM37" s="721"/>
      <c r="DN37" s="721"/>
      <c r="DO37" s="721"/>
      <c r="DP37" s="721"/>
      <c r="DQ37" s="721"/>
      <c r="DR37" s="721"/>
      <c r="DS37" s="721"/>
      <c r="DT37" s="721"/>
      <c r="DU37" s="721"/>
      <c r="DV37" s="722"/>
      <c r="DW37" s="690">
        <v>0.6</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5302950</v>
      </c>
      <c r="S38" s="686"/>
      <c r="T38" s="686"/>
      <c r="U38" s="686"/>
      <c r="V38" s="686"/>
      <c r="W38" s="686"/>
      <c r="X38" s="686"/>
      <c r="Y38" s="687"/>
      <c r="Z38" s="688">
        <v>3.8</v>
      </c>
      <c r="AA38" s="688"/>
      <c r="AB38" s="688"/>
      <c r="AC38" s="688"/>
      <c r="AD38" s="689">
        <v>13781</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213330</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34601</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9405971</v>
      </c>
      <c r="CS38" s="686"/>
      <c r="CT38" s="686"/>
      <c r="CU38" s="686"/>
      <c r="CV38" s="686"/>
      <c r="CW38" s="686"/>
      <c r="CX38" s="686"/>
      <c r="CY38" s="687"/>
      <c r="CZ38" s="690">
        <v>7</v>
      </c>
      <c r="DA38" s="719"/>
      <c r="DB38" s="719"/>
      <c r="DC38" s="723"/>
      <c r="DD38" s="694">
        <v>8414914</v>
      </c>
      <c r="DE38" s="686"/>
      <c r="DF38" s="686"/>
      <c r="DG38" s="686"/>
      <c r="DH38" s="686"/>
      <c r="DI38" s="686"/>
      <c r="DJ38" s="686"/>
      <c r="DK38" s="687"/>
      <c r="DL38" s="694">
        <v>5251918</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1868100</v>
      </c>
      <c r="S39" s="686"/>
      <c r="T39" s="686"/>
      <c r="U39" s="686"/>
      <c r="V39" s="686"/>
      <c r="W39" s="686"/>
      <c r="X39" s="686"/>
      <c r="Y39" s="687"/>
      <c r="Z39" s="688">
        <v>1.3</v>
      </c>
      <c r="AA39" s="688"/>
      <c r="AB39" s="688"/>
      <c r="AC39" s="688"/>
      <c r="AD39" s="689" t="s">
        <v>129</v>
      </c>
      <c r="AE39" s="689"/>
      <c r="AF39" s="689"/>
      <c r="AG39" s="689"/>
      <c r="AH39" s="689"/>
      <c r="AI39" s="689"/>
      <c r="AJ39" s="689"/>
      <c r="AK39" s="689"/>
      <c r="AL39" s="690" t="s">
        <v>129</v>
      </c>
      <c r="AM39" s="691"/>
      <c r="AN39" s="691"/>
      <c r="AO39" s="692"/>
      <c r="AQ39" s="763" t="s">
        <v>343</v>
      </c>
      <c r="AR39" s="764"/>
      <c r="AS39" s="764"/>
      <c r="AT39" s="764"/>
      <c r="AU39" s="764"/>
      <c r="AV39" s="764"/>
      <c r="AW39" s="764"/>
      <c r="AX39" s="764"/>
      <c r="AY39" s="765"/>
      <c r="AZ39" s="685" t="s">
        <v>238</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51263</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5196756</v>
      </c>
      <c r="CS39" s="721"/>
      <c r="CT39" s="721"/>
      <c r="CU39" s="721"/>
      <c r="CV39" s="721"/>
      <c r="CW39" s="721"/>
      <c r="CX39" s="721"/>
      <c r="CY39" s="722"/>
      <c r="CZ39" s="690">
        <v>3.9</v>
      </c>
      <c r="DA39" s="719"/>
      <c r="DB39" s="719"/>
      <c r="DC39" s="723"/>
      <c r="DD39" s="694">
        <v>5077034</v>
      </c>
      <c r="DE39" s="721"/>
      <c r="DF39" s="721"/>
      <c r="DG39" s="721"/>
      <c r="DH39" s="721"/>
      <c r="DI39" s="721"/>
      <c r="DJ39" s="721"/>
      <c r="DK39" s="722"/>
      <c r="DL39" s="694" t="s">
        <v>238</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238</v>
      </c>
      <c r="AA40" s="688"/>
      <c r="AB40" s="688"/>
      <c r="AC40" s="688"/>
      <c r="AD40" s="689" t="s">
        <v>238</v>
      </c>
      <c r="AE40" s="689"/>
      <c r="AF40" s="689"/>
      <c r="AG40" s="689"/>
      <c r="AH40" s="689"/>
      <c r="AI40" s="689"/>
      <c r="AJ40" s="689"/>
      <c r="AK40" s="689"/>
      <c r="AL40" s="690" t="s">
        <v>178</v>
      </c>
      <c r="AM40" s="691"/>
      <c r="AN40" s="691"/>
      <c r="AO40" s="692"/>
      <c r="AQ40" s="763" t="s">
        <v>347</v>
      </c>
      <c r="AR40" s="764"/>
      <c r="AS40" s="764"/>
      <c r="AT40" s="764"/>
      <c r="AU40" s="764"/>
      <c r="AV40" s="764"/>
      <c r="AW40" s="764"/>
      <c r="AX40" s="764"/>
      <c r="AY40" s="765"/>
      <c r="AZ40" s="685" t="s">
        <v>129</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80</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18484</v>
      </c>
      <c r="CS40" s="686"/>
      <c r="CT40" s="686"/>
      <c r="CU40" s="686"/>
      <c r="CV40" s="686"/>
      <c r="CW40" s="686"/>
      <c r="CX40" s="686"/>
      <c r="CY40" s="687"/>
      <c r="CZ40" s="690">
        <v>0</v>
      </c>
      <c r="DA40" s="719"/>
      <c r="DB40" s="719"/>
      <c r="DC40" s="723"/>
      <c r="DD40" s="694" t="s">
        <v>238</v>
      </c>
      <c r="DE40" s="686"/>
      <c r="DF40" s="686"/>
      <c r="DG40" s="686"/>
      <c r="DH40" s="686"/>
      <c r="DI40" s="686"/>
      <c r="DJ40" s="686"/>
      <c r="DK40" s="687"/>
      <c r="DL40" s="694" t="s">
        <v>238</v>
      </c>
      <c r="DM40" s="686"/>
      <c r="DN40" s="686"/>
      <c r="DO40" s="686"/>
      <c r="DP40" s="686"/>
      <c r="DQ40" s="686"/>
      <c r="DR40" s="686"/>
      <c r="DS40" s="686"/>
      <c r="DT40" s="686"/>
      <c r="DU40" s="686"/>
      <c r="DV40" s="687"/>
      <c r="DW40" s="690" t="s">
        <v>238</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238</v>
      </c>
      <c r="S41" s="686"/>
      <c r="T41" s="686"/>
      <c r="U41" s="686"/>
      <c r="V41" s="686"/>
      <c r="W41" s="686"/>
      <c r="X41" s="686"/>
      <c r="Y41" s="687"/>
      <c r="Z41" s="688" t="s">
        <v>238</v>
      </c>
      <c r="AA41" s="688"/>
      <c r="AB41" s="688"/>
      <c r="AC41" s="688"/>
      <c r="AD41" s="689" t="s">
        <v>178</v>
      </c>
      <c r="AE41" s="689"/>
      <c r="AF41" s="689"/>
      <c r="AG41" s="689"/>
      <c r="AH41" s="689"/>
      <c r="AI41" s="689"/>
      <c r="AJ41" s="689"/>
      <c r="AK41" s="689"/>
      <c r="AL41" s="690" t="s">
        <v>129</v>
      </c>
      <c r="AM41" s="691"/>
      <c r="AN41" s="691"/>
      <c r="AO41" s="692"/>
      <c r="AQ41" s="763" t="s">
        <v>352</v>
      </c>
      <c r="AR41" s="764"/>
      <c r="AS41" s="764"/>
      <c r="AT41" s="764"/>
      <c r="AU41" s="764"/>
      <c r="AV41" s="764"/>
      <c r="AW41" s="764"/>
      <c r="AX41" s="764"/>
      <c r="AY41" s="765"/>
      <c r="AZ41" s="685">
        <v>3771121</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238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356</v>
      </c>
      <c r="AR42" s="785"/>
      <c r="AS42" s="785"/>
      <c r="AT42" s="785"/>
      <c r="AU42" s="785"/>
      <c r="AV42" s="785"/>
      <c r="AW42" s="785"/>
      <c r="AX42" s="785"/>
      <c r="AY42" s="786"/>
      <c r="AZ42" s="776">
        <v>5421520</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281</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10749461</v>
      </c>
      <c r="CS42" s="686"/>
      <c r="CT42" s="686"/>
      <c r="CU42" s="686"/>
      <c r="CV42" s="686"/>
      <c r="CW42" s="686"/>
      <c r="CX42" s="686"/>
      <c r="CY42" s="687"/>
      <c r="CZ42" s="690">
        <v>8</v>
      </c>
      <c r="DA42" s="691"/>
      <c r="DB42" s="691"/>
      <c r="DC42" s="703"/>
      <c r="DD42" s="694">
        <v>4626820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138747871</v>
      </c>
      <c r="S43" s="777"/>
      <c r="T43" s="777"/>
      <c r="U43" s="777"/>
      <c r="V43" s="777"/>
      <c r="W43" s="777"/>
      <c r="X43" s="777"/>
      <c r="Y43" s="778"/>
      <c r="Z43" s="779">
        <v>100</v>
      </c>
      <c r="AA43" s="779"/>
      <c r="AB43" s="779"/>
      <c r="AC43" s="779"/>
      <c r="AD43" s="780">
        <v>56691243</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252380</v>
      </c>
      <c r="CS43" s="721"/>
      <c r="CT43" s="721"/>
      <c r="CU43" s="721"/>
      <c r="CV43" s="721"/>
      <c r="CW43" s="721"/>
      <c r="CX43" s="721"/>
      <c r="CY43" s="722"/>
      <c r="CZ43" s="690">
        <v>0.2</v>
      </c>
      <c r="DA43" s="719"/>
      <c r="DB43" s="719"/>
      <c r="DC43" s="723"/>
      <c r="DD43" s="694">
        <v>252380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361</v>
      </c>
      <c r="CG44" s="683"/>
      <c r="CH44" s="683"/>
      <c r="CI44" s="683"/>
      <c r="CJ44" s="683"/>
      <c r="CK44" s="683"/>
      <c r="CL44" s="683"/>
      <c r="CM44" s="683"/>
      <c r="CN44" s="683"/>
      <c r="CO44" s="683"/>
      <c r="CP44" s="683"/>
      <c r="CQ44" s="684"/>
      <c r="CR44" s="685">
        <v>10355798</v>
      </c>
      <c r="CS44" s="686"/>
      <c r="CT44" s="686"/>
      <c r="CU44" s="686"/>
      <c r="CV44" s="686"/>
      <c r="CW44" s="686"/>
      <c r="CX44" s="686"/>
      <c r="CY44" s="687"/>
      <c r="CZ44" s="690">
        <v>7.7</v>
      </c>
      <c r="DA44" s="691"/>
      <c r="DB44" s="691"/>
      <c r="DC44" s="703"/>
      <c r="DD44" s="694">
        <v>4557157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1889626</v>
      </c>
      <c r="CS45" s="721"/>
      <c r="CT45" s="721"/>
      <c r="CU45" s="721"/>
      <c r="CV45" s="721"/>
      <c r="CW45" s="721"/>
      <c r="CX45" s="721"/>
      <c r="CY45" s="722"/>
      <c r="CZ45" s="690">
        <v>1.4</v>
      </c>
      <c r="DA45" s="719"/>
      <c r="DB45" s="719"/>
      <c r="DC45" s="723"/>
      <c r="DD45" s="694">
        <v>329036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8466172</v>
      </c>
      <c r="CS46" s="686"/>
      <c r="CT46" s="686"/>
      <c r="CU46" s="686"/>
      <c r="CV46" s="686"/>
      <c r="CW46" s="686"/>
      <c r="CX46" s="686"/>
      <c r="CY46" s="687"/>
      <c r="CZ46" s="690">
        <v>6.3</v>
      </c>
      <c r="DA46" s="691"/>
      <c r="DB46" s="691"/>
      <c r="DC46" s="703"/>
      <c r="DD46" s="694">
        <v>4228121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393663</v>
      </c>
      <c r="CS47" s="721"/>
      <c r="CT47" s="721"/>
      <c r="CU47" s="721"/>
      <c r="CV47" s="721"/>
      <c r="CW47" s="721"/>
      <c r="CX47" s="721"/>
      <c r="CY47" s="722"/>
      <c r="CZ47" s="690">
        <v>0.3</v>
      </c>
      <c r="DA47" s="719"/>
      <c r="DB47" s="719"/>
      <c r="DC47" s="723"/>
      <c r="DD47" s="694">
        <v>69663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238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134834493</v>
      </c>
      <c r="CS49" s="756"/>
      <c r="CT49" s="756"/>
      <c r="CU49" s="756"/>
      <c r="CV49" s="756"/>
      <c r="CW49" s="756"/>
      <c r="CX49" s="756"/>
      <c r="CY49" s="787"/>
      <c r="CZ49" s="781">
        <v>100</v>
      </c>
      <c r="DA49" s="788"/>
      <c r="DB49" s="788"/>
      <c r="DC49" s="789"/>
      <c r="DD49" s="790">
        <v>67630695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x2xZwNoASKQE+nvp1R+qVliFBVKcbOUiQ6PSpGiuPC8TJXiJO59tczUl6nnui3IiGrefTMIv+jmVLelRDHzFbA==" saltValue="6GrksYcp29tWruOUiyeUr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138894</v>
      </c>
      <c r="R7" s="821"/>
      <c r="S7" s="821"/>
      <c r="T7" s="821"/>
      <c r="U7" s="821"/>
      <c r="V7" s="821">
        <v>135183</v>
      </c>
      <c r="W7" s="821"/>
      <c r="X7" s="821"/>
      <c r="Y7" s="821"/>
      <c r="Z7" s="821"/>
      <c r="AA7" s="821">
        <v>3711</v>
      </c>
      <c r="AB7" s="821"/>
      <c r="AC7" s="821"/>
      <c r="AD7" s="821"/>
      <c r="AE7" s="822"/>
      <c r="AF7" s="823">
        <v>3631</v>
      </c>
      <c r="AG7" s="824"/>
      <c r="AH7" s="824"/>
      <c r="AI7" s="824"/>
      <c r="AJ7" s="825"/>
      <c r="AK7" s="860">
        <v>3622</v>
      </c>
      <c r="AL7" s="861"/>
      <c r="AM7" s="861"/>
      <c r="AN7" s="861"/>
      <c r="AO7" s="861"/>
      <c r="AP7" s="861">
        <v>30981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595</v>
      </c>
      <c r="BS7" s="864" t="s">
        <v>589</v>
      </c>
      <c r="BT7" s="865"/>
      <c r="BU7" s="865"/>
      <c r="BV7" s="865"/>
      <c r="BW7" s="865"/>
      <c r="BX7" s="865"/>
      <c r="BY7" s="865"/>
      <c r="BZ7" s="865"/>
      <c r="CA7" s="865"/>
      <c r="CB7" s="865"/>
      <c r="CC7" s="865"/>
      <c r="CD7" s="865"/>
      <c r="CE7" s="865"/>
      <c r="CF7" s="865"/>
      <c r="CG7" s="866"/>
      <c r="CH7" s="857">
        <v>2</v>
      </c>
      <c r="CI7" s="858"/>
      <c r="CJ7" s="858"/>
      <c r="CK7" s="858"/>
      <c r="CL7" s="859"/>
      <c r="CM7" s="857">
        <v>1729</v>
      </c>
      <c r="CN7" s="858"/>
      <c r="CO7" s="858"/>
      <c r="CP7" s="858"/>
      <c r="CQ7" s="859"/>
      <c r="CR7" s="857">
        <v>5</v>
      </c>
      <c r="CS7" s="858"/>
      <c r="CT7" s="858"/>
      <c r="CU7" s="858"/>
      <c r="CV7" s="859"/>
      <c r="CW7" s="857" t="s">
        <v>519</v>
      </c>
      <c r="CX7" s="858"/>
      <c r="CY7" s="858"/>
      <c r="CZ7" s="858"/>
      <c r="DA7" s="859"/>
      <c r="DB7" s="857">
        <v>1703</v>
      </c>
      <c r="DC7" s="858"/>
      <c r="DD7" s="858"/>
      <c r="DE7" s="858"/>
      <c r="DF7" s="859"/>
      <c r="DG7" s="857" t="s">
        <v>519</v>
      </c>
      <c r="DH7" s="858"/>
      <c r="DI7" s="858"/>
      <c r="DJ7" s="858"/>
      <c r="DK7" s="859"/>
      <c r="DL7" s="857" t="s">
        <v>519</v>
      </c>
      <c r="DM7" s="858"/>
      <c r="DN7" s="858"/>
      <c r="DO7" s="858"/>
      <c r="DP7" s="859"/>
      <c r="DQ7" s="857" t="s">
        <v>519</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1357</v>
      </c>
      <c r="R8" s="845"/>
      <c r="S8" s="845"/>
      <c r="T8" s="845"/>
      <c r="U8" s="845"/>
      <c r="V8" s="845">
        <v>1155</v>
      </c>
      <c r="W8" s="845"/>
      <c r="X8" s="845"/>
      <c r="Y8" s="845"/>
      <c r="Z8" s="845"/>
      <c r="AA8" s="845">
        <v>202</v>
      </c>
      <c r="AB8" s="845"/>
      <c r="AC8" s="845"/>
      <c r="AD8" s="845"/>
      <c r="AE8" s="846"/>
      <c r="AF8" s="847">
        <v>202</v>
      </c>
      <c r="AG8" s="848"/>
      <c r="AH8" s="848"/>
      <c r="AI8" s="848"/>
      <c r="AJ8" s="849"/>
      <c r="AK8" s="850" t="s">
        <v>519</v>
      </c>
      <c r="AL8" s="851"/>
      <c r="AM8" s="851"/>
      <c r="AN8" s="851"/>
      <c r="AO8" s="851"/>
      <c r="AP8" s="851">
        <v>7559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5</v>
      </c>
      <c r="CI8" s="868"/>
      <c r="CJ8" s="868"/>
      <c r="CK8" s="868"/>
      <c r="CL8" s="869"/>
      <c r="CM8" s="867">
        <v>390</v>
      </c>
      <c r="CN8" s="868"/>
      <c r="CO8" s="868"/>
      <c r="CP8" s="868"/>
      <c r="CQ8" s="869"/>
      <c r="CR8" s="867">
        <v>300</v>
      </c>
      <c r="CS8" s="868"/>
      <c r="CT8" s="868"/>
      <c r="CU8" s="868"/>
      <c r="CV8" s="869"/>
      <c r="CW8" s="867">
        <v>51</v>
      </c>
      <c r="CX8" s="868"/>
      <c r="CY8" s="868"/>
      <c r="CZ8" s="868"/>
      <c r="DA8" s="869"/>
      <c r="DB8" s="867" t="s">
        <v>519</v>
      </c>
      <c r="DC8" s="868"/>
      <c r="DD8" s="868"/>
      <c r="DE8" s="868"/>
      <c r="DF8" s="869"/>
      <c r="DG8" s="867" t="s">
        <v>519</v>
      </c>
      <c r="DH8" s="868"/>
      <c r="DI8" s="868"/>
      <c r="DJ8" s="868"/>
      <c r="DK8" s="869"/>
      <c r="DL8" s="867" t="s">
        <v>519</v>
      </c>
      <c r="DM8" s="868"/>
      <c r="DN8" s="868"/>
      <c r="DO8" s="868"/>
      <c r="DP8" s="869"/>
      <c r="DQ8" s="867" t="s">
        <v>519</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73" t="s">
        <v>590</v>
      </c>
      <c r="BT9" s="874"/>
      <c r="BU9" s="874"/>
      <c r="BV9" s="874"/>
      <c r="BW9" s="874"/>
      <c r="BX9" s="874"/>
      <c r="BY9" s="874"/>
      <c r="BZ9" s="874"/>
      <c r="CA9" s="874"/>
      <c r="CB9" s="874"/>
      <c r="CC9" s="874"/>
      <c r="CD9" s="874"/>
      <c r="CE9" s="874"/>
      <c r="CF9" s="874"/>
      <c r="CG9" s="875"/>
      <c r="CH9" s="867">
        <v>-29</v>
      </c>
      <c r="CI9" s="868"/>
      <c r="CJ9" s="868"/>
      <c r="CK9" s="868"/>
      <c r="CL9" s="869"/>
      <c r="CM9" s="867">
        <v>1381</v>
      </c>
      <c r="CN9" s="868"/>
      <c r="CO9" s="868"/>
      <c r="CP9" s="868"/>
      <c r="CQ9" s="869"/>
      <c r="CR9" s="867">
        <v>800</v>
      </c>
      <c r="CS9" s="868"/>
      <c r="CT9" s="868"/>
      <c r="CU9" s="868"/>
      <c r="CV9" s="869"/>
      <c r="CW9" s="867">
        <v>230</v>
      </c>
      <c r="CX9" s="868"/>
      <c r="CY9" s="868"/>
      <c r="CZ9" s="868"/>
      <c r="DA9" s="869"/>
      <c r="DB9" s="867" t="s">
        <v>519</v>
      </c>
      <c r="DC9" s="868"/>
      <c r="DD9" s="868"/>
      <c r="DE9" s="868"/>
      <c r="DF9" s="869"/>
      <c r="DG9" s="867" t="s">
        <v>519</v>
      </c>
      <c r="DH9" s="868"/>
      <c r="DI9" s="868"/>
      <c r="DJ9" s="868"/>
      <c r="DK9" s="869"/>
      <c r="DL9" s="867" t="s">
        <v>519</v>
      </c>
      <c r="DM9" s="868"/>
      <c r="DN9" s="868"/>
      <c r="DO9" s="868"/>
      <c r="DP9" s="869"/>
      <c r="DQ9" s="867" t="s">
        <v>519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73" t="s">
        <v>591</v>
      </c>
      <c r="BT10" s="874"/>
      <c r="BU10" s="874"/>
      <c r="BV10" s="874"/>
      <c r="BW10" s="874"/>
      <c r="BX10" s="874"/>
      <c r="BY10" s="874"/>
      <c r="BZ10" s="874"/>
      <c r="CA10" s="874"/>
      <c r="CB10" s="874"/>
      <c r="CC10" s="874"/>
      <c r="CD10" s="874"/>
      <c r="CE10" s="874"/>
      <c r="CF10" s="874"/>
      <c r="CG10" s="875"/>
      <c r="CH10" s="867">
        <v>54</v>
      </c>
      <c r="CI10" s="868"/>
      <c r="CJ10" s="868"/>
      <c r="CK10" s="868"/>
      <c r="CL10" s="869"/>
      <c r="CM10" s="867">
        <v>319</v>
      </c>
      <c r="CN10" s="868"/>
      <c r="CO10" s="868"/>
      <c r="CP10" s="868"/>
      <c r="CQ10" s="869"/>
      <c r="CR10" s="867">
        <v>26</v>
      </c>
      <c r="CS10" s="868"/>
      <c r="CT10" s="868"/>
      <c r="CU10" s="868"/>
      <c r="CV10" s="869"/>
      <c r="CW10" s="867" t="s">
        <v>519</v>
      </c>
      <c r="CX10" s="868"/>
      <c r="CY10" s="868"/>
      <c r="CZ10" s="868"/>
      <c r="DA10" s="869"/>
      <c r="DB10" s="867" t="s">
        <v>519</v>
      </c>
      <c r="DC10" s="868"/>
      <c r="DD10" s="868"/>
      <c r="DE10" s="868"/>
      <c r="DF10" s="869"/>
      <c r="DG10" s="867" t="s">
        <v>519</v>
      </c>
      <c r="DH10" s="868"/>
      <c r="DI10" s="868"/>
      <c r="DJ10" s="868"/>
      <c r="DK10" s="869"/>
      <c r="DL10" s="867" t="s">
        <v>519</v>
      </c>
      <c r="DM10" s="868"/>
      <c r="DN10" s="868"/>
      <c r="DO10" s="868"/>
      <c r="DP10" s="869"/>
      <c r="DQ10" s="867" t="s">
        <v>519</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73" t="s">
        <v>592</v>
      </c>
      <c r="BT11" s="874"/>
      <c r="BU11" s="874"/>
      <c r="BV11" s="874"/>
      <c r="BW11" s="874"/>
      <c r="BX11" s="874"/>
      <c r="BY11" s="874"/>
      <c r="BZ11" s="874"/>
      <c r="CA11" s="874"/>
      <c r="CB11" s="874"/>
      <c r="CC11" s="874"/>
      <c r="CD11" s="874"/>
      <c r="CE11" s="874"/>
      <c r="CF11" s="874"/>
      <c r="CG11" s="875"/>
      <c r="CH11" s="867">
        <v>-1</v>
      </c>
      <c r="CI11" s="868"/>
      <c r="CJ11" s="868"/>
      <c r="CK11" s="868"/>
      <c r="CL11" s="869"/>
      <c r="CM11" s="867">
        <v>24</v>
      </c>
      <c r="CN11" s="868"/>
      <c r="CO11" s="868"/>
      <c r="CP11" s="868"/>
      <c r="CQ11" s="869"/>
      <c r="CR11" s="867">
        <v>9</v>
      </c>
      <c r="CS11" s="868"/>
      <c r="CT11" s="868"/>
      <c r="CU11" s="868"/>
      <c r="CV11" s="869"/>
      <c r="CW11" s="867" t="s">
        <v>519</v>
      </c>
      <c r="CX11" s="868"/>
      <c r="CY11" s="868"/>
      <c r="CZ11" s="868"/>
      <c r="DA11" s="869"/>
      <c r="DB11" s="867" t="s">
        <v>519</v>
      </c>
      <c r="DC11" s="868"/>
      <c r="DD11" s="868"/>
      <c r="DE11" s="868"/>
      <c r="DF11" s="869"/>
      <c r="DG11" s="867" t="s">
        <v>519</v>
      </c>
      <c r="DH11" s="868"/>
      <c r="DI11" s="868"/>
      <c r="DJ11" s="868"/>
      <c r="DK11" s="869"/>
      <c r="DL11" s="867" t="s">
        <v>519</v>
      </c>
      <c r="DM11" s="868"/>
      <c r="DN11" s="868"/>
      <c r="DO11" s="868"/>
      <c r="DP11" s="869"/>
      <c r="DQ11" s="867" t="s">
        <v>519</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73"/>
      <c r="BT12" s="874"/>
      <c r="BU12" s="874"/>
      <c r="BV12" s="874"/>
      <c r="BW12" s="874"/>
      <c r="BX12" s="874"/>
      <c r="BY12" s="874"/>
      <c r="BZ12" s="874"/>
      <c r="CA12" s="874"/>
      <c r="CB12" s="874"/>
      <c r="CC12" s="874"/>
      <c r="CD12" s="874"/>
      <c r="CE12" s="874"/>
      <c r="CF12" s="874"/>
      <c r="CG12" s="875"/>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73"/>
      <c r="BT13" s="874"/>
      <c r="BU13" s="874"/>
      <c r="BV13" s="874"/>
      <c r="BW13" s="874"/>
      <c r="BX13" s="874"/>
      <c r="BY13" s="874"/>
      <c r="BZ13" s="874"/>
      <c r="CA13" s="874"/>
      <c r="CB13" s="874"/>
      <c r="CC13" s="874"/>
      <c r="CD13" s="874"/>
      <c r="CE13" s="874"/>
      <c r="CF13" s="874"/>
      <c r="CG13" s="875"/>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73"/>
      <c r="BT14" s="874"/>
      <c r="BU14" s="874"/>
      <c r="BV14" s="874"/>
      <c r="BW14" s="874"/>
      <c r="BX14" s="874"/>
      <c r="BY14" s="874"/>
      <c r="BZ14" s="874"/>
      <c r="CA14" s="874"/>
      <c r="CB14" s="874"/>
      <c r="CC14" s="874"/>
      <c r="CD14" s="874"/>
      <c r="CE14" s="874"/>
      <c r="CF14" s="874"/>
      <c r="CG14" s="875"/>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73"/>
      <c r="BT15" s="874"/>
      <c r="BU15" s="874"/>
      <c r="BV15" s="874"/>
      <c r="BW15" s="874"/>
      <c r="BX15" s="874"/>
      <c r="BY15" s="874"/>
      <c r="BZ15" s="874"/>
      <c r="CA15" s="874"/>
      <c r="CB15" s="874"/>
      <c r="CC15" s="874"/>
      <c r="CD15" s="874"/>
      <c r="CE15" s="874"/>
      <c r="CF15" s="874"/>
      <c r="CG15" s="875"/>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73"/>
      <c r="BT16" s="874"/>
      <c r="BU16" s="874"/>
      <c r="BV16" s="874"/>
      <c r="BW16" s="874"/>
      <c r="BX16" s="874"/>
      <c r="BY16" s="874"/>
      <c r="BZ16" s="874"/>
      <c r="CA16" s="874"/>
      <c r="CB16" s="874"/>
      <c r="CC16" s="874"/>
      <c r="CD16" s="874"/>
      <c r="CE16" s="874"/>
      <c r="CF16" s="874"/>
      <c r="CG16" s="875"/>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73"/>
      <c r="BT17" s="874"/>
      <c r="BU17" s="874"/>
      <c r="BV17" s="874"/>
      <c r="BW17" s="874"/>
      <c r="BX17" s="874"/>
      <c r="BY17" s="874"/>
      <c r="BZ17" s="874"/>
      <c r="CA17" s="874"/>
      <c r="CB17" s="874"/>
      <c r="CC17" s="874"/>
      <c r="CD17" s="874"/>
      <c r="CE17" s="874"/>
      <c r="CF17" s="874"/>
      <c r="CG17" s="875"/>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73"/>
      <c r="BT18" s="874"/>
      <c r="BU18" s="874"/>
      <c r="BV18" s="874"/>
      <c r="BW18" s="874"/>
      <c r="BX18" s="874"/>
      <c r="BY18" s="874"/>
      <c r="BZ18" s="874"/>
      <c r="CA18" s="874"/>
      <c r="CB18" s="874"/>
      <c r="CC18" s="874"/>
      <c r="CD18" s="874"/>
      <c r="CE18" s="874"/>
      <c r="CF18" s="874"/>
      <c r="CG18" s="875"/>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73"/>
      <c r="BT19" s="874"/>
      <c r="BU19" s="874"/>
      <c r="BV19" s="874"/>
      <c r="BW19" s="874"/>
      <c r="BX19" s="874"/>
      <c r="BY19" s="874"/>
      <c r="BZ19" s="874"/>
      <c r="CA19" s="874"/>
      <c r="CB19" s="874"/>
      <c r="CC19" s="874"/>
      <c r="CD19" s="874"/>
      <c r="CE19" s="874"/>
      <c r="CF19" s="874"/>
      <c r="CG19" s="875"/>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73"/>
      <c r="BT20" s="874"/>
      <c r="BU20" s="874"/>
      <c r="BV20" s="874"/>
      <c r="BW20" s="874"/>
      <c r="BX20" s="874"/>
      <c r="BY20" s="874"/>
      <c r="BZ20" s="874"/>
      <c r="CA20" s="874"/>
      <c r="CB20" s="874"/>
      <c r="CC20" s="874"/>
      <c r="CD20" s="874"/>
      <c r="CE20" s="874"/>
      <c r="CF20" s="874"/>
      <c r="CG20" s="875"/>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73"/>
      <c r="BT21" s="874"/>
      <c r="BU21" s="874"/>
      <c r="BV21" s="874"/>
      <c r="BW21" s="874"/>
      <c r="BX21" s="874"/>
      <c r="BY21" s="874"/>
      <c r="BZ21" s="874"/>
      <c r="CA21" s="874"/>
      <c r="CB21" s="874"/>
      <c r="CC21" s="874"/>
      <c r="CD21" s="874"/>
      <c r="CE21" s="874"/>
      <c r="CF21" s="874"/>
      <c r="CG21" s="875"/>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6"/>
      <c r="R22" s="877"/>
      <c r="S22" s="877"/>
      <c r="T22" s="877"/>
      <c r="U22" s="877"/>
      <c r="V22" s="877"/>
      <c r="W22" s="877"/>
      <c r="X22" s="877"/>
      <c r="Y22" s="877"/>
      <c r="Z22" s="877"/>
      <c r="AA22" s="877"/>
      <c r="AB22" s="877"/>
      <c r="AC22" s="877"/>
      <c r="AD22" s="877"/>
      <c r="AE22" s="878"/>
      <c r="AF22" s="847"/>
      <c r="AG22" s="848"/>
      <c r="AH22" s="848"/>
      <c r="AI22" s="848"/>
      <c r="AJ22" s="849"/>
      <c r="AK22" s="890"/>
      <c r="AL22" s="891"/>
      <c r="AM22" s="891"/>
      <c r="AN22" s="891"/>
      <c r="AO22" s="891"/>
      <c r="AP22" s="891"/>
      <c r="AQ22" s="891"/>
      <c r="AR22" s="891"/>
      <c r="AS22" s="891"/>
      <c r="AT22" s="891"/>
      <c r="AU22" s="892"/>
      <c r="AV22" s="892"/>
      <c r="AW22" s="892"/>
      <c r="AX22" s="892"/>
      <c r="AY22" s="893"/>
      <c r="AZ22" s="894" t="s">
        <v>394</v>
      </c>
      <c r="BA22" s="894"/>
      <c r="BB22" s="894"/>
      <c r="BC22" s="894"/>
      <c r="BD22" s="895"/>
      <c r="BE22" s="255"/>
      <c r="BF22" s="255"/>
      <c r="BG22" s="255"/>
      <c r="BH22" s="255"/>
      <c r="BI22" s="255"/>
      <c r="BJ22" s="255"/>
      <c r="BK22" s="255"/>
      <c r="BL22" s="255"/>
      <c r="BM22" s="255"/>
      <c r="BN22" s="255"/>
      <c r="BO22" s="255"/>
      <c r="BP22" s="255"/>
      <c r="BQ22" s="264">
        <v>16</v>
      </c>
      <c r="BR22" s="265"/>
      <c r="BS22" s="873"/>
      <c r="BT22" s="874"/>
      <c r="BU22" s="874"/>
      <c r="BV22" s="874"/>
      <c r="BW22" s="874"/>
      <c r="BX22" s="874"/>
      <c r="BY22" s="874"/>
      <c r="BZ22" s="874"/>
      <c r="CA22" s="874"/>
      <c r="CB22" s="874"/>
      <c r="CC22" s="874"/>
      <c r="CD22" s="874"/>
      <c r="CE22" s="874"/>
      <c r="CF22" s="874"/>
      <c r="CG22" s="875"/>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9" t="s">
        <v>396</v>
      </c>
      <c r="C23" s="880"/>
      <c r="D23" s="880"/>
      <c r="E23" s="880"/>
      <c r="F23" s="880"/>
      <c r="G23" s="880"/>
      <c r="H23" s="880"/>
      <c r="I23" s="880"/>
      <c r="J23" s="880"/>
      <c r="K23" s="880"/>
      <c r="L23" s="880"/>
      <c r="M23" s="880"/>
      <c r="N23" s="880"/>
      <c r="O23" s="880"/>
      <c r="P23" s="881"/>
      <c r="Q23" s="882">
        <v>138748</v>
      </c>
      <c r="R23" s="883"/>
      <c r="S23" s="883"/>
      <c r="T23" s="883"/>
      <c r="U23" s="883"/>
      <c r="V23" s="882">
        <v>134835</v>
      </c>
      <c r="W23" s="883"/>
      <c r="X23" s="883"/>
      <c r="Y23" s="883"/>
      <c r="Z23" s="883"/>
      <c r="AA23" s="882">
        <v>3913</v>
      </c>
      <c r="AB23" s="883"/>
      <c r="AC23" s="883"/>
      <c r="AD23" s="883"/>
      <c r="AE23" s="883"/>
      <c r="AF23" s="884">
        <v>3833</v>
      </c>
      <c r="AG23" s="883"/>
      <c r="AH23" s="883"/>
      <c r="AI23" s="883"/>
      <c r="AJ23" s="885"/>
      <c r="AK23" s="886"/>
      <c r="AL23" s="887"/>
      <c r="AM23" s="887"/>
      <c r="AN23" s="887"/>
      <c r="AO23" s="887"/>
      <c r="AP23" s="882">
        <v>38540</v>
      </c>
      <c r="AQ23" s="883"/>
      <c r="AR23" s="883"/>
      <c r="AS23" s="883"/>
      <c r="AT23" s="883"/>
      <c r="AU23" s="888"/>
      <c r="AV23" s="888"/>
      <c r="AW23" s="888"/>
      <c r="AX23" s="888"/>
      <c r="AY23" s="889"/>
      <c r="AZ23" s="897" t="s">
        <v>397</v>
      </c>
      <c r="BA23" s="898"/>
      <c r="BB23" s="898"/>
      <c r="BC23" s="898"/>
      <c r="BD23" s="899"/>
      <c r="BE23" s="255"/>
      <c r="BF23" s="255"/>
      <c r="BG23" s="255"/>
      <c r="BH23" s="255"/>
      <c r="BI23" s="255"/>
      <c r="BJ23" s="255"/>
      <c r="BK23" s="255"/>
      <c r="BL23" s="255"/>
      <c r="BM23" s="255"/>
      <c r="BN23" s="255"/>
      <c r="BO23" s="255"/>
      <c r="BP23" s="255"/>
      <c r="BQ23" s="264">
        <v>17</v>
      </c>
      <c r="BR23" s="265"/>
      <c r="BS23" s="873"/>
      <c r="BT23" s="874"/>
      <c r="BU23" s="874"/>
      <c r="BV23" s="874"/>
      <c r="BW23" s="874"/>
      <c r="BX23" s="874"/>
      <c r="BY23" s="874"/>
      <c r="BZ23" s="874"/>
      <c r="CA23" s="874"/>
      <c r="CB23" s="874"/>
      <c r="CC23" s="874"/>
      <c r="CD23" s="874"/>
      <c r="CE23" s="874"/>
      <c r="CF23" s="874"/>
      <c r="CG23" s="875"/>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6" t="s">
        <v>398</v>
      </c>
      <c r="B24" s="896"/>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254"/>
      <c r="BA24" s="254"/>
      <c r="BB24" s="254"/>
      <c r="BC24" s="254"/>
      <c r="BD24" s="254"/>
      <c r="BE24" s="255"/>
      <c r="BF24" s="255"/>
      <c r="BG24" s="255"/>
      <c r="BH24" s="255"/>
      <c r="BI24" s="255"/>
      <c r="BJ24" s="255"/>
      <c r="BK24" s="255"/>
      <c r="BL24" s="255"/>
      <c r="BM24" s="255"/>
      <c r="BN24" s="255"/>
      <c r="BO24" s="255"/>
      <c r="BP24" s="255"/>
      <c r="BQ24" s="264">
        <v>18</v>
      </c>
      <c r="BR24" s="265"/>
      <c r="BS24" s="873"/>
      <c r="BT24" s="874"/>
      <c r="BU24" s="874"/>
      <c r="BV24" s="874"/>
      <c r="BW24" s="874"/>
      <c r="BX24" s="874"/>
      <c r="BY24" s="874"/>
      <c r="BZ24" s="874"/>
      <c r="CA24" s="874"/>
      <c r="CB24" s="874"/>
      <c r="CC24" s="874"/>
      <c r="CD24" s="874"/>
      <c r="CE24" s="874"/>
      <c r="CF24" s="874"/>
      <c r="CG24" s="875"/>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73"/>
      <c r="BT25" s="874"/>
      <c r="BU25" s="874"/>
      <c r="BV25" s="874"/>
      <c r="BW25" s="874"/>
      <c r="BX25" s="874"/>
      <c r="BY25" s="874"/>
      <c r="BZ25" s="874"/>
      <c r="CA25" s="874"/>
      <c r="CB25" s="874"/>
      <c r="CC25" s="874"/>
      <c r="CD25" s="874"/>
      <c r="CE25" s="874"/>
      <c r="CF25" s="874"/>
      <c r="CG25" s="875"/>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900" t="s">
        <v>403</v>
      </c>
      <c r="AG26" s="901"/>
      <c r="AH26" s="901"/>
      <c r="AI26" s="901"/>
      <c r="AJ26" s="902"/>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73"/>
      <c r="BT26" s="874"/>
      <c r="BU26" s="874"/>
      <c r="BV26" s="874"/>
      <c r="BW26" s="874"/>
      <c r="BX26" s="874"/>
      <c r="BY26" s="874"/>
      <c r="BZ26" s="874"/>
      <c r="CA26" s="874"/>
      <c r="CB26" s="874"/>
      <c r="CC26" s="874"/>
      <c r="CD26" s="874"/>
      <c r="CE26" s="874"/>
      <c r="CF26" s="874"/>
      <c r="CG26" s="875"/>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3"/>
      <c r="AG27" s="904"/>
      <c r="AH27" s="904"/>
      <c r="AI27" s="904"/>
      <c r="AJ27" s="905"/>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73"/>
      <c r="BT27" s="874"/>
      <c r="BU27" s="874"/>
      <c r="BV27" s="874"/>
      <c r="BW27" s="874"/>
      <c r="BX27" s="874"/>
      <c r="BY27" s="874"/>
      <c r="BZ27" s="874"/>
      <c r="CA27" s="874"/>
      <c r="CB27" s="874"/>
      <c r="CC27" s="874"/>
      <c r="CD27" s="874"/>
      <c r="CE27" s="874"/>
      <c r="CF27" s="874"/>
      <c r="CG27" s="875"/>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10">
        <v>22839</v>
      </c>
      <c r="R28" s="911"/>
      <c r="S28" s="911"/>
      <c r="T28" s="911"/>
      <c r="U28" s="911"/>
      <c r="V28" s="911">
        <v>22673</v>
      </c>
      <c r="W28" s="911"/>
      <c r="X28" s="911"/>
      <c r="Y28" s="911"/>
      <c r="Z28" s="911"/>
      <c r="AA28" s="911">
        <v>166</v>
      </c>
      <c r="AB28" s="911"/>
      <c r="AC28" s="911"/>
      <c r="AD28" s="911"/>
      <c r="AE28" s="912"/>
      <c r="AF28" s="913">
        <v>166</v>
      </c>
      <c r="AG28" s="911"/>
      <c r="AH28" s="911"/>
      <c r="AI28" s="911"/>
      <c r="AJ28" s="914"/>
      <c r="AK28" s="915">
        <v>3771</v>
      </c>
      <c r="AL28" s="906"/>
      <c r="AM28" s="906"/>
      <c r="AN28" s="906"/>
      <c r="AO28" s="906"/>
      <c r="AP28" s="906" t="s">
        <v>519</v>
      </c>
      <c r="AQ28" s="906"/>
      <c r="AR28" s="906"/>
      <c r="AS28" s="906"/>
      <c r="AT28" s="906"/>
      <c r="AU28" s="906" t="s">
        <v>519</v>
      </c>
      <c r="AV28" s="906"/>
      <c r="AW28" s="906"/>
      <c r="AX28" s="906"/>
      <c r="AY28" s="906"/>
      <c r="AZ28" s="907" t="s">
        <v>519</v>
      </c>
      <c r="BA28" s="907"/>
      <c r="BB28" s="907"/>
      <c r="BC28" s="907"/>
      <c r="BD28" s="907"/>
      <c r="BE28" s="908"/>
      <c r="BF28" s="908"/>
      <c r="BG28" s="908"/>
      <c r="BH28" s="908"/>
      <c r="BI28" s="909"/>
      <c r="BJ28" s="254"/>
      <c r="BK28" s="254"/>
      <c r="BL28" s="254"/>
      <c r="BM28" s="254"/>
      <c r="BN28" s="254"/>
      <c r="BO28" s="267"/>
      <c r="BP28" s="267"/>
      <c r="BQ28" s="264">
        <v>22</v>
      </c>
      <c r="BR28" s="265"/>
      <c r="BS28" s="873"/>
      <c r="BT28" s="874"/>
      <c r="BU28" s="874"/>
      <c r="BV28" s="874"/>
      <c r="BW28" s="874"/>
      <c r="BX28" s="874"/>
      <c r="BY28" s="874"/>
      <c r="BZ28" s="874"/>
      <c r="CA28" s="874"/>
      <c r="CB28" s="874"/>
      <c r="CC28" s="874"/>
      <c r="CD28" s="874"/>
      <c r="CE28" s="874"/>
      <c r="CF28" s="874"/>
      <c r="CG28" s="875"/>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18986</v>
      </c>
      <c r="R29" s="845"/>
      <c r="S29" s="845"/>
      <c r="T29" s="845"/>
      <c r="U29" s="845"/>
      <c r="V29" s="845">
        <v>17882</v>
      </c>
      <c r="W29" s="845"/>
      <c r="X29" s="845"/>
      <c r="Y29" s="845"/>
      <c r="Z29" s="845"/>
      <c r="AA29" s="845">
        <v>1104</v>
      </c>
      <c r="AB29" s="845"/>
      <c r="AC29" s="845"/>
      <c r="AD29" s="845"/>
      <c r="AE29" s="846"/>
      <c r="AF29" s="847">
        <v>1104</v>
      </c>
      <c r="AG29" s="848"/>
      <c r="AH29" s="848"/>
      <c r="AI29" s="848"/>
      <c r="AJ29" s="849"/>
      <c r="AK29" s="918">
        <v>3319</v>
      </c>
      <c r="AL29" s="919"/>
      <c r="AM29" s="919"/>
      <c r="AN29" s="919"/>
      <c r="AO29" s="919"/>
      <c r="AP29" s="919" t="s">
        <v>519</v>
      </c>
      <c r="AQ29" s="919"/>
      <c r="AR29" s="919"/>
      <c r="AS29" s="919"/>
      <c r="AT29" s="919"/>
      <c r="AU29" s="919" t="s">
        <v>519</v>
      </c>
      <c r="AV29" s="919"/>
      <c r="AW29" s="919"/>
      <c r="AX29" s="919"/>
      <c r="AY29" s="919"/>
      <c r="AZ29" s="920" t="s">
        <v>519</v>
      </c>
      <c r="BA29" s="920"/>
      <c r="BB29" s="920"/>
      <c r="BC29" s="920"/>
      <c r="BD29" s="920"/>
      <c r="BE29" s="916"/>
      <c r="BF29" s="916"/>
      <c r="BG29" s="916"/>
      <c r="BH29" s="916"/>
      <c r="BI29" s="917"/>
      <c r="BJ29" s="254"/>
      <c r="BK29" s="254"/>
      <c r="BL29" s="254"/>
      <c r="BM29" s="254"/>
      <c r="BN29" s="254"/>
      <c r="BO29" s="267"/>
      <c r="BP29" s="267"/>
      <c r="BQ29" s="264">
        <v>23</v>
      </c>
      <c r="BR29" s="265"/>
      <c r="BS29" s="873"/>
      <c r="BT29" s="874"/>
      <c r="BU29" s="874"/>
      <c r="BV29" s="874"/>
      <c r="BW29" s="874"/>
      <c r="BX29" s="874"/>
      <c r="BY29" s="874"/>
      <c r="BZ29" s="874"/>
      <c r="CA29" s="874"/>
      <c r="CB29" s="874"/>
      <c r="CC29" s="874"/>
      <c r="CD29" s="874"/>
      <c r="CE29" s="874"/>
      <c r="CF29" s="874"/>
      <c r="CG29" s="875"/>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5511</v>
      </c>
      <c r="R30" s="845"/>
      <c r="S30" s="845"/>
      <c r="T30" s="845"/>
      <c r="U30" s="845"/>
      <c r="V30" s="845">
        <v>5509</v>
      </c>
      <c r="W30" s="845"/>
      <c r="X30" s="845"/>
      <c r="Y30" s="845"/>
      <c r="Z30" s="845"/>
      <c r="AA30" s="845">
        <v>2</v>
      </c>
      <c r="AB30" s="845"/>
      <c r="AC30" s="845"/>
      <c r="AD30" s="845"/>
      <c r="AE30" s="846"/>
      <c r="AF30" s="847">
        <v>2</v>
      </c>
      <c r="AG30" s="848"/>
      <c r="AH30" s="848"/>
      <c r="AI30" s="848"/>
      <c r="AJ30" s="849"/>
      <c r="AK30" s="918">
        <v>2541</v>
      </c>
      <c r="AL30" s="919"/>
      <c r="AM30" s="919"/>
      <c r="AN30" s="919"/>
      <c r="AO30" s="919"/>
      <c r="AP30" s="919" t="s">
        <v>519</v>
      </c>
      <c r="AQ30" s="919"/>
      <c r="AR30" s="919"/>
      <c r="AS30" s="919"/>
      <c r="AT30" s="919"/>
      <c r="AU30" s="919" t="s">
        <v>519</v>
      </c>
      <c r="AV30" s="919"/>
      <c r="AW30" s="919"/>
      <c r="AX30" s="919"/>
      <c r="AY30" s="919"/>
      <c r="AZ30" s="920" t="s">
        <v>519</v>
      </c>
      <c r="BA30" s="920"/>
      <c r="BB30" s="920"/>
      <c r="BC30" s="920"/>
      <c r="BD30" s="920"/>
      <c r="BE30" s="916"/>
      <c r="BF30" s="916"/>
      <c r="BG30" s="916"/>
      <c r="BH30" s="916"/>
      <c r="BI30" s="917"/>
      <c r="BJ30" s="254"/>
      <c r="BK30" s="254"/>
      <c r="BL30" s="254"/>
      <c r="BM30" s="254"/>
      <c r="BN30" s="254"/>
      <c r="BO30" s="267"/>
      <c r="BP30" s="267"/>
      <c r="BQ30" s="264">
        <v>24</v>
      </c>
      <c r="BR30" s="265"/>
      <c r="BS30" s="873"/>
      <c r="BT30" s="874"/>
      <c r="BU30" s="874"/>
      <c r="BV30" s="874"/>
      <c r="BW30" s="874"/>
      <c r="BX30" s="874"/>
      <c r="BY30" s="874"/>
      <c r="BZ30" s="874"/>
      <c r="CA30" s="874"/>
      <c r="CB30" s="874"/>
      <c r="CC30" s="874"/>
      <c r="CD30" s="874"/>
      <c r="CE30" s="874"/>
      <c r="CF30" s="874"/>
      <c r="CG30" s="875"/>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8109</v>
      </c>
      <c r="R31" s="845"/>
      <c r="S31" s="845"/>
      <c r="T31" s="845"/>
      <c r="U31" s="845"/>
      <c r="V31" s="845">
        <v>2689</v>
      </c>
      <c r="W31" s="845"/>
      <c r="X31" s="845"/>
      <c r="Y31" s="845"/>
      <c r="Z31" s="845"/>
      <c r="AA31" s="845">
        <v>5420</v>
      </c>
      <c r="AB31" s="845"/>
      <c r="AC31" s="845"/>
      <c r="AD31" s="845"/>
      <c r="AE31" s="846"/>
      <c r="AF31" s="847">
        <v>5420</v>
      </c>
      <c r="AG31" s="848"/>
      <c r="AH31" s="848"/>
      <c r="AI31" s="848"/>
      <c r="AJ31" s="849"/>
      <c r="AK31" s="918" t="s">
        <v>593</v>
      </c>
      <c r="AL31" s="919"/>
      <c r="AM31" s="919"/>
      <c r="AN31" s="919"/>
      <c r="AO31" s="919"/>
      <c r="AP31" s="919" t="s">
        <v>519</v>
      </c>
      <c r="AQ31" s="919"/>
      <c r="AR31" s="919"/>
      <c r="AS31" s="919"/>
      <c r="AT31" s="919"/>
      <c r="AU31" s="919" t="s">
        <v>519</v>
      </c>
      <c r="AV31" s="919"/>
      <c r="AW31" s="919"/>
      <c r="AX31" s="919"/>
      <c r="AY31" s="919"/>
      <c r="AZ31" s="920" t="s">
        <v>519</v>
      </c>
      <c r="BA31" s="920"/>
      <c r="BB31" s="920"/>
      <c r="BC31" s="920"/>
      <c r="BD31" s="920"/>
      <c r="BE31" s="916" t="s">
        <v>412</v>
      </c>
      <c r="BF31" s="916"/>
      <c r="BG31" s="916"/>
      <c r="BH31" s="916"/>
      <c r="BI31" s="917"/>
      <c r="BJ31" s="254"/>
      <c r="BK31" s="254"/>
      <c r="BL31" s="254"/>
      <c r="BM31" s="254"/>
      <c r="BN31" s="254"/>
      <c r="BO31" s="267"/>
      <c r="BP31" s="267"/>
      <c r="BQ31" s="264">
        <v>25</v>
      </c>
      <c r="BR31" s="265"/>
      <c r="BS31" s="873"/>
      <c r="BT31" s="874"/>
      <c r="BU31" s="874"/>
      <c r="BV31" s="874"/>
      <c r="BW31" s="874"/>
      <c r="BX31" s="874"/>
      <c r="BY31" s="874"/>
      <c r="BZ31" s="874"/>
      <c r="CA31" s="874"/>
      <c r="CB31" s="874"/>
      <c r="CC31" s="874"/>
      <c r="CD31" s="874"/>
      <c r="CE31" s="874"/>
      <c r="CF31" s="874"/>
      <c r="CG31" s="875"/>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5023</v>
      </c>
      <c r="R32" s="845"/>
      <c r="S32" s="845"/>
      <c r="T32" s="845"/>
      <c r="U32" s="845"/>
      <c r="V32" s="845">
        <v>4774</v>
      </c>
      <c r="W32" s="845"/>
      <c r="X32" s="845"/>
      <c r="Y32" s="845"/>
      <c r="Z32" s="845"/>
      <c r="AA32" s="845">
        <v>249</v>
      </c>
      <c r="AB32" s="845"/>
      <c r="AC32" s="845"/>
      <c r="AD32" s="845"/>
      <c r="AE32" s="846"/>
      <c r="AF32" s="847">
        <v>249</v>
      </c>
      <c r="AG32" s="848"/>
      <c r="AH32" s="848"/>
      <c r="AI32" s="848"/>
      <c r="AJ32" s="849"/>
      <c r="AK32" s="918">
        <v>1300</v>
      </c>
      <c r="AL32" s="919"/>
      <c r="AM32" s="919"/>
      <c r="AN32" s="919"/>
      <c r="AO32" s="919"/>
      <c r="AP32" s="919">
        <v>4466</v>
      </c>
      <c r="AQ32" s="919"/>
      <c r="AR32" s="919"/>
      <c r="AS32" s="919"/>
      <c r="AT32" s="919"/>
      <c r="AU32" s="919">
        <v>3595</v>
      </c>
      <c r="AV32" s="919"/>
      <c r="AW32" s="919"/>
      <c r="AX32" s="919"/>
      <c r="AY32" s="919"/>
      <c r="AZ32" s="920" t="s">
        <v>519</v>
      </c>
      <c r="BA32" s="920"/>
      <c r="BB32" s="920"/>
      <c r="BC32" s="920"/>
      <c r="BD32" s="920"/>
      <c r="BE32" s="916" t="s">
        <v>414</v>
      </c>
      <c r="BF32" s="916"/>
      <c r="BG32" s="916"/>
      <c r="BH32" s="916"/>
      <c r="BI32" s="917"/>
      <c r="BJ32" s="254"/>
      <c r="BK32" s="254"/>
      <c r="BL32" s="254"/>
      <c r="BM32" s="254"/>
      <c r="BN32" s="254"/>
      <c r="BO32" s="267"/>
      <c r="BP32" s="267"/>
      <c r="BQ32" s="264">
        <v>26</v>
      </c>
      <c r="BR32" s="265"/>
      <c r="BS32" s="873"/>
      <c r="BT32" s="874"/>
      <c r="BU32" s="874"/>
      <c r="BV32" s="874"/>
      <c r="BW32" s="874"/>
      <c r="BX32" s="874"/>
      <c r="BY32" s="874"/>
      <c r="BZ32" s="874"/>
      <c r="CA32" s="874"/>
      <c r="CB32" s="874"/>
      <c r="CC32" s="874"/>
      <c r="CD32" s="874"/>
      <c r="CE32" s="874"/>
      <c r="CF32" s="874"/>
      <c r="CG32" s="875"/>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8"/>
      <c r="AL33" s="919"/>
      <c r="AM33" s="919"/>
      <c r="AN33" s="919"/>
      <c r="AO33" s="919"/>
      <c r="AP33" s="919"/>
      <c r="AQ33" s="919"/>
      <c r="AR33" s="919"/>
      <c r="AS33" s="919"/>
      <c r="AT33" s="919"/>
      <c r="AU33" s="919"/>
      <c r="AV33" s="919"/>
      <c r="AW33" s="919"/>
      <c r="AX33" s="919"/>
      <c r="AY33" s="919"/>
      <c r="AZ33" s="920"/>
      <c r="BA33" s="920"/>
      <c r="BB33" s="920"/>
      <c r="BC33" s="920"/>
      <c r="BD33" s="920"/>
      <c r="BE33" s="916"/>
      <c r="BF33" s="916"/>
      <c r="BG33" s="916"/>
      <c r="BH33" s="916"/>
      <c r="BI33" s="917"/>
      <c r="BJ33" s="254"/>
      <c r="BK33" s="254"/>
      <c r="BL33" s="254"/>
      <c r="BM33" s="254"/>
      <c r="BN33" s="254"/>
      <c r="BO33" s="267"/>
      <c r="BP33" s="267"/>
      <c r="BQ33" s="264">
        <v>27</v>
      </c>
      <c r="BR33" s="265"/>
      <c r="BS33" s="873"/>
      <c r="BT33" s="874"/>
      <c r="BU33" s="874"/>
      <c r="BV33" s="874"/>
      <c r="BW33" s="874"/>
      <c r="BX33" s="874"/>
      <c r="BY33" s="874"/>
      <c r="BZ33" s="874"/>
      <c r="CA33" s="874"/>
      <c r="CB33" s="874"/>
      <c r="CC33" s="874"/>
      <c r="CD33" s="874"/>
      <c r="CE33" s="874"/>
      <c r="CF33" s="874"/>
      <c r="CG33" s="875"/>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8"/>
      <c r="AL34" s="919"/>
      <c r="AM34" s="919"/>
      <c r="AN34" s="919"/>
      <c r="AO34" s="919"/>
      <c r="AP34" s="919"/>
      <c r="AQ34" s="919"/>
      <c r="AR34" s="919"/>
      <c r="AS34" s="919"/>
      <c r="AT34" s="919"/>
      <c r="AU34" s="919"/>
      <c r="AV34" s="919"/>
      <c r="AW34" s="919"/>
      <c r="AX34" s="919"/>
      <c r="AY34" s="919"/>
      <c r="AZ34" s="920"/>
      <c r="BA34" s="920"/>
      <c r="BB34" s="920"/>
      <c r="BC34" s="920"/>
      <c r="BD34" s="920"/>
      <c r="BE34" s="916"/>
      <c r="BF34" s="916"/>
      <c r="BG34" s="916"/>
      <c r="BH34" s="916"/>
      <c r="BI34" s="917"/>
      <c r="BJ34" s="254"/>
      <c r="BK34" s="254"/>
      <c r="BL34" s="254"/>
      <c r="BM34" s="254"/>
      <c r="BN34" s="254"/>
      <c r="BO34" s="267"/>
      <c r="BP34" s="267"/>
      <c r="BQ34" s="264">
        <v>28</v>
      </c>
      <c r="BR34" s="265"/>
      <c r="BS34" s="873"/>
      <c r="BT34" s="874"/>
      <c r="BU34" s="874"/>
      <c r="BV34" s="874"/>
      <c r="BW34" s="874"/>
      <c r="BX34" s="874"/>
      <c r="BY34" s="874"/>
      <c r="BZ34" s="874"/>
      <c r="CA34" s="874"/>
      <c r="CB34" s="874"/>
      <c r="CC34" s="874"/>
      <c r="CD34" s="874"/>
      <c r="CE34" s="874"/>
      <c r="CF34" s="874"/>
      <c r="CG34" s="875"/>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8"/>
      <c r="AL35" s="919"/>
      <c r="AM35" s="919"/>
      <c r="AN35" s="919"/>
      <c r="AO35" s="919"/>
      <c r="AP35" s="919"/>
      <c r="AQ35" s="919"/>
      <c r="AR35" s="919"/>
      <c r="AS35" s="919"/>
      <c r="AT35" s="919"/>
      <c r="AU35" s="919"/>
      <c r="AV35" s="919"/>
      <c r="AW35" s="919"/>
      <c r="AX35" s="919"/>
      <c r="AY35" s="919"/>
      <c r="AZ35" s="920"/>
      <c r="BA35" s="920"/>
      <c r="BB35" s="920"/>
      <c r="BC35" s="920"/>
      <c r="BD35" s="920"/>
      <c r="BE35" s="916"/>
      <c r="BF35" s="916"/>
      <c r="BG35" s="916"/>
      <c r="BH35" s="916"/>
      <c r="BI35" s="917"/>
      <c r="BJ35" s="254"/>
      <c r="BK35" s="254"/>
      <c r="BL35" s="254"/>
      <c r="BM35" s="254"/>
      <c r="BN35" s="254"/>
      <c r="BO35" s="267"/>
      <c r="BP35" s="267"/>
      <c r="BQ35" s="264">
        <v>29</v>
      </c>
      <c r="BR35" s="265"/>
      <c r="BS35" s="873"/>
      <c r="BT35" s="874"/>
      <c r="BU35" s="874"/>
      <c r="BV35" s="874"/>
      <c r="BW35" s="874"/>
      <c r="BX35" s="874"/>
      <c r="BY35" s="874"/>
      <c r="BZ35" s="874"/>
      <c r="CA35" s="874"/>
      <c r="CB35" s="874"/>
      <c r="CC35" s="874"/>
      <c r="CD35" s="874"/>
      <c r="CE35" s="874"/>
      <c r="CF35" s="874"/>
      <c r="CG35" s="875"/>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8"/>
      <c r="AL36" s="919"/>
      <c r="AM36" s="919"/>
      <c r="AN36" s="919"/>
      <c r="AO36" s="919"/>
      <c r="AP36" s="919"/>
      <c r="AQ36" s="919"/>
      <c r="AR36" s="919"/>
      <c r="AS36" s="919"/>
      <c r="AT36" s="919"/>
      <c r="AU36" s="919"/>
      <c r="AV36" s="919"/>
      <c r="AW36" s="919"/>
      <c r="AX36" s="919"/>
      <c r="AY36" s="919"/>
      <c r="AZ36" s="920"/>
      <c r="BA36" s="920"/>
      <c r="BB36" s="920"/>
      <c r="BC36" s="920"/>
      <c r="BD36" s="920"/>
      <c r="BE36" s="916"/>
      <c r="BF36" s="916"/>
      <c r="BG36" s="916"/>
      <c r="BH36" s="916"/>
      <c r="BI36" s="917"/>
      <c r="BJ36" s="254"/>
      <c r="BK36" s="254"/>
      <c r="BL36" s="254"/>
      <c r="BM36" s="254"/>
      <c r="BN36" s="254"/>
      <c r="BO36" s="267"/>
      <c r="BP36" s="267"/>
      <c r="BQ36" s="264">
        <v>30</v>
      </c>
      <c r="BR36" s="265"/>
      <c r="BS36" s="873"/>
      <c r="BT36" s="874"/>
      <c r="BU36" s="874"/>
      <c r="BV36" s="874"/>
      <c r="BW36" s="874"/>
      <c r="BX36" s="874"/>
      <c r="BY36" s="874"/>
      <c r="BZ36" s="874"/>
      <c r="CA36" s="874"/>
      <c r="CB36" s="874"/>
      <c r="CC36" s="874"/>
      <c r="CD36" s="874"/>
      <c r="CE36" s="874"/>
      <c r="CF36" s="874"/>
      <c r="CG36" s="875"/>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8"/>
      <c r="AL37" s="919"/>
      <c r="AM37" s="919"/>
      <c r="AN37" s="919"/>
      <c r="AO37" s="919"/>
      <c r="AP37" s="919"/>
      <c r="AQ37" s="919"/>
      <c r="AR37" s="919"/>
      <c r="AS37" s="919"/>
      <c r="AT37" s="919"/>
      <c r="AU37" s="919"/>
      <c r="AV37" s="919"/>
      <c r="AW37" s="919"/>
      <c r="AX37" s="919"/>
      <c r="AY37" s="919"/>
      <c r="AZ37" s="920"/>
      <c r="BA37" s="920"/>
      <c r="BB37" s="920"/>
      <c r="BC37" s="920"/>
      <c r="BD37" s="920"/>
      <c r="BE37" s="916"/>
      <c r="BF37" s="916"/>
      <c r="BG37" s="916"/>
      <c r="BH37" s="916"/>
      <c r="BI37" s="917"/>
      <c r="BJ37" s="254"/>
      <c r="BK37" s="254"/>
      <c r="BL37" s="254"/>
      <c r="BM37" s="254"/>
      <c r="BN37" s="254"/>
      <c r="BO37" s="267"/>
      <c r="BP37" s="267"/>
      <c r="BQ37" s="264">
        <v>31</v>
      </c>
      <c r="BR37" s="265"/>
      <c r="BS37" s="873"/>
      <c r="BT37" s="874"/>
      <c r="BU37" s="874"/>
      <c r="BV37" s="874"/>
      <c r="BW37" s="874"/>
      <c r="BX37" s="874"/>
      <c r="BY37" s="874"/>
      <c r="BZ37" s="874"/>
      <c r="CA37" s="874"/>
      <c r="CB37" s="874"/>
      <c r="CC37" s="874"/>
      <c r="CD37" s="874"/>
      <c r="CE37" s="874"/>
      <c r="CF37" s="874"/>
      <c r="CG37" s="875"/>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8"/>
      <c r="AL38" s="919"/>
      <c r="AM38" s="919"/>
      <c r="AN38" s="919"/>
      <c r="AO38" s="919"/>
      <c r="AP38" s="919"/>
      <c r="AQ38" s="919"/>
      <c r="AR38" s="919"/>
      <c r="AS38" s="919"/>
      <c r="AT38" s="919"/>
      <c r="AU38" s="919"/>
      <c r="AV38" s="919"/>
      <c r="AW38" s="919"/>
      <c r="AX38" s="919"/>
      <c r="AY38" s="919"/>
      <c r="AZ38" s="920"/>
      <c r="BA38" s="920"/>
      <c r="BB38" s="920"/>
      <c r="BC38" s="920"/>
      <c r="BD38" s="920"/>
      <c r="BE38" s="916"/>
      <c r="BF38" s="916"/>
      <c r="BG38" s="916"/>
      <c r="BH38" s="916"/>
      <c r="BI38" s="917"/>
      <c r="BJ38" s="254"/>
      <c r="BK38" s="254"/>
      <c r="BL38" s="254"/>
      <c r="BM38" s="254"/>
      <c r="BN38" s="254"/>
      <c r="BO38" s="267"/>
      <c r="BP38" s="267"/>
      <c r="BQ38" s="264">
        <v>32</v>
      </c>
      <c r="BR38" s="265"/>
      <c r="BS38" s="873"/>
      <c r="BT38" s="874"/>
      <c r="BU38" s="874"/>
      <c r="BV38" s="874"/>
      <c r="BW38" s="874"/>
      <c r="BX38" s="874"/>
      <c r="BY38" s="874"/>
      <c r="BZ38" s="874"/>
      <c r="CA38" s="874"/>
      <c r="CB38" s="874"/>
      <c r="CC38" s="874"/>
      <c r="CD38" s="874"/>
      <c r="CE38" s="874"/>
      <c r="CF38" s="874"/>
      <c r="CG38" s="875"/>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0"/>
      <c r="BA39" s="920"/>
      <c r="BB39" s="920"/>
      <c r="BC39" s="920"/>
      <c r="BD39" s="920"/>
      <c r="BE39" s="916"/>
      <c r="BF39" s="916"/>
      <c r="BG39" s="916"/>
      <c r="BH39" s="916"/>
      <c r="BI39" s="917"/>
      <c r="BJ39" s="254"/>
      <c r="BK39" s="254"/>
      <c r="BL39" s="254"/>
      <c r="BM39" s="254"/>
      <c r="BN39" s="254"/>
      <c r="BO39" s="267"/>
      <c r="BP39" s="267"/>
      <c r="BQ39" s="264">
        <v>33</v>
      </c>
      <c r="BR39" s="265"/>
      <c r="BS39" s="873"/>
      <c r="BT39" s="874"/>
      <c r="BU39" s="874"/>
      <c r="BV39" s="874"/>
      <c r="BW39" s="874"/>
      <c r="BX39" s="874"/>
      <c r="BY39" s="874"/>
      <c r="BZ39" s="874"/>
      <c r="CA39" s="874"/>
      <c r="CB39" s="874"/>
      <c r="CC39" s="874"/>
      <c r="CD39" s="874"/>
      <c r="CE39" s="874"/>
      <c r="CF39" s="874"/>
      <c r="CG39" s="875"/>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0"/>
      <c r="BA40" s="920"/>
      <c r="BB40" s="920"/>
      <c r="BC40" s="920"/>
      <c r="BD40" s="920"/>
      <c r="BE40" s="916"/>
      <c r="BF40" s="916"/>
      <c r="BG40" s="916"/>
      <c r="BH40" s="916"/>
      <c r="BI40" s="917"/>
      <c r="BJ40" s="254"/>
      <c r="BK40" s="254"/>
      <c r="BL40" s="254"/>
      <c r="BM40" s="254"/>
      <c r="BN40" s="254"/>
      <c r="BO40" s="267"/>
      <c r="BP40" s="267"/>
      <c r="BQ40" s="264">
        <v>34</v>
      </c>
      <c r="BR40" s="265"/>
      <c r="BS40" s="873"/>
      <c r="BT40" s="874"/>
      <c r="BU40" s="874"/>
      <c r="BV40" s="874"/>
      <c r="BW40" s="874"/>
      <c r="BX40" s="874"/>
      <c r="BY40" s="874"/>
      <c r="BZ40" s="874"/>
      <c r="CA40" s="874"/>
      <c r="CB40" s="874"/>
      <c r="CC40" s="874"/>
      <c r="CD40" s="874"/>
      <c r="CE40" s="874"/>
      <c r="CF40" s="874"/>
      <c r="CG40" s="875"/>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0"/>
      <c r="BA41" s="920"/>
      <c r="BB41" s="920"/>
      <c r="BC41" s="920"/>
      <c r="BD41" s="920"/>
      <c r="BE41" s="916"/>
      <c r="BF41" s="916"/>
      <c r="BG41" s="916"/>
      <c r="BH41" s="916"/>
      <c r="BI41" s="917"/>
      <c r="BJ41" s="254"/>
      <c r="BK41" s="254"/>
      <c r="BL41" s="254"/>
      <c r="BM41" s="254"/>
      <c r="BN41" s="254"/>
      <c r="BO41" s="267"/>
      <c r="BP41" s="267"/>
      <c r="BQ41" s="264">
        <v>35</v>
      </c>
      <c r="BR41" s="265"/>
      <c r="BS41" s="873"/>
      <c r="BT41" s="874"/>
      <c r="BU41" s="874"/>
      <c r="BV41" s="874"/>
      <c r="BW41" s="874"/>
      <c r="BX41" s="874"/>
      <c r="BY41" s="874"/>
      <c r="BZ41" s="874"/>
      <c r="CA41" s="874"/>
      <c r="CB41" s="874"/>
      <c r="CC41" s="874"/>
      <c r="CD41" s="874"/>
      <c r="CE41" s="874"/>
      <c r="CF41" s="874"/>
      <c r="CG41" s="875"/>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0"/>
      <c r="BA42" s="920"/>
      <c r="BB42" s="920"/>
      <c r="BC42" s="920"/>
      <c r="BD42" s="920"/>
      <c r="BE42" s="916"/>
      <c r="BF42" s="916"/>
      <c r="BG42" s="916"/>
      <c r="BH42" s="916"/>
      <c r="BI42" s="917"/>
      <c r="BJ42" s="254"/>
      <c r="BK42" s="254"/>
      <c r="BL42" s="254"/>
      <c r="BM42" s="254"/>
      <c r="BN42" s="254"/>
      <c r="BO42" s="267"/>
      <c r="BP42" s="267"/>
      <c r="BQ42" s="264">
        <v>36</v>
      </c>
      <c r="BR42" s="265"/>
      <c r="BS42" s="873"/>
      <c r="BT42" s="874"/>
      <c r="BU42" s="874"/>
      <c r="BV42" s="874"/>
      <c r="BW42" s="874"/>
      <c r="BX42" s="874"/>
      <c r="BY42" s="874"/>
      <c r="BZ42" s="874"/>
      <c r="CA42" s="874"/>
      <c r="CB42" s="874"/>
      <c r="CC42" s="874"/>
      <c r="CD42" s="874"/>
      <c r="CE42" s="874"/>
      <c r="CF42" s="874"/>
      <c r="CG42" s="875"/>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0"/>
      <c r="BA43" s="920"/>
      <c r="BB43" s="920"/>
      <c r="BC43" s="920"/>
      <c r="BD43" s="920"/>
      <c r="BE43" s="916"/>
      <c r="BF43" s="916"/>
      <c r="BG43" s="916"/>
      <c r="BH43" s="916"/>
      <c r="BI43" s="917"/>
      <c r="BJ43" s="254"/>
      <c r="BK43" s="254"/>
      <c r="BL43" s="254"/>
      <c r="BM43" s="254"/>
      <c r="BN43" s="254"/>
      <c r="BO43" s="267"/>
      <c r="BP43" s="267"/>
      <c r="BQ43" s="264">
        <v>37</v>
      </c>
      <c r="BR43" s="265"/>
      <c r="BS43" s="873"/>
      <c r="BT43" s="874"/>
      <c r="BU43" s="874"/>
      <c r="BV43" s="874"/>
      <c r="BW43" s="874"/>
      <c r="BX43" s="874"/>
      <c r="BY43" s="874"/>
      <c r="BZ43" s="874"/>
      <c r="CA43" s="874"/>
      <c r="CB43" s="874"/>
      <c r="CC43" s="874"/>
      <c r="CD43" s="874"/>
      <c r="CE43" s="874"/>
      <c r="CF43" s="874"/>
      <c r="CG43" s="875"/>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0"/>
      <c r="BA44" s="920"/>
      <c r="BB44" s="920"/>
      <c r="BC44" s="920"/>
      <c r="BD44" s="920"/>
      <c r="BE44" s="916"/>
      <c r="BF44" s="916"/>
      <c r="BG44" s="916"/>
      <c r="BH44" s="916"/>
      <c r="BI44" s="917"/>
      <c r="BJ44" s="254"/>
      <c r="BK44" s="254"/>
      <c r="BL44" s="254"/>
      <c r="BM44" s="254"/>
      <c r="BN44" s="254"/>
      <c r="BO44" s="267"/>
      <c r="BP44" s="267"/>
      <c r="BQ44" s="264">
        <v>38</v>
      </c>
      <c r="BR44" s="265"/>
      <c r="BS44" s="873"/>
      <c r="BT44" s="874"/>
      <c r="BU44" s="874"/>
      <c r="BV44" s="874"/>
      <c r="BW44" s="874"/>
      <c r="BX44" s="874"/>
      <c r="BY44" s="874"/>
      <c r="BZ44" s="874"/>
      <c r="CA44" s="874"/>
      <c r="CB44" s="874"/>
      <c r="CC44" s="874"/>
      <c r="CD44" s="874"/>
      <c r="CE44" s="874"/>
      <c r="CF44" s="874"/>
      <c r="CG44" s="875"/>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0"/>
      <c r="BA45" s="920"/>
      <c r="BB45" s="920"/>
      <c r="BC45" s="920"/>
      <c r="BD45" s="920"/>
      <c r="BE45" s="916"/>
      <c r="BF45" s="916"/>
      <c r="BG45" s="916"/>
      <c r="BH45" s="916"/>
      <c r="BI45" s="917"/>
      <c r="BJ45" s="254"/>
      <c r="BK45" s="254"/>
      <c r="BL45" s="254"/>
      <c r="BM45" s="254"/>
      <c r="BN45" s="254"/>
      <c r="BO45" s="267"/>
      <c r="BP45" s="267"/>
      <c r="BQ45" s="264">
        <v>39</v>
      </c>
      <c r="BR45" s="265"/>
      <c r="BS45" s="873"/>
      <c r="BT45" s="874"/>
      <c r="BU45" s="874"/>
      <c r="BV45" s="874"/>
      <c r="BW45" s="874"/>
      <c r="BX45" s="874"/>
      <c r="BY45" s="874"/>
      <c r="BZ45" s="874"/>
      <c r="CA45" s="874"/>
      <c r="CB45" s="874"/>
      <c r="CC45" s="874"/>
      <c r="CD45" s="874"/>
      <c r="CE45" s="874"/>
      <c r="CF45" s="874"/>
      <c r="CG45" s="875"/>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0"/>
      <c r="BA46" s="920"/>
      <c r="BB46" s="920"/>
      <c r="BC46" s="920"/>
      <c r="BD46" s="920"/>
      <c r="BE46" s="916"/>
      <c r="BF46" s="916"/>
      <c r="BG46" s="916"/>
      <c r="BH46" s="916"/>
      <c r="BI46" s="917"/>
      <c r="BJ46" s="254"/>
      <c r="BK46" s="254"/>
      <c r="BL46" s="254"/>
      <c r="BM46" s="254"/>
      <c r="BN46" s="254"/>
      <c r="BO46" s="267"/>
      <c r="BP46" s="267"/>
      <c r="BQ46" s="264">
        <v>40</v>
      </c>
      <c r="BR46" s="265"/>
      <c r="BS46" s="873"/>
      <c r="BT46" s="874"/>
      <c r="BU46" s="874"/>
      <c r="BV46" s="874"/>
      <c r="BW46" s="874"/>
      <c r="BX46" s="874"/>
      <c r="BY46" s="874"/>
      <c r="BZ46" s="874"/>
      <c r="CA46" s="874"/>
      <c r="CB46" s="874"/>
      <c r="CC46" s="874"/>
      <c r="CD46" s="874"/>
      <c r="CE46" s="874"/>
      <c r="CF46" s="874"/>
      <c r="CG46" s="875"/>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0"/>
      <c r="BA47" s="920"/>
      <c r="BB47" s="920"/>
      <c r="BC47" s="920"/>
      <c r="BD47" s="920"/>
      <c r="BE47" s="916"/>
      <c r="BF47" s="916"/>
      <c r="BG47" s="916"/>
      <c r="BH47" s="916"/>
      <c r="BI47" s="917"/>
      <c r="BJ47" s="254"/>
      <c r="BK47" s="254"/>
      <c r="BL47" s="254"/>
      <c r="BM47" s="254"/>
      <c r="BN47" s="254"/>
      <c r="BO47" s="267"/>
      <c r="BP47" s="267"/>
      <c r="BQ47" s="264">
        <v>41</v>
      </c>
      <c r="BR47" s="265"/>
      <c r="BS47" s="873"/>
      <c r="BT47" s="874"/>
      <c r="BU47" s="874"/>
      <c r="BV47" s="874"/>
      <c r="BW47" s="874"/>
      <c r="BX47" s="874"/>
      <c r="BY47" s="874"/>
      <c r="BZ47" s="874"/>
      <c r="CA47" s="874"/>
      <c r="CB47" s="874"/>
      <c r="CC47" s="874"/>
      <c r="CD47" s="874"/>
      <c r="CE47" s="874"/>
      <c r="CF47" s="874"/>
      <c r="CG47" s="875"/>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0"/>
      <c r="BA48" s="920"/>
      <c r="BB48" s="920"/>
      <c r="BC48" s="920"/>
      <c r="BD48" s="920"/>
      <c r="BE48" s="916"/>
      <c r="BF48" s="916"/>
      <c r="BG48" s="916"/>
      <c r="BH48" s="916"/>
      <c r="BI48" s="917"/>
      <c r="BJ48" s="254"/>
      <c r="BK48" s="254"/>
      <c r="BL48" s="254"/>
      <c r="BM48" s="254"/>
      <c r="BN48" s="254"/>
      <c r="BO48" s="267"/>
      <c r="BP48" s="267"/>
      <c r="BQ48" s="264">
        <v>42</v>
      </c>
      <c r="BR48" s="265"/>
      <c r="BS48" s="873"/>
      <c r="BT48" s="874"/>
      <c r="BU48" s="874"/>
      <c r="BV48" s="874"/>
      <c r="BW48" s="874"/>
      <c r="BX48" s="874"/>
      <c r="BY48" s="874"/>
      <c r="BZ48" s="874"/>
      <c r="CA48" s="874"/>
      <c r="CB48" s="874"/>
      <c r="CC48" s="874"/>
      <c r="CD48" s="874"/>
      <c r="CE48" s="874"/>
      <c r="CF48" s="874"/>
      <c r="CG48" s="875"/>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0"/>
      <c r="BA49" s="920"/>
      <c r="BB49" s="920"/>
      <c r="BC49" s="920"/>
      <c r="BD49" s="920"/>
      <c r="BE49" s="916"/>
      <c r="BF49" s="916"/>
      <c r="BG49" s="916"/>
      <c r="BH49" s="916"/>
      <c r="BI49" s="917"/>
      <c r="BJ49" s="254"/>
      <c r="BK49" s="254"/>
      <c r="BL49" s="254"/>
      <c r="BM49" s="254"/>
      <c r="BN49" s="254"/>
      <c r="BO49" s="267"/>
      <c r="BP49" s="267"/>
      <c r="BQ49" s="264">
        <v>43</v>
      </c>
      <c r="BR49" s="265"/>
      <c r="BS49" s="873"/>
      <c r="BT49" s="874"/>
      <c r="BU49" s="874"/>
      <c r="BV49" s="874"/>
      <c r="BW49" s="874"/>
      <c r="BX49" s="874"/>
      <c r="BY49" s="874"/>
      <c r="BZ49" s="874"/>
      <c r="CA49" s="874"/>
      <c r="CB49" s="874"/>
      <c r="CC49" s="874"/>
      <c r="CD49" s="874"/>
      <c r="CE49" s="874"/>
      <c r="CF49" s="874"/>
      <c r="CG49" s="875"/>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1"/>
      <c r="R50" s="922"/>
      <c r="S50" s="922"/>
      <c r="T50" s="922"/>
      <c r="U50" s="922"/>
      <c r="V50" s="922"/>
      <c r="W50" s="922"/>
      <c r="X50" s="922"/>
      <c r="Y50" s="922"/>
      <c r="Z50" s="922"/>
      <c r="AA50" s="922"/>
      <c r="AB50" s="922"/>
      <c r="AC50" s="922"/>
      <c r="AD50" s="922"/>
      <c r="AE50" s="923"/>
      <c r="AF50" s="847"/>
      <c r="AG50" s="848"/>
      <c r="AH50" s="848"/>
      <c r="AI50" s="848"/>
      <c r="AJ50" s="849"/>
      <c r="AK50" s="924"/>
      <c r="AL50" s="922"/>
      <c r="AM50" s="922"/>
      <c r="AN50" s="922"/>
      <c r="AO50" s="922"/>
      <c r="AP50" s="922"/>
      <c r="AQ50" s="922"/>
      <c r="AR50" s="922"/>
      <c r="AS50" s="922"/>
      <c r="AT50" s="922"/>
      <c r="AU50" s="922"/>
      <c r="AV50" s="922"/>
      <c r="AW50" s="922"/>
      <c r="AX50" s="922"/>
      <c r="AY50" s="922"/>
      <c r="AZ50" s="925"/>
      <c r="BA50" s="925"/>
      <c r="BB50" s="925"/>
      <c r="BC50" s="925"/>
      <c r="BD50" s="925"/>
      <c r="BE50" s="916"/>
      <c r="BF50" s="916"/>
      <c r="BG50" s="916"/>
      <c r="BH50" s="916"/>
      <c r="BI50" s="917"/>
      <c r="BJ50" s="254"/>
      <c r="BK50" s="254"/>
      <c r="BL50" s="254"/>
      <c r="BM50" s="254"/>
      <c r="BN50" s="254"/>
      <c r="BO50" s="267"/>
      <c r="BP50" s="267"/>
      <c r="BQ50" s="264">
        <v>44</v>
      </c>
      <c r="BR50" s="265"/>
      <c r="BS50" s="873"/>
      <c r="BT50" s="874"/>
      <c r="BU50" s="874"/>
      <c r="BV50" s="874"/>
      <c r="BW50" s="874"/>
      <c r="BX50" s="874"/>
      <c r="BY50" s="874"/>
      <c r="BZ50" s="874"/>
      <c r="CA50" s="874"/>
      <c r="CB50" s="874"/>
      <c r="CC50" s="874"/>
      <c r="CD50" s="874"/>
      <c r="CE50" s="874"/>
      <c r="CF50" s="874"/>
      <c r="CG50" s="875"/>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1"/>
      <c r="R51" s="922"/>
      <c r="S51" s="922"/>
      <c r="T51" s="922"/>
      <c r="U51" s="922"/>
      <c r="V51" s="922"/>
      <c r="W51" s="922"/>
      <c r="X51" s="922"/>
      <c r="Y51" s="922"/>
      <c r="Z51" s="922"/>
      <c r="AA51" s="922"/>
      <c r="AB51" s="922"/>
      <c r="AC51" s="922"/>
      <c r="AD51" s="922"/>
      <c r="AE51" s="923"/>
      <c r="AF51" s="847"/>
      <c r="AG51" s="848"/>
      <c r="AH51" s="848"/>
      <c r="AI51" s="848"/>
      <c r="AJ51" s="849"/>
      <c r="AK51" s="924"/>
      <c r="AL51" s="922"/>
      <c r="AM51" s="922"/>
      <c r="AN51" s="922"/>
      <c r="AO51" s="922"/>
      <c r="AP51" s="922"/>
      <c r="AQ51" s="922"/>
      <c r="AR51" s="922"/>
      <c r="AS51" s="922"/>
      <c r="AT51" s="922"/>
      <c r="AU51" s="922"/>
      <c r="AV51" s="922"/>
      <c r="AW51" s="922"/>
      <c r="AX51" s="922"/>
      <c r="AY51" s="922"/>
      <c r="AZ51" s="925"/>
      <c r="BA51" s="925"/>
      <c r="BB51" s="925"/>
      <c r="BC51" s="925"/>
      <c r="BD51" s="925"/>
      <c r="BE51" s="916"/>
      <c r="BF51" s="916"/>
      <c r="BG51" s="916"/>
      <c r="BH51" s="916"/>
      <c r="BI51" s="917"/>
      <c r="BJ51" s="254"/>
      <c r="BK51" s="254"/>
      <c r="BL51" s="254"/>
      <c r="BM51" s="254"/>
      <c r="BN51" s="254"/>
      <c r="BO51" s="267"/>
      <c r="BP51" s="267"/>
      <c r="BQ51" s="264">
        <v>45</v>
      </c>
      <c r="BR51" s="265"/>
      <c r="BS51" s="873"/>
      <c r="BT51" s="874"/>
      <c r="BU51" s="874"/>
      <c r="BV51" s="874"/>
      <c r="BW51" s="874"/>
      <c r="BX51" s="874"/>
      <c r="BY51" s="874"/>
      <c r="BZ51" s="874"/>
      <c r="CA51" s="874"/>
      <c r="CB51" s="874"/>
      <c r="CC51" s="874"/>
      <c r="CD51" s="874"/>
      <c r="CE51" s="874"/>
      <c r="CF51" s="874"/>
      <c r="CG51" s="875"/>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1"/>
      <c r="R52" s="922"/>
      <c r="S52" s="922"/>
      <c r="T52" s="922"/>
      <c r="U52" s="922"/>
      <c r="V52" s="922"/>
      <c r="W52" s="922"/>
      <c r="X52" s="922"/>
      <c r="Y52" s="922"/>
      <c r="Z52" s="922"/>
      <c r="AA52" s="922"/>
      <c r="AB52" s="922"/>
      <c r="AC52" s="922"/>
      <c r="AD52" s="922"/>
      <c r="AE52" s="923"/>
      <c r="AF52" s="847"/>
      <c r="AG52" s="848"/>
      <c r="AH52" s="848"/>
      <c r="AI52" s="848"/>
      <c r="AJ52" s="849"/>
      <c r="AK52" s="924"/>
      <c r="AL52" s="922"/>
      <c r="AM52" s="922"/>
      <c r="AN52" s="922"/>
      <c r="AO52" s="922"/>
      <c r="AP52" s="922"/>
      <c r="AQ52" s="922"/>
      <c r="AR52" s="922"/>
      <c r="AS52" s="922"/>
      <c r="AT52" s="922"/>
      <c r="AU52" s="922"/>
      <c r="AV52" s="922"/>
      <c r="AW52" s="922"/>
      <c r="AX52" s="922"/>
      <c r="AY52" s="922"/>
      <c r="AZ52" s="925"/>
      <c r="BA52" s="925"/>
      <c r="BB52" s="925"/>
      <c r="BC52" s="925"/>
      <c r="BD52" s="925"/>
      <c r="BE52" s="916"/>
      <c r="BF52" s="916"/>
      <c r="BG52" s="916"/>
      <c r="BH52" s="916"/>
      <c r="BI52" s="917"/>
      <c r="BJ52" s="254"/>
      <c r="BK52" s="254"/>
      <c r="BL52" s="254"/>
      <c r="BM52" s="254"/>
      <c r="BN52" s="254"/>
      <c r="BO52" s="267"/>
      <c r="BP52" s="267"/>
      <c r="BQ52" s="264">
        <v>46</v>
      </c>
      <c r="BR52" s="265"/>
      <c r="BS52" s="873"/>
      <c r="BT52" s="874"/>
      <c r="BU52" s="874"/>
      <c r="BV52" s="874"/>
      <c r="BW52" s="874"/>
      <c r="BX52" s="874"/>
      <c r="BY52" s="874"/>
      <c r="BZ52" s="874"/>
      <c r="CA52" s="874"/>
      <c r="CB52" s="874"/>
      <c r="CC52" s="874"/>
      <c r="CD52" s="874"/>
      <c r="CE52" s="874"/>
      <c r="CF52" s="874"/>
      <c r="CG52" s="875"/>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1"/>
      <c r="R53" s="922"/>
      <c r="S53" s="922"/>
      <c r="T53" s="922"/>
      <c r="U53" s="922"/>
      <c r="V53" s="922"/>
      <c r="W53" s="922"/>
      <c r="X53" s="922"/>
      <c r="Y53" s="922"/>
      <c r="Z53" s="922"/>
      <c r="AA53" s="922"/>
      <c r="AB53" s="922"/>
      <c r="AC53" s="922"/>
      <c r="AD53" s="922"/>
      <c r="AE53" s="923"/>
      <c r="AF53" s="847"/>
      <c r="AG53" s="848"/>
      <c r="AH53" s="848"/>
      <c r="AI53" s="848"/>
      <c r="AJ53" s="849"/>
      <c r="AK53" s="924"/>
      <c r="AL53" s="922"/>
      <c r="AM53" s="922"/>
      <c r="AN53" s="922"/>
      <c r="AO53" s="922"/>
      <c r="AP53" s="922"/>
      <c r="AQ53" s="922"/>
      <c r="AR53" s="922"/>
      <c r="AS53" s="922"/>
      <c r="AT53" s="922"/>
      <c r="AU53" s="922"/>
      <c r="AV53" s="922"/>
      <c r="AW53" s="922"/>
      <c r="AX53" s="922"/>
      <c r="AY53" s="922"/>
      <c r="AZ53" s="925"/>
      <c r="BA53" s="925"/>
      <c r="BB53" s="925"/>
      <c r="BC53" s="925"/>
      <c r="BD53" s="925"/>
      <c r="BE53" s="916"/>
      <c r="BF53" s="916"/>
      <c r="BG53" s="916"/>
      <c r="BH53" s="916"/>
      <c r="BI53" s="917"/>
      <c r="BJ53" s="254"/>
      <c r="BK53" s="254"/>
      <c r="BL53" s="254"/>
      <c r="BM53" s="254"/>
      <c r="BN53" s="254"/>
      <c r="BO53" s="267"/>
      <c r="BP53" s="267"/>
      <c r="BQ53" s="264">
        <v>47</v>
      </c>
      <c r="BR53" s="265"/>
      <c r="BS53" s="873"/>
      <c r="BT53" s="874"/>
      <c r="BU53" s="874"/>
      <c r="BV53" s="874"/>
      <c r="BW53" s="874"/>
      <c r="BX53" s="874"/>
      <c r="BY53" s="874"/>
      <c r="BZ53" s="874"/>
      <c r="CA53" s="874"/>
      <c r="CB53" s="874"/>
      <c r="CC53" s="874"/>
      <c r="CD53" s="874"/>
      <c r="CE53" s="874"/>
      <c r="CF53" s="874"/>
      <c r="CG53" s="875"/>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1"/>
      <c r="R54" s="922"/>
      <c r="S54" s="922"/>
      <c r="T54" s="922"/>
      <c r="U54" s="922"/>
      <c r="V54" s="922"/>
      <c r="W54" s="922"/>
      <c r="X54" s="922"/>
      <c r="Y54" s="922"/>
      <c r="Z54" s="922"/>
      <c r="AA54" s="922"/>
      <c r="AB54" s="922"/>
      <c r="AC54" s="922"/>
      <c r="AD54" s="922"/>
      <c r="AE54" s="923"/>
      <c r="AF54" s="847"/>
      <c r="AG54" s="848"/>
      <c r="AH54" s="848"/>
      <c r="AI54" s="848"/>
      <c r="AJ54" s="849"/>
      <c r="AK54" s="924"/>
      <c r="AL54" s="922"/>
      <c r="AM54" s="922"/>
      <c r="AN54" s="922"/>
      <c r="AO54" s="922"/>
      <c r="AP54" s="922"/>
      <c r="AQ54" s="922"/>
      <c r="AR54" s="922"/>
      <c r="AS54" s="922"/>
      <c r="AT54" s="922"/>
      <c r="AU54" s="922"/>
      <c r="AV54" s="922"/>
      <c r="AW54" s="922"/>
      <c r="AX54" s="922"/>
      <c r="AY54" s="922"/>
      <c r="AZ54" s="925"/>
      <c r="BA54" s="925"/>
      <c r="BB54" s="925"/>
      <c r="BC54" s="925"/>
      <c r="BD54" s="925"/>
      <c r="BE54" s="916"/>
      <c r="BF54" s="916"/>
      <c r="BG54" s="916"/>
      <c r="BH54" s="916"/>
      <c r="BI54" s="917"/>
      <c r="BJ54" s="254"/>
      <c r="BK54" s="254"/>
      <c r="BL54" s="254"/>
      <c r="BM54" s="254"/>
      <c r="BN54" s="254"/>
      <c r="BO54" s="267"/>
      <c r="BP54" s="267"/>
      <c r="BQ54" s="264">
        <v>48</v>
      </c>
      <c r="BR54" s="265"/>
      <c r="BS54" s="873"/>
      <c r="BT54" s="874"/>
      <c r="BU54" s="874"/>
      <c r="BV54" s="874"/>
      <c r="BW54" s="874"/>
      <c r="BX54" s="874"/>
      <c r="BY54" s="874"/>
      <c r="BZ54" s="874"/>
      <c r="CA54" s="874"/>
      <c r="CB54" s="874"/>
      <c r="CC54" s="874"/>
      <c r="CD54" s="874"/>
      <c r="CE54" s="874"/>
      <c r="CF54" s="874"/>
      <c r="CG54" s="875"/>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1"/>
      <c r="R55" s="922"/>
      <c r="S55" s="922"/>
      <c r="T55" s="922"/>
      <c r="U55" s="922"/>
      <c r="V55" s="922"/>
      <c r="W55" s="922"/>
      <c r="X55" s="922"/>
      <c r="Y55" s="922"/>
      <c r="Z55" s="922"/>
      <c r="AA55" s="922"/>
      <c r="AB55" s="922"/>
      <c r="AC55" s="922"/>
      <c r="AD55" s="922"/>
      <c r="AE55" s="923"/>
      <c r="AF55" s="847"/>
      <c r="AG55" s="848"/>
      <c r="AH55" s="848"/>
      <c r="AI55" s="848"/>
      <c r="AJ55" s="849"/>
      <c r="AK55" s="924"/>
      <c r="AL55" s="922"/>
      <c r="AM55" s="922"/>
      <c r="AN55" s="922"/>
      <c r="AO55" s="922"/>
      <c r="AP55" s="922"/>
      <c r="AQ55" s="922"/>
      <c r="AR55" s="922"/>
      <c r="AS55" s="922"/>
      <c r="AT55" s="922"/>
      <c r="AU55" s="922"/>
      <c r="AV55" s="922"/>
      <c r="AW55" s="922"/>
      <c r="AX55" s="922"/>
      <c r="AY55" s="922"/>
      <c r="AZ55" s="925"/>
      <c r="BA55" s="925"/>
      <c r="BB55" s="925"/>
      <c r="BC55" s="925"/>
      <c r="BD55" s="925"/>
      <c r="BE55" s="916"/>
      <c r="BF55" s="916"/>
      <c r="BG55" s="916"/>
      <c r="BH55" s="916"/>
      <c r="BI55" s="917"/>
      <c r="BJ55" s="254"/>
      <c r="BK55" s="254"/>
      <c r="BL55" s="254"/>
      <c r="BM55" s="254"/>
      <c r="BN55" s="254"/>
      <c r="BO55" s="267"/>
      <c r="BP55" s="267"/>
      <c r="BQ55" s="264">
        <v>49</v>
      </c>
      <c r="BR55" s="265"/>
      <c r="BS55" s="873"/>
      <c r="BT55" s="874"/>
      <c r="BU55" s="874"/>
      <c r="BV55" s="874"/>
      <c r="BW55" s="874"/>
      <c r="BX55" s="874"/>
      <c r="BY55" s="874"/>
      <c r="BZ55" s="874"/>
      <c r="CA55" s="874"/>
      <c r="CB55" s="874"/>
      <c r="CC55" s="874"/>
      <c r="CD55" s="874"/>
      <c r="CE55" s="874"/>
      <c r="CF55" s="874"/>
      <c r="CG55" s="875"/>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1"/>
      <c r="R56" s="922"/>
      <c r="S56" s="922"/>
      <c r="T56" s="922"/>
      <c r="U56" s="922"/>
      <c r="V56" s="922"/>
      <c r="W56" s="922"/>
      <c r="X56" s="922"/>
      <c r="Y56" s="922"/>
      <c r="Z56" s="922"/>
      <c r="AA56" s="922"/>
      <c r="AB56" s="922"/>
      <c r="AC56" s="922"/>
      <c r="AD56" s="922"/>
      <c r="AE56" s="923"/>
      <c r="AF56" s="847"/>
      <c r="AG56" s="848"/>
      <c r="AH56" s="848"/>
      <c r="AI56" s="848"/>
      <c r="AJ56" s="849"/>
      <c r="AK56" s="924"/>
      <c r="AL56" s="922"/>
      <c r="AM56" s="922"/>
      <c r="AN56" s="922"/>
      <c r="AO56" s="922"/>
      <c r="AP56" s="922"/>
      <c r="AQ56" s="922"/>
      <c r="AR56" s="922"/>
      <c r="AS56" s="922"/>
      <c r="AT56" s="922"/>
      <c r="AU56" s="922"/>
      <c r="AV56" s="922"/>
      <c r="AW56" s="922"/>
      <c r="AX56" s="922"/>
      <c r="AY56" s="922"/>
      <c r="AZ56" s="925"/>
      <c r="BA56" s="925"/>
      <c r="BB56" s="925"/>
      <c r="BC56" s="925"/>
      <c r="BD56" s="925"/>
      <c r="BE56" s="916"/>
      <c r="BF56" s="916"/>
      <c r="BG56" s="916"/>
      <c r="BH56" s="916"/>
      <c r="BI56" s="917"/>
      <c r="BJ56" s="254"/>
      <c r="BK56" s="254"/>
      <c r="BL56" s="254"/>
      <c r="BM56" s="254"/>
      <c r="BN56" s="254"/>
      <c r="BO56" s="267"/>
      <c r="BP56" s="267"/>
      <c r="BQ56" s="264">
        <v>50</v>
      </c>
      <c r="BR56" s="265"/>
      <c r="BS56" s="873"/>
      <c r="BT56" s="874"/>
      <c r="BU56" s="874"/>
      <c r="BV56" s="874"/>
      <c r="BW56" s="874"/>
      <c r="BX56" s="874"/>
      <c r="BY56" s="874"/>
      <c r="BZ56" s="874"/>
      <c r="CA56" s="874"/>
      <c r="CB56" s="874"/>
      <c r="CC56" s="874"/>
      <c r="CD56" s="874"/>
      <c r="CE56" s="874"/>
      <c r="CF56" s="874"/>
      <c r="CG56" s="875"/>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1"/>
      <c r="R57" s="922"/>
      <c r="S57" s="922"/>
      <c r="T57" s="922"/>
      <c r="U57" s="922"/>
      <c r="V57" s="922"/>
      <c r="W57" s="922"/>
      <c r="X57" s="922"/>
      <c r="Y57" s="922"/>
      <c r="Z57" s="922"/>
      <c r="AA57" s="922"/>
      <c r="AB57" s="922"/>
      <c r="AC57" s="922"/>
      <c r="AD57" s="922"/>
      <c r="AE57" s="923"/>
      <c r="AF57" s="847"/>
      <c r="AG57" s="848"/>
      <c r="AH57" s="848"/>
      <c r="AI57" s="848"/>
      <c r="AJ57" s="849"/>
      <c r="AK57" s="924"/>
      <c r="AL57" s="922"/>
      <c r="AM57" s="922"/>
      <c r="AN57" s="922"/>
      <c r="AO57" s="922"/>
      <c r="AP57" s="922"/>
      <c r="AQ57" s="922"/>
      <c r="AR57" s="922"/>
      <c r="AS57" s="922"/>
      <c r="AT57" s="922"/>
      <c r="AU57" s="922"/>
      <c r="AV57" s="922"/>
      <c r="AW57" s="922"/>
      <c r="AX57" s="922"/>
      <c r="AY57" s="922"/>
      <c r="AZ57" s="925"/>
      <c r="BA57" s="925"/>
      <c r="BB57" s="925"/>
      <c r="BC57" s="925"/>
      <c r="BD57" s="925"/>
      <c r="BE57" s="916"/>
      <c r="BF57" s="916"/>
      <c r="BG57" s="916"/>
      <c r="BH57" s="916"/>
      <c r="BI57" s="917"/>
      <c r="BJ57" s="254"/>
      <c r="BK57" s="254"/>
      <c r="BL57" s="254"/>
      <c r="BM57" s="254"/>
      <c r="BN57" s="254"/>
      <c r="BO57" s="267"/>
      <c r="BP57" s="267"/>
      <c r="BQ57" s="264">
        <v>51</v>
      </c>
      <c r="BR57" s="265"/>
      <c r="BS57" s="873"/>
      <c r="BT57" s="874"/>
      <c r="BU57" s="874"/>
      <c r="BV57" s="874"/>
      <c r="BW57" s="874"/>
      <c r="BX57" s="874"/>
      <c r="BY57" s="874"/>
      <c r="BZ57" s="874"/>
      <c r="CA57" s="874"/>
      <c r="CB57" s="874"/>
      <c r="CC57" s="874"/>
      <c r="CD57" s="874"/>
      <c r="CE57" s="874"/>
      <c r="CF57" s="874"/>
      <c r="CG57" s="875"/>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1"/>
      <c r="R58" s="922"/>
      <c r="S58" s="922"/>
      <c r="T58" s="922"/>
      <c r="U58" s="922"/>
      <c r="V58" s="922"/>
      <c r="W58" s="922"/>
      <c r="X58" s="922"/>
      <c r="Y58" s="922"/>
      <c r="Z58" s="922"/>
      <c r="AA58" s="922"/>
      <c r="AB58" s="922"/>
      <c r="AC58" s="922"/>
      <c r="AD58" s="922"/>
      <c r="AE58" s="923"/>
      <c r="AF58" s="847"/>
      <c r="AG58" s="848"/>
      <c r="AH58" s="848"/>
      <c r="AI58" s="848"/>
      <c r="AJ58" s="849"/>
      <c r="AK58" s="924"/>
      <c r="AL58" s="922"/>
      <c r="AM58" s="922"/>
      <c r="AN58" s="922"/>
      <c r="AO58" s="922"/>
      <c r="AP58" s="922"/>
      <c r="AQ58" s="922"/>
      <c r="AR58" s="922"/>
      <c r="AS58" s="922"/>
      <c r="AT58" s="922"/>
      <c r="AU58" s="922"/>
      <c r="AV58" s="922"/>
      <c r="AW58" s="922"/>
      <c r="AX58" s="922"/>
      <c r="AY58" s="922"/>
      <c r="AZ58" s="925"/>
      <c r="BA58" s="925"/>
      <c r="BB58" s="925"/>
      <c r="BC58" s="925"/>
      <c r="BD58" s="925"/>
      <c r="BE58" s="916"/>
      <c r="BF58" s="916"/>
      <c r="BG58" s="916"/>
      <c r="BH58" s="916"/>
      <c r="BI58" s="917"/>
      <c r="BJ58" s="254"/>
      <c r="BK58" s="254"/>
      <c r="BL58" s="254"/>
      <c r="BM58" s="254"/>
      <c r="BN58" s="254"/>
      <c r="BO58" s="267"/>
      <c r="BP58" s="267"/>
      <c r="BQ58" s="264">
        <v>52</v>
      </c>
      <c r="BR58" s="265"/>
      <c r="BS58" s="873"/>
      <c r="BT58" s="874"/>
      <c r="BU58" s="874"/>
      <c r="BV58" s="874"/>
      <c r="BW58" s="874"/>
      <c r="BX58" s="874"/>
      <c r="BY58" s="874"/>
      <c r="BZ58" s="874"/>
      <c r="CA58" s="874"/>
      <c r="CB58" s="874"/>
      <c r="CC58" s="874"/>
      <c r="CD58" s="874"/>
      <c r="CE58" s="874"/>
      <c r="CF58" s="874"/>
      <c r="CG58" s="875"/>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1"/>
      <c r="R59" s="922"/>
      <c r="S59" s="922"/>
      <c r="T59" s="922"/>
      <c r="U59" s="922"/>
      <c r="V59" s="922"/>
      <c r="W59" s="922"/>
      <c r="X59" s="922"/>
      <c r="Y59" s="922"/>
      <c r="Z59" s="922"/>
      <c r="AA59" s="922"/>
      <c r="AB59" s="922"/>
      <c r="AC59" s="922"/>
      <c r="AD59" s="922"/>
      <c r="AE59" s="923"/>
      <c r="AF59" s="847"/>
      <c r="AG59" s="848"/>
      <c r="AH59" s="848"/>
      <c r="AI59" s="848"/>
      <c r="AJ59" s="849"/>
      <c r="AK59" s="924"/>
      <c r="AL59" s="922"/>
      <c r="AM59" s="922"/>
      <c r="AN59" s="922"/>
      <c r="AO59" s="922"/>
      <c r="AP59" s="922"/>
      <c r="AQ59" s="922"/>
      <c r="AR59" s="922"/>
      <c r="AS59" s="922"/>
      <c r="AT59" s="922"/>
      <c r="AU59" s="922"/>
      <c r="AV59" s="922"/>
      <c r="AW59" s="922"/>
      <c r="AX59" s="922"/>
      <c r="AY59" s="922"/>
      <c r="AZ59" s="925"/>
      <c r="BA59" s="925"/>
      <c r="BB59" s="925"/>
      <c r="BC59" s="925"/>
      <c r="BD59" s="925"/>
      <c r="BE59" s="916"/>
      <c r="BF59" s="916"/>
      <c r="BG59" s="916"/>
      <c r="BH59" s="916"/>
      <c r="BI59" s="917"/>
      <c r="BJ59" s="254"/>
      <c r="BK59" s="254"/>
      <c r="BL59" s="254"/>
      <c r="BM59" s="254"/>
      <c r="BN59" s="254"/>
      <c r="BO59" s="267"/>
      <c r="BP59" s="267"/>
      <c r="BQ59" s="264">
        <v>53</v>
      </c>
      <c r="BR59" s="265"/>
      <c r="BS59" s="873"/>
      <c r="BT59" s="874"/>
      <c r="BU59" s="874"/>
      <c r="BV59" s="874"/>
      <c r="BW59" s="874"/>
      <c r="BX59" s="874"/>
      <c r="BY59" s="874"/>
      <c r="BZ59" s="874"/>
      <c r="CA59" s="874"/>
      <c r="CB59" s="874"/>
      <c r="CC59" s="874"/>
      <c r="CD59" s="874"/>
      <c r="CE59" s="874"/>
      <c r="CF59" s="874"/>
      <c r="CG59" s="875"/>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1"/>
      <c r="R60" s="922"/>
      <c r="S60" s="922"/>
      <c r="T60" s="922"/>
      <c r="U60" s="922"/>
      <c r="V60" s="922"/>
      <c r="W60" s="922"/>
      <c r="X60" s="922"/>
      <c r="Y60" s="922"/>
      <c r="Z60" s="922"/>
      <c r="AA60" s="922"/>
      <c r="AB60" s="922"/>
      <c r="AC60" s="922"/>
      <c r="AD60" s="922"/>
      <c r="AE60" s="923"/>
      <c r="AF60" s="847"/>
      <c r="AG60" s="848"/>
      <c r="AH60" s="848"/>
      <c r="AI60" s="848"/>
      <c r="AJ60" s="849"/>
      <c r="AK60" s="924"/>
      <c r="AL60" s="922"/>
      <c r="AM60" s="922"/>
      <c r="AN60" s="922"/>
      <c r="AO60" s="922"/>
      <c r="AP60" s="922"/>
      <c r="AQ60" s="922"/>
      <c r="AR60" s="922"/>
      <c r="AS60" s="922"/>
      <c r="AT60" s="922"/>
      <c r="AU60" s="922"/>
      <c r="AV60" s="922"/>
      <c r="AW60" s="922"/>
      <c r="AX60" s="922"/>
      <c r="AY60" s="922"/>
      <c r="AZ60" s="925"/>
      <c r="BA60" s="925"/>
      <c r="BB60" s="925"/>
      <c r="BC60" s="925"/>
      <c r="BD60" s="925"/>
      <c r="BE60" s="916"/>
      <c r="BF60" s="916"/>
      <c r="BG60" s="916"/>
      <c r="BH60" s="916"/>
      <c r="BI60" s="917"/>
      <c r="BJ60" s="254"/>
      <c r="BK60" s="254"/>
      <c r="BL60" s="254"/>
      <c r="BM60" s="254"/>
      <c r="BN60" s="254"/>
      <c r="BO60" s="267"/>
      <c r="BP60" s="267"/>
      <c r="BQ60" s="264">
        <v>54</v>
      </c>
      <c r="BR60" s="265"/>
      <c r="BS60" s="873"/>
      <c r="BT60" s="874"/>
      <c r="BU60" s="874"/>
      <c r="BV60" s="874"/>
      <c r="BW60" s="874"/>
      <c r="BX60" s="874"/>
      <c r="BY60" s="874"/>
      <c r="BZ60" s="874"/>
      <c r="CA60" s="874"/>
      <c r="CB60" s="874"/>
      <c r="CC60" s="874"/>
      <c r="CD60" s="874"/>
      <c r="CE60" s="874"/>
      <c r="CF60" s="874"/>
      <c r="CG60" s="875"/>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1"/>
      <c r="R61" s="922"/>
      <c r="S61" s="922"/>
      <c r="T61" s="922"/>
      <c r="U61" s="922"/>
      <c r="V61" s="922"/>
      <c r="W61" s="922"/>
      <c r="X61" s="922"/>
      <c r="Y61" s="922"/>
      <c r="Z61" s="922"/>
      <c r="AA61" s="922"/>
      <c r="AB61" s="922"/>
      <c r="AC61" s="922"/>
      <c r="AD61" s="922"/>
      <c r="AE61" s="923"/>
      <c r="AF61" s="847"/>
      <c r="AG61" s="848"/>
      <c r="AH61" s="848"/>
      <c r="AI61" s="848"/>
      <c r="AJ61" s="849"/>
      <c r="AK61" s="924"/>
      <c r="AL61" s="922"/>
      <c r="AM61" s="922"/>
      <c r="AN61" s="922"/>
      <c r="AO61" s="922"/>
      <c r="AP61" s="922"/>
      <c r="AQ61" s="922"/>
      <c r="AR61" s="922"/>
      <c r="AS61" s="922"/>
      <c r="AT61" s="922"/>
      <c r="AU61" s="922"/>
      <c r="AV61" s="922"/>
      <c r="AW61" s="922"/>
      <c r="AX61" s="922"/>
      <c r="AY61" s="922"/>
      <c r="AZ61" s="925"/>
      <c r="BA61" s="925"/>
      <c r="BB61" s="925"/>
      <c r="BC61" s="925"/>
      <c r="BD61" s="925"/>
      <c r="BE61" s="916"/>
      <c r="BF61" s="916"/>
      <c r="BG61" s="916"/>
      <c r="BH61" s="916"/>
      <c r="BI61" s="917"/>
      <c r="BJ61" s="254"/>
      <c r="BK61" s="254"/>
      <c r="BL61" s="254"/>
      <c r="BM61" s="254"/>
      <c r="BN61" s="254"/>
      <c r="BO61" s="267"/>
      <c r="BP61" s="267"/>
      <c r="BQ61" s="264">
        <v>55</v>
      </c>
      <c r="BR61" s="265"/>
      <c r="BS61" s="873"/>
      <c r="BT61" s="874"/>
      <c r="BU61" s="874"/>
      <c r="BV61" s="874"/>
      <c r="BW61" s="874"/>
      <c r="BX61" s="874"/>
      <c r="BY61" s="874"/>
      <c r="BZ61" s="874"/>
      <c r="CA61" s="874"/>
      <c r="CB61" s="874"/>
      <c r="CC61" s="874"/>
      <c r="CD61" s="874"/>
      <c r="CE61" s="874"/>
      <c r="CF61" s="874"/>
      <c r="CG61" s="875"/>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1"/>
      <c r="R62" s="922"/>
      <c r="S62" s="922"/>
      <c r="T62" s="922"/>
      <c r="U62" s="922"/>
      <c r="V62" s="922"/>
      <c r="W62" s="922"/>
      <c r="X62" s="922"/>
      <c r="Y62" s="922"/>
      <c r="Z62" s="922"/>
      <c r="AA62" s="922"/>
      <c r="AB62" s="922"/>
      <c r="AC62" s="922"/>
      <c r="AD62" s="922"/>
      <c r="AE62" s="923"/>
      <c r="AF62" s="847"/>
      <c r="AG62" s="848"/>
      <c r="AH62" s="848"/>
      <c r="AI62" s="848"/>
      <c r="AJ62" s="849"/>
      <c r="AK62" s="924"/>
      <c r="AL62" s="922"/>
      <c r="AM62" s="922"/>
      <c r="AN62" s="922"/>
      <c r="AO62" s="922"/>
      <c r="AP62" s="922"/>
      <c r="AQ62" s="922"/>
      <c r="AR62" s="922"/>
      <c r="AS62" s="922"/>
      <c r="AT62" s="922"/>
      <c r="AU62" s="922"/>
      <c r="AV62" s="922"/>
      <c r="AW62" s="922"/>
      <c r="AX62" s="922"/>
      <c r="AY62" s="922"/>
      <c r="AZ62" s="925"/>
      <c r="BA62" s="925"/>
      <c r="BB62" s="925"/>
      <c r="BC62" s="925"/>
      <c r="BD62" s="925"/>
      <c r="BE62" s="916"/>
      <c r="BF62" s="916"/>
      <c r="BG62" s="916"/>
      <c r="BH62" s="916"/>
      <c r="BI62" s="917"/>
      <c r="BJ62" s="933" t="s">
        <v>415</v>
      </c>
      <c r="BK62" s="894"/>
      <c r="BL62" s="894"/>
      <c r="BM62" s="894"/>
      <c r="BN62" s="895"/>
      <c r="BO62" s="267"/>
      <c r="BP62" s="267"/>
      <c r="BQ62" s="264">
        <v>56</v>
      </c>
      <c r="BR62" s="265"/>
      <c r="BS62" s="873"/>
      <c r="BT62" s="874"/>
      <c r="BU62" s="874"/>
      <c r="BV62" s="874"/>
      <c r="BW62" s="874"/>
      <c r="BX62" s="874"/>
      <c r="BY62" s="874"/>
      <c r="BZ62" s="874"/>
      <c r="CA62" s="874"/>
      <c r="CB62" s="874"/>
      <c r="CC62" s="874"/>
      <c r="CD62" s="874"/>
      <c r="CE62" s="874"/>
      <c r="CF62" s="874"/>
      <c r="CG62" s="875"/>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9" t="s">
        <v>416</v>
      </c>
      <c r="C63" s="880"/>
      <c r="D63" s="880"/>
      <c r="E63" s="880"/>
      <c r="F63" s="880"/>
      <c r="G63" s="880"/>
      <c r="H63" s="880"/>
      <c r="I63" s="880"/>
      <c r="J63" s="880"/>
      <c r="K63" s="880"/>
      <c r="L63" s="880"/>
      <c r="M63" s="880"/>
      <c r="N63" s="880"/>
      <c r="O63" s="880"/>
      <c r="P63" s="881"/>
      <c r="Q63" s="926"/>
      <c r="R63" s="927"/>
      <c r="S63" s="927"/>
      <c r="T63" s="927"/>
      <c r="U63" s="927"/>
      <c r="V63" s="927"/>
      <c r="W63" s="927"/>
      <c r="X63" s="927"/>
      <c r="Y63" s="927"/>
      <c r="Z63" s="927"/>
      <c r="AA63" s="927"/>
      <c r="AB63" s="927"/>
      <c r="AC63" s="927"/>
      <c r="AD63" s="927"/>
      <c r="AE63" s="928"/>
      <c r="AF63" s="929">
        <v>6941</v>
      </c>
      <c r="AG63" s="930"/>
      <c r="AH63" s="930"/>
      <c r="AI63" s="930"/>
      <c r="AJ63" s="931"/>
      <c r="AK63" s="932"/>
      <c r="AL63" s="927"/>
      <c r="AM63" s="927"/>
      <c r="AN63" s="927"/>
      <c r="AO63" s="927"/>
      <c r="AP63" s="930">
        <v>4466</v>
      </c>
      <c r="AQ63" s="930"/>
      <c r="AR63" s="930"/>
      <c r="AS63" s="930"/>
      <c r="AT63" s="930"/>
      <c r="AU63" s="930">
        <v>3595</v>
      </c>
      <c r="AV63" s="930"/>
      <c r="AW63" s="930"/>
      <c r="AX63" s="930"/>
      <c r="AY63" s="930"/>
      <c r="AZ63" s="934"/>
      <c r="BA63" s="934"/>
      <c r="BB63" s="934"/>
      <c r="BC63" s="934"/>
      <c r="BD63" s="934"/>
      <c r="BE63" s="935"/>
      <c r="BF63" s="935"/>
      <c r="BG63" s="935"/>
      <c r="BH63" s="935"/>
      <c r="BI63" s="936"/>
      <c r="BJ63" s="937" t="s">
        <v>397</v>
      </c>
      <c r="BK63" s="938"/>
      <c r="BL63" s="938"/>
      <c r="BM63" s="938"/>
      <c r="BN63" s="939"/>
      <c r="BO63" s="267"/>
      <c r="BP63" s="267"/>
      <c r="BQ63" s="264">
        <v>57</v>
      </c>
      <c r="BR63" s="265"/>
      <c r="BS63" s="873"/>
      <c r="BT63" s="874"/>
      <c r="BU63" s="874"/>
      <c r="BV63" s="874"/>
      <c r="BW63" s="874"/>
      <c r="BX63" s="874"/>
      <c r="BY63" s="874"/>
      <c r="BZ63" s="874"/>
      <c r="CA63" s="874"/>
      <c r="CB63" s="874"/>
      <c r="CC63" s="874"/>
      <c r="CD63" s="874"/>
      <c r="CE63" s="874"/>
      <c r="CF63" s="874"/>
      <c r="CG63" s="875"/>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73"/>
      <c r="BT64" s="874"/>
      <c r="BU64" s="874"/>
      <c r="BV64" s="874"/>
      <c r="BW64" s="874"/>
      <c r="BX64" s="874"/>
      <c r="BY64" s="874"/>
      <c r="BZ64" s="874"/>
      <c r="CA64" s="874"/>
      <c r="CB64" s="874"/>
      <c r="CC64" s="874"/>
      <c r="CD64" s="874"/>
      <c r="CE64" s="874"/>
      <c r="CF64" s="874"/>
      <c r="CG64" s="875"/>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73"/>
      <c r="BT65" s="874"/>
      <c r="BU65" s="874"/>
      <c r="BV65" s="874"/>
      <c r="BW65" s="874"/>
      <c r="BX65" s="874"/>
      <c r="BY65" s="874"/>
      <c r="BZ65" s="874"/>
      <c r="CA65" s="874"/>
      <c r="CB65" s="874"/>
      <c r="CC65" s="874"/>
      <c r="CD65" s="874"/>
      <c r="CE65" s="874"/>
      <c r="CF65" s="874"/>
      <c r="CG65" s="875"/>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419</v>
      </c>
      <c r="R66" s="804"/>
      <c r="S66" s="804"/>
      <c r="T66" s="804"/>
      <c r="U66" s="805"/>
      <c r="V66" s="803" t="s">
        <v>420</v>
      </c>
      <c r="W66" s="804"/>
      <c r="X66" s="804"/>
      <c r="Y66" s="804"/>
      <c r="Z66" s="805"/>
      <c r="AA66" s="803" t="s">
        <v>402</v>
      </c>
      <c r="AB66" s="804"/>
      <c r="AC66" s="804"/>
      <c r="AD66" s="804"/>
      <c r="AE66" s="805"/>
      <c r="AF66" s="940" t="s">
        <v>421</v>
      </c>
      <c r="AG66" s="901"/>
      <c r="AH66" s="901"/>
      <c r="AI66" s="901"/>
      <c r="AJ66" s="941"/>
      <c r="AK66" s="803" t="s">
        <v>422</v>
      </c>
      <c r="AL66" s="827"/>
      <c r="AM66" s="827"/>
      <c r="AN66" s="827"/>
      <c r="AO66" s="828"/>
      <c r="AP66" s="803" t="s">
        <v>604</v>
      </c>
      <c r="AQ66" s="804"/>
      <c r="AR66" s="804"/>
      <c r="AS66" s="804"/>
      <c r="AT66" s="805"/>
      <c r="AU66" s="803" t="s">
        <v>423</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51"/>
      <c r="BT66" s="952"/>
      <c r="BU66" s="952"/>
      <c r="BV66" s="952"/>
      <c r="BW66" s="952"/>
      <c r="BX66" s="952"/>
      <c r="BY66" s="952"/>
      <c r="BZ66" s="952"/>
      <c r="CA66" s="952"/>
      <c r="CB66" s="952"/>
      <c r="CC66" s="952"/>
      <c r="CD66" s="952"/>
      <c r="CE66" s="952"/>
      <c r="CF66" s="952"/>
      <c r="CG66" s="953"/>
      <c r="CH66" s="948"/>
      <c r="CI66" s="949"/>
      <c r="CJ66" s="949"/>
      <c r="CK66" s="949"/>
      <c r="CL66" s="950"/>
      <c r="CM66" s="948"/>
      <c r="CN66" s="949"/>
      <c r="CO66" s="949"/>
      <c r="CP66" s="949"/>
      <c r="CQ66" s="950"/>
      <c r="CR66" s="948"/>
      <c r="CS66" s="949"/>
      <c r="CT66" s="949"/>
      <c r="CU66" s="949"/>
      <c r="CV66" s="950"/>
      <c r="CW66" s="948"/>
      <c r="CX66" s="949"/>
      <c r="CY66" s="949"/>
      <c r="CZ66" s="949"/>
      <c r="DA66" s="950"/>
      <c r="DB66" s="948"/>
      <c r="DC66" s="949"/>
      <c r="DD66" s="949"/>
      <c r="DE66" s="949"/>
      <c r="DF66" s="950"/>
      <c r="DG66" s="948"/>
      <c r="DH66" s="949"/>
      <c r="DI66" s="949"/>
      <c r="DJ66" s="949"/>
      <c r="DK66" s="950"/>
      <c r="DL66" s="948"/>
      <c r="DM66" s="949"/>
      <c r="DN66" s="949"/>
      <c r="DO66" s="949"/>
      <c r="DP66" s="950"/>
      <c r="DQ66" s="948"/>
      <c r="DR66" s="949"/>
      <c r="DS66" s="949"/>
      <c r="DT66" s="949"/>
      <c r="DU66" s="950"/>
      <c r="DV66" s="945"/>
      <c r="DW66" s="946"/>
      <c r="DX66" s="946"/>
      <c r="DY66" s="946"/>
      <c r="DZ66" s="947"/>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2"/>
      <c r="AG67" s="904"/>
      <c r="AH67" s="904"/>
      <c r="AI67" s="904"/>
      <c r="AJ67" s="943"/>
      <c r="AK67" s="944"/>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1"/>
      <c r="BT67" s="952"/>
      <c r="BU67" s="952"/>
      <c r="BV67" s="952"/>
      <c r="BW67" s="952"/>
      <c r="BX67" s="952"/>
      <c r="BY67" s="952"/>
      <c r="BZ67" s="952"/>
      <c r="CA67" s="952"/>
      <c r="CB67" s="952"/>
      <c r="CC67" s="952"/>
      <c r="CD67" s="952"/>
      <c r="CE67" s="952"/>
      <c r="CF67" s="952"/>
      <c r="CG67" s="953"/>
      <c r="CH67" s="948"/>
      <c r="CI67" s="949"/>
      <c r="CJ67" s="949"/>
      <c r="CK67" s="949"/>
      <c r="CL67" s="950"/>
      <c r="CM67" s="948"/>
      <c r="CN67" s="949"/>
      <c r="CO67" s="949"/>
      <c r="CP67" s="949"/>
      <c r="CQ67" s="950"/>
      <c r="CR67" s="948"/>
      <c r="CS67" s="949"/>
      <c r="CT67" s="949"/>
      <c r="CU67" s="949"/>
      <c r="CV67" s="950"/>
      <c r="CW67" s="948"/>
      <c r="CX67" s="949"/>
      <c r="CY67" s="949"/>
      <c r="CZ67" s="949"/>
      <c r="DA67" s="950"/>
      <c r="DB67" s="948"/>
      <c r="DC67" s="949"/>
      <c r="DD67" s="949"/>
      <c r="DE67" s="949"/>
      <c r="DF67" s="950"/>
      <c r="DG67" s="948"/>
      <c r="DH67" s="949"/>
      <c r="DI67" s="949"/>
      <c r="DJ67" s="949"/>
      <c r="DK67" s="950"/>
      <c r="DL67" s="948"/>
      <c r="DM67" s="949"/>
      <c r="DN67" s="949"/>
      <c r="DO67" s="949"/>
      <c r="DP67" s="950"/>
      <c r="DQ67" s="948"/>
      <c r="DR67" s="949"/>
      <c r="DS67" s="949"/>
      <c r="DT67" s="949"/>
      <c r="DU67" s="950"/>
      <c r="DV67" s="945"/>
      <c r="DW67" s="946"/>
      <c r="DX67" s="946"/>
      <c r="DY67" s="946"/>
      <c r="DZ67" s="947"/>
      <c r="EA67" s="248"/>
    </row>
    <row r="68" spans="1:131" s="249" customFormat="1" ht="26.25" customHeight="1" thickTop="1" x14ac:dyDescent="0.15">
      <c r="A68" s="260">
        <v>1</v>
      </c>
      <c r="B68" s="957" t="s">
        <v>583</v>
      </c>
      <c r="C68" s="958"/>
      <c r="D68" s="958"/>
      <c r="E68" s="958"/>
      <c r="F68" s="958"/>
      <c r="G68" s="958"/>
      <c r="H68" s="958"/>
      <c r="I68" s="958"/>
      <c r="J68" s="958"/>
      <c r="K68" s="958"/>
      <c r="L68" s="958"/>
      <c r="M68" s="958"/>
      <c r="N68" s="958"/>
      <c r="O68" s="958"/>
      <c r="P68" s="959"/>
      <c r="Q68" s="960">
        <v>10042</v>
      </c>
      <c r="R68" s="954"/>
      <c r="S68" s="954"/>
      <c r="T68" s="954"/>
      <c r="U68" s="954"/>
      <c r="V68" s="954">
        <v>9586</v>
      </c>
      <c r="W68" s="954"/>
      <c r="X68" s="954"/>
      <c r="Y68" s="954"/>
      <c r="Z68" s="954"/>
      <c r="AA68" s="954">
        <v>456</v>
      </c>
      <c r="AB68" s="954"/>
      <c r="AC68" s="954"/>
      <c r="AD68" s="954"/>
      <c r="AE68" s="954"/>
      <c r="AF68" s="954">
        <v>456</v>
      </c>
      <c r="AG68" s="954"/>
      <c r="AH68" s="954"/>
      <c r="AI68" s="954"/>
      <c r="AJ68" s="954"/>
      <c r="AK68" s="954" t="s">
        <v>594</v>
      </c>
      <c r="AL68" s="954"/>
      <c r="AM68" s="954"/>
      <c r="AN68" s="954"/>
      <c r="AO68" s="954"/>
      <c r="AP68" s="954">
        <v>253</v>
      </c>
      <c r="AQ68" s="954"/>
      <c r="AR68" s="954"/>
      <c r="AS68" s="954"/>
      <c r="AT68" s="954"/>
      <c r="AU68" s="954">
        <v>12</v>
      </c>
      <c r="AV68" s="954"/>
      <c r="AW68" s="954"/>
      <c r="AX68" s="954"/>
      <c r="AY68" s="954"/>
      <c r="AZ68" s="955"/>
      <c r="BA68" s="955"/>
      <c r="BB68" s="955"/>
      <c r="BC68" s="955"/>
      <c r="BD68" s="956"/>
      <c r="BE68" s="267"/>
      <c r="BF68" s="267"/>
      <c r="BG68" s="267"/>
      <c r="BH68" s="267"/>
      <c r="BI68" s="267"/>
      <c r="BJ68" s="267"/>
      <c r="BK68" s="267"/>
      <c r="BL68" s="267"/>
      <c r="BM68" s="267"/>
      <c r="BN68" s="267"/>
      <c r="BO68" s="267"/>
      <c r="BP68" s="267"/>
      <c r="BQ68" s="264">
        <v>62</v>
      </c>
      <c r="BR68" s="269"/>
      <c r="BS68" s="951"/>
      <c r="BT68" s="952"/>
      <c r="BU68" s="952"/>
      <c r="BV68" s="952"/>
      <c r="BW68" s="952"/>
      <c r="BX68" s="952"/>
      <c r="BY68" s="952"/>
      <c r="BZ68" s="952"/>
      <c r="CA68" s="952"/>
      <c r="CB68" s="952"/>
      <c r="CC68" s="952"/>
      <c r="CD68" s="952"/>
      <c r="CE68" s="952"/>
      <c r="CF68" s="952"/>
      <c r="CG68" s="953"/>
      <c r="CH68" s="948"/>
      <c r="CI68" s="949"/>
      <c r="CJ68" s="949"/>
      <c r="CK68" s="949"/>
      <c r="CL68" s="950"/>
      <c r="CM68" s="948"/>
      <c r="CN68" s="949"/>
      <c r="CO68" s="949"/>
      <c r="CP68" s="949"/>
      <c r="CQ68" s="950"/>
      <c r="CR68" s="948"/>
      <c r="CS68" s="949"/>
      <c r="CT68" s="949"/>
      <c r="CU68" s="949"/>
      <c r="CV68" s="950"/>
      <c r="CW68" s="948"/>
      <c r="CX68" s="949"/>
      <c r="CY68" s="949"/>
      <c r="CZ68" s="949"/>
      <c r="DA68" s="950"/>
      <c r="DB68" s="948"/>
      <c r="DC68" s="949"/>
      <c r="DD68" s="949"/>
      <c r="DE68" s="949"/>
      <c r="DF68" s="950"/>
      <c r="DG68" s="948"/>
      <c r="DH68" s="949"/>
      <c r="DI68" s="949"/>
      <c r="DJ68" s="949"/>
      <c r="DK68" s="950"/>
      <c r="DL68" s="948"/>
      <c r="DM68" s="949"/>
      <c r="DN68" s="949"/>
      <c r="DO68" s="949"/>
      <c r="DP68" s="950"/>
      <c r="DQ68" s="948"/>
      <c r="DR68" s="949"/>
      <c r="DS68" s="949"/>
      <c r="DT68" s="949"/>
      <c r="DU68" s="950"/>
      <c r="DV68" s="945"/>
      <c r="DW68" s="946"/>
      <c r="DX68" s="946"/>
      <c r="DY68" s="946"/>
      <c r="DZ68" s="947"/>
      <c r="EA68" s="248"/>
    </row>
    <row r="69" spans="1:131" s="249" customFormat="1" ht="26.25" customHeight="1" x14ac:dyDescent="0.15">
      <c r="A69" s="263">
        <v>2</v>
      </c>
      <c r="B69" s="961" t="s">
        <v>584</v>
      </c>
      <c r="C69" s="962"/>
      <c r="D69" s="962"/>
      <c r="E69" s="962"/>
      <c r="F69" s="962"/>
      <c r="G69" s="962"/>
      <c r="H69" s="962"/>
      <c r="I69" s="962"/>
      <c r="J69" s="962"/>
      <c r="K69" s="962"/>
      <c r="L69" s="962"/>
      <c r="M69" s="962"/>
      <c r="N69" s="962"/>
      <c r="O69" s="962"/>
      <c r="P69" s="963"/>
      <c r="Q69" s="964">
        <v>2021</v>
      </c>
      <c r="R69" s="919"/>
      <c r="S69" s="919"/>
      <c r="T69" s="919"/>
      <c r="U69" s="919"/>
      <c r="V69" s="919">
        <v>1935</v>
      </c>
      <c r="W69" s="919"/>
      <c r="X69" s="919"/>
      <c r="Y69" s="919"/>
      <c r="Z69" s="919"/>
      <c r="AA69" s="919">
        <v>86</v>
      </c>
      <c r="AB69" s="919"/>
      <c r="AC69" s="919"/>
      <c r="AD69" s="919"/>
      <c r="AE69" s="919"/>
      <c r="AF69" s="919">
        <v>86</v>
      </c>
      <c r="AG69" s="919"/>
      <c r="AH69" s="919"/>
      <c r="AI69" s="919"/>
      <c r="AJ69" s="919"/>
      <c r="AK69" s="919">
        <v>64</v>
      </c>
      <c r="AL69" s="919"/>
      <c r="AM69" s="919"/>
      <c r="AN69" s="919"/>
      <c r="AO69" s="919"/>
      <c r="AP69" s="919">
        <v>893</v>
      </c>
      <c r="AQ69" s="919"/>
      <c r="AR69" s="919"/>
      <c r="AS69" s="919"/>
      <c r="AT69" s="919"/>
      <c r="AU69" s="919">
        <v>437</v>
      </c>
      <c r="AV69" s="919"/>
      <c r="AW69" s="919"/>
      <c r="AX69" s="919"/>
      <c r="AY69" s="919"/>
      <c r="AZ69" s="965"/>
      <c r="BA69" s="965"/>
      <c r="BB69" s="965"/>
      <c r="BC69" s="965"/>
      <c r="BD69" s="966"/>
      <c r="BE69" s="267"/>
      <c r="BF69" s="267"/>
      <c r="BG69" s="267"/>
      <c r="BH69" s="267"/>
      <c r="BI69" s="267"/>
      <c r="BJ69" s="267"/>
      <c r="BK69" s="267"/>
      <c r="BL69" s="267"/>
      <c r="BM69" s="267"/>
      <c r="BN69" s="267"/>
      <c r="BO69" s="267"/>
      <c r="BP69" s="267"/>
      <c r="BQ69" s="264">
        <v>63</v>
      </c>
      <c r="BR69" s="269"/>
      <c r="BS69" s="951"/>
      <c r="BT69" s="952"/>
      <c r="BU69" s="952"/>
      <c r="BV69" s="952"/>
      <c r="BW69" s="952"/>
      <c r="BX69" s="952"/>
      <c r="BY69" s="952"/>
      <c r="BZ69" s="952"/>
      <c r="CA69" s="952"/>
      <c r="CB69" s="952"/>
      <c r="CC69" s="952"/>
      <c r="CD69" s="952"/>
      <c r="CE69" s="952"/>
      <c r="CF69" s="952"/>
      <c r="CG69" s="953"/>
      <c r="CH69" s="948"/>
      <c r="CI69" s="949"/>
      <c r="CJ69" s="949"/>
      <c r="CK69" s="949"/>
      <c r="CL69" s="950"/>
      <c r="CM69" s="948"/>
      <c r="CN69" s="949"/>
      <c r="CO69" s="949"/>
      <c r="CP69" s="949"/>
      <c r="CQ69" s="950"/>
      <c r="CR69" s="948"/>
      <c r="CS69" s="949"/>
      <c r="CT69" s="949"/>
      <c r="CU69" s="949"/>
      <c r="CV69" s="950"/>
      <c r="CW69" s="948"/>
      <c r="CX69" s="949"/>
      <c r="CY69" s="949"/>
      <c r="CZ69" s="949"/>
      <c r="DA69" s="950"/>
      <c r="DB69" s="948"/>
      <c r="DC69" s="949"/>
      <c r="DD69" s="949"/>
      <c r="DE69" s="949"/>
      <c r="DF69" s="950"/>
      <c r="DG69" s="948"/>
      <c r="DH69" s="949"/>
      <c r="DI69" s="949"/>
      <c r="DJ69" s="949"/>
      <c r="DK69" s="950"/>
      <c r="DL69" s="948"/>
      <c r="DM69" s="949"/>
      <c r="DN69" s="949"/>
      <c r="DO69" s="949"/>
      <c r="DP69" s="950"/>
      <c r="DQ69" s="948"/>
      <c r="DR69" s="949"/>
      <c r="DS69" s="949"/>
      <c r="DT69" s="949"/>
      <c r="DU69" s="950"/>
      <c r="DV69" s="945"/>
      <c r="DW69" s="946"/>
      <c r="DX69" s="946"/>
      <c r="DY69" s="946"/>
      <c r="DZ69" s="947"/>
      <c r="EA69" s="248"/>
    </row>
    <row r="70" spans="1:131" s="249" customFormat="1" ht="26.25" customHeight="1" x14ac:dyDescent="0.15">
      <c r="A70" s="263">
        <v>3</v>
      </c>
      <c r="B70" s="961" t="s">
        <v>585</v>
      </c>
      <c r="C70" s="962"/>
      <c r="D70" s="962"/>
      <c r="E70" s="962"/>
      <c r="F70" s="962"/>
      <c r="G70" s="962"/>
      <c r="H70" s="962"/>
      <c r="I70" s="962"/>
      <c r="J70" s="962"/>
      <c r="K70" s="962"/>
      <c r="L70" s="962"/>
      <c r="M70" s="962"/>
      <c r="N70" s="962"/>
      <c r="O70" s="962"/>
      <c r="P70" s="963"/>
      <c r="Q70" s="964">
        <v>6959</v>
      </c>
      <c r="R70" s="919">
        <v>6933</v>
      </c>
      <c r="S70" s="919">
        <v>6933</v>
      </c>
      <c r="T70" s="919">
        <v>6933</v>
      </c>
      <c r="U70" s="919">
        <v>6933</v>
      </c>
      <c r="V70" s="919">
        <v>6856</v>
      </c>
      <c r="W70" s="919">
        <v>6850</v>
      </c>
      <c r="X70" s="919">
        <v>6850</v>
      </c>
      <c r="Y70" s="919">
        <v>6850</v>
      </c>
      <c r="Z70" s="919">
        <v>6850</v>
      </c>
      <c r="AA70" s="919">
        <v>103</v>
      </c>
      <c r="AB70" s="919">
        <v>82</v>
      </c>
      <c r="AC70" s="919">
        <v>82</v>
      </c>
      <c r="AD70" s="919">
        <v>82</v>
      </c>
      <c r="AE70" s="919">
        <v>82</v>
      </c>
      <c r="AF70" s="919">
        <v>103</v>
      </c>
      <c r="AG70" s="919">
        <v>82</v>
      </c>
      <c r="AH70" s="919">
        <v>82</v>
      </c>
      <c r="AI70" s="919">
        <v>82</v>
      </c>
      <c r="AJ70" s="919">
        <v>82</v>
      </c>
      <c r="AK70" s="919">
        <v>2441</v>
      </c>
      <c r="AL70" s="919">
        <v>2485</v>
      </c>
      <c r="AM70" s="919">
        <v>2485</v>
      </c>
      <c r="AN70" s="919">
        <v>2485</v>
      </c>
      <c r="AO70" s="919">
        <v>2485</v>
      </c>
      <c r="AP70" s="919" t="s">
        <v>519</v>
      </c>
      <c r="AQ70" s="919"/>
      <c r="AR70" s="919"/>
      <c r="AS70" s="919"/>
      <c r="AT70" s="919"/>
      <c r="AU70" s="919" t="s">
        <v>519</v>
      </c>
      <c r="AV70" s="919"/>
      <c r="AW70" s="919"/>
      <c r="AX70" s="919"/>
      <c r="AY70" s="919"/>
      <c r="AZ70" s="965"/>
      <c r="BA70" s="965"/>
      <c r="BB70" s="965"/>
      <c r="BC70" s="965"/>
      <c r="BD70" s="966"/>
      <c r="BE70" s="267"/>
      <c r="BF70" s="267"/>
      <c r="BG70" s="267"/>
      <c r="BH70" s="267"/>
      <c r="BI70" s="267"/>
      <c r="BJ70" s="267"/>
      <c r="BK70" s="267"/>
      <c r="BL70" s="267"/>
      <c r="BM70" s="267"/>
      <c r="BN70" s="267"/>
      <c r="BO70" s="267"/>
      <c r="BP70" s="267"/>
      <c r="BQ70" s="264">
        <v>64</v>
      </c>
      <c r="BR70" s="269"/>
      <c r="BS70" s="951"/>
      <c r="BT70" s="952"/>
      <c r="BU70" s="952"/>
      <c r="BV70" s="952"/>
      <c r="BW70" s="952"/>
      <c r="BX70" s="952"/>
      <c r="BY70" s="952"/>
      <c r="BZ70" s="952"/>
      <c r="CA70" s="952"/>
      <c r="CB70" s="952"/>
      <c r="CC70" s="952"/>
      <c r="CD70" s="952"/>
      <c r="CE70" s="952"/>
      <c r="CF70" s="952"/>
      <c r="CG70" s="953"/>
      <c r="CH70" s="948"/>
      <c r="CI70" s="949"/>
      <c r="CJ70" s="949"/>
      <c r="CK70" s="949"/>
      <c r="CL70" s="950"/>
      <c r="CM70" s="948"/>
      <c r="CN70" s="949"/>
      <c r="CO70" s="949"/>
      <c r="CP70" s="949"/>
      <c r="CQ70" s="950"/>
      <c r="CR70" s="948"/>
      <c r="CS70" s="949"/>
      <c r="CT70" s="949"/>
      <c r="CU70" s="949"/>
      <c r="CV70" s="950"/>
      <c r="CW70" s="948"/>
      <c r="CX70" s="949"/>
      <c r="CY70" s="949"/>
      <c r="CZ70" s="949"/>
      <c r="DA70" s="950"/>
      <c r="DB70" s="948"/>
      <c r="DC70" s="949"/>
      <c r="DD70" s="949"/>
      <c r="DE70" s="949"/>
      <c r="DF70" s="950"/>
      <c r="DG70" s="948"/>
      <c r="DH70" s="949"/>
      <c r="DI70" s="949"/>
      <c r="DJ70" s="949"/>
      <c r="DK70" s="950"/>
      <c r="DL70" s="948"/>
      <c r="DM70" s="949"/>
      <c r="DN70" s="949"/>
      <c r="DO70" s="949"/>
      <c r="DP70" s="950"/>
      <c r="DQ70" s="948"/>
      <c r="DR70" s="949"/>
      <c r="DS70" s="949"/>
      <c r="DT70" s="949"/>
      <c r="DU70" s="950"/>
      <c r="DV70" s="945"/>
      <c r="DW70" s="946"/>
      <c r="DX70" s="946"/>
      <c r="DY70" s="946"/>
      <c r="DZ70" s="947"/>
      <c r="EA70" s="248"/>
    </row>
    <row r="71" spans="1:131" s="249" customFormat="1" ht="26.25" customHeight="1" x14ac:dyDescent="0.15">
      <c r="A71" s="263">
        <v>4</v>
      </c>
      <c r="B71" s="961" t="s">
        <v>586</v>
      </c>
      <c r="C71" s="962"/>
      <c r="D71" s="962"/>
      <c r="E71" s="962"/>
      <c r="F71" s="962"/>
      <c r="G71" s="962"/>
      <c r="H71" s="962"/>
      <c r="I71" s="962"/>
      <c r="J71" s="962"/>
      <c r="K71" s="962"/>
      <c r="L71" s="962"/>
      <c r="M71" s="962"/>
      <c r="N71" s="962"/>
      <c r="O71" s="962"/>
      <c r="P71" s="963"/>
      <c r="Q71" s="964">
        <v>1950</v>
      </c>
      <c r="R71" s="919"/>
      <c r="S71" s="919"/>
      <c r="T71" s="919"/>
      <c r="U71" s="919"/>
      <c r="V71" s="919">
        <v>1930</v>
      </c>
      <c r="W71" s="919"/>
      <c r="X71" s="919"/>
      <c r="Y71" s="919"/>
      <c r="Z71" s="919"/>
      <c r="AA71" s="919">
        <v>20</v>
      </c>
      <c r="AB71" s="919"/>
      <c r="AC71" s="919"/>
      <c r="AD71" s="919"/>
      <c r="AE71" s="919"/>
      <c r="AF71" s="919">
        <v>20</v>
      </c>
      <c r="AG71" s="919"/>
      <c r="AH71" s="919"/>
      <c r="AI71" s="919"/>
      <c r="AJ71" s="919"/>
      <c r="AK71" s="919">
        <v>53</v>
      </c>
      <c r="AL71" s="919"/>
      <c r="AM71" s="919"/>
      <c r="AN71" s="919"/>
      <c r="AO71" s="919"/>
      <c r="AP71" s="919" t="s">
        <v>519</v>
      </c>
      <c r="AQ71" s="919"/>
      <c r="AR71" s="919"/>
      <c r="AS71" s="919"/>
      <c r="AT71" s="919"/>
      <c r="AU71" s="919" t="s">
        <v>519</v>
      </c>
      <c r="AV71" s="919"/>
      <c r="AW71" s="919"/>
      <c r="AX71" s="919"/>
      <c r="AY71" s="919"/>
      <c r="AZ71" s="965"/>
      <c r="BA71" s="965"/>
      <c r="BB71" s="965"/>
      <c r="BC71" s="965"/>
      <c r="BD71" s="966"/>
      <c r="BE71" s="267"/>
      <c r="BF71" s="267"/>
      <c r="BG71" s="267"/>
      <c r="BH71" s="267"/>
      <c r="BI71" s="267"/>
      <c r="BJ71" s="267"/>
      <c r="BK71" s="267"/>
      <c r="BL71" s="267"/>
      <c r="BM71" s="267"/>
      <c r="BN71" s="267"/>
      <c r="BO71" s="267"/>
      <c r="BP71" s="267"/>
      <c r="BQ71" s="264">
        <v>65</v>
      </c>
      <c r="BR71" s="269"/>
      <c r="BS71" s="951"/>
      <c r="BT71" s="952"/>
      <c r="BU71" s="952"/>
      <c r="BV71" s="952"/>
      <c r="BW71" s="952"/>
      <c r="BX71" s="952"/>
      <c r="BY71" s="952"/>
      <c r="BZ71" s="952"/>
      <c r="CA71" s="952"/>
      <c r="CB71" s="952"/>
      <c r="CC71" s="952"/>
      <c r="CD71" s="952"/>
      <c r="CE71" s="952"/>
      <c r="CF71" s="952"/>
      <c r="CG71" s="953"/>
      <c r="CH71" s="948"/>
      <c r="CI71" s="949"/>
      <c r="CJ71" s="949"/>
      <c r="CK71" s="949"/>
      <c r="CL71" s="950"/>
      <c r="CM71" s="948"/>
      <c r="CN71" s="949"/>
      <c r="CO71" s="949"/>
      <c r="CP71" s="949"/>
      <c r="CQ71" s="950"/>
      <c r="CR71" s="948"/>
      <c r="CS71" s="949"/>
      <c r="CT71" s="949"/>
      <c r="CU71" s="949"/>
      <c r="CV71" s="950"/>
      <c r="CW71" s="948"/>
      <c r="CX71" s="949"/>
      <c r="CY71" s="949"/>
      <c r="CZ71" s="949"/>
      <c r="DA71" s="950"/>
      <c r="DB71" s="948"/>
      <c r="DC71" s="949"/>
      <c r="DD71" s="949"/>
      <c r="DE71" s="949"/>
      <c r="DF71" s="950"/>
      <c r="DG71" s="948"/>
      <c r="DH71" s="949"/>
      <c r="DI71" s="949"/>
      <c r="DJ71" s="949"/>
      <c r="DK71" s="950"/>
      <c r="DL71" s="948"/>
      <c r="DM71" s="949"/>
      <c r="DN71" s="949"/>
      <c r="DO71" s="949"/>
      <c r="DP71" s="950"/>
      <c r="DQ71" s="948"/>
      <c r="DR71" s="949"/>
      <c r="DS71" s="949"/>
      <c r="DT71" s="949"/>
      <c r="DU71" s="950"/>
      <c r="DV71" s="945"/>
      <c r="DW71" s="946"/>
      <c r="DX71" s="946"/>
      <c r="DY71" s="946"/>
      <c r="DZ71" s="947"/>
      <c r="EA71" s="248"/>
    </row>
    <row r="72" spans="1:131" s="249" customFormat="1" ht="26.25" customHeight="1" x14ac:dyDescent="0.15">
      <c r="A72" s="263">
        <v>5</v>
      </c>
      <c r="B72" s="961" t="s">
        <v>587</v>
      </c>
      <c r="C72" s="962"/>
      <c r="D72" s="962"/>
      <c r="E72" s="962"/>
      <c r="F72" s="962"/>
      <c r="G72" s="962"/>
      <c r="H72" s="962"/>
      <c r="I72" s="962"/>
      <c r="J72" s="962"/>
      <c r="K72" s="962"/>
      <c r="L72" s="962"/>
      <c r="M72" s="962"/>
      <c r="N72" s="962"/>
      <c r="O72" s="962"/>
      <c r="P72" s="963"/>
      <c r="Q72" s="964">
        <v>1424517</v>
      </c>
      <c r="R72" s="919">
        <v>1385861</v>
      </c>
      <c r="S72" s="919">
        <v>1385861</v>
      </c>
      <c r="T72" s="919">
        <v>1385861</v>
      </c>
      <c r="U72" s="919">
        <v>1385861</v>
      </c>
      <c r="V72" s="919">
        <v>1354325</v>
      </c>
      <c r="W72" s="919">
        <v>1346246</v>
      </c>
      <c r="X72" s="919">
        <v>1346246</v>
      </c>
      <c r="Y72" s="919">
        <v>1346246</v>
      </c>
      <c r="Z72" s="919">
        <v>1346246</v>
      </c>
      <c r="AA72" s="919">
        <v>70191</v>
      </c>
      <c r="AB72" s="919">
        <v>39615</v>
      </c>
      <c r="AC72" s="919">
        <v>39615</v>
      </c>
      <c r="AD72" s="919">
        <v>39615</v>
      </c>
      <c r="AE72" s="919">
        <v>39615</v>
      </c>
      <c r="AF72" s="919">
        <v>70191</v>
      </c>
      <c r="AG72" s="919">
        <v>39615</v>
      </c>
      <c r="AH72" s="919">
        <v>39615</v>
      </c>
      <c r="AI72" s="919">
        <v>39615</v>
      </c>
      <c r="AJ72" s="919">
        <v>39615</v>
      </c>
      <c r="AK72" s="919">
        <v>20230</v>
      </c>
      <c r="AL72" s="919">
        <v>13582</v>
      </c>
      <c r="AM72" s="919">
        <v>13582</v>
      </c>
      <c r="AN72" s="919">
        <v>13582</v>
      </c>
      <c r="AO72" s="919">
        <v>13582</v>
      </c>
      <c r="AP72" s="919" t="s">
        <v>519</v>
      </c>
      <c r="AQ72" s="919"/>
      <c r="AR72" s="919"/>
      <c r="AS72" s="919"/>
      <c r="AT72" s="919"/>
      <c r="AU72" s="919" t="s">
        <v>519</v>
      </c>
      <c r="AV72" s="919"/>
      <c r="AW72" s="919"/>
      <c r="AX72" s="919"/>
      <c r="AY72" s="919"/>
      <c r="AZ72" s="965"/>
      <c r="BA72" s="965"/>
      <c r="BB72" s="965"/>
      <c r="BC72" s="965"/>
      <c r="BD72" s="966"/>
      <c r="BE72" s="267"/>
      <c r="BF72" s="267"/>
      <c r="BG72" s="267"/>
      <c r="BH72" s="267"/>
      <c r="BI72" s="267"/>
      <c r="BJ72" s="267"/>
      <c r="BK72" s="267"/>
      <c r="BL72" s="267"/>
      <c r="BM72" s="267"/>
      <c r="BN72" s="267"/>
      <c r="BO72" s="267"/>
      <c r="BP72" s="267"/>
      <c r="BQ72" s="264">
        <v>66</v>
      </c>
      <c r="BR72" s="269"/>
      <c r="BS72" s="951"/>
      <c r="BT72" s="952"/>
      <c r="BU72" s="952"/>
      <c r="BV72" s="952"/>
      <c r="BW72" s="952"/>
      <c r="BX72" s="952"/>
      <c r="BY72" s="952"/>
      <c r="BZ72" s="952"/>
      <c r="CA72" s="952"/>
      <c r="CB72" s="952"/>
      <c r="CC72" s="952"/>
      <c r="CD72" s="952"/>
      <c r="CE72" s="952"/>
      <c r="CF72" s="952"/>
      <c r="CG72" s="953"/>
      <c r="CH72" s="948"/>
      <c r="CI72" s="949"/>
      <c r="CJ72" s="949"/>
      <c r="CK72" s="949"/>
      <c r="CL72" s="950"/>
      <c r="CM72" s="948"/>
      <c r="CN72" s="949"/>
      <c r="CO72" s="949"/>
      <c r="CP72" s="949"/>
      <c r="CQ72" s="950"/>
      <c r="CR72" s="948"/>
      <c r="CS72" s="949"/>
      <c r="CT72" s="949"/>
      <c r="CU72" s="949"/>
      <c r="CV72" s="950"/>
      <c r="CW72" s="948"/>
      <c r="CX72" s="949"/>
      <c r="CY72" s="949"/>
      <c r="CZ72" s="949"/>
      <c r="DA72" s="950"/>
      <c r="DB72" s="948"/>
      <c r="DC72" s="949"/>
      <c r="DD72" s="949"/>
      <c r="DE72" s="949"/>
      <c r="DF72" s="950"/>
      <c r="DG72" s="948"/>
      <c r="DH72" s="949"/>
      <c r="DI72" s="949"/>
      <c r="DJ72" s="949"/>
      <c r="DK72" s="950"/>
      <c r="DL72" s="948"/>
      <c r="DM72" s="949"/>
      <c r="DN72" s="949"/>
      <c r="DO72" s="949"/>
      <c r="DP72" s="950"/>
      <c r="DQ72" s="948"/>
      <c r="DR72" s="949"/>
      <c r="DS72" s="949"/>
      <c r="DT72" s="949"/>
      <c r="DU72" s="950"/>
      <c r="DV72" s="945"/>
      <c r="DW72" s="946"/>
      <c r="DX72" s="946"/>
      <c r="DY72" s="946"/>
      <c r="DZ72" s="947"/>
      <c r="EA72" s="248"/>
    </row>
    <row r="73" spans="1:131" s="249" customFormat="1" ht="26.25" customHeight="1" x14ac:dyDescent="0.15">
      <c r="A73" s="263">
        <v>6</v>
      </c>
      <c r="B73" s="961" t="s">
        <v>588</v>
      </c>
      <c r="C73" s="962"/>
      <c r="D73" s="962"/>
      <c r="E73" s="962"/>
      <c r="F73" s="962"/>
      <c r="G73" s="962"/>
      <c r="H73" s="962"/>
      <c r="I73" s="962"/>
      <c r="J73" s="962"/>
      <c r="K73" s="962"/>
      <c r="L73" s="962"/>
      <c r="M73" s="962"/>
      <c r="N73" s="962"/>
      <c r="O73" s="962"/>
      <c r="P73" s="963"/>
      <c r="Q73" s="964">
        <v>313</v>
      </c>
      <c r="R73" s="919"/>
      <c r="S73" s="919"/>
      <c r="T73" s="919"/>
      <c r="U73" s="919"/>
      <c r="V73" s="919">
        <v>191</v>
      </c>
      <c r="W73" s="919"/>
      <c r="X73" s="919"/>
      <c r="Y73" s="919"/>
      <c r="Z73" s="919"/>
      <c r="AA73" s="919">
        <v>122</v>
      </c>
      <c r="AB73" s="919"/>
      <c r="AC73" s="919"/>
      <c r="AD73" s="919"/>
      <c r="AE73" s="919"/>
      <c r="AF73" s="919">
        <v>122</v>
      </c>
      <c r="AG73" s="919"/>
      <c r="AH73" s="919"/>
      <c r="AI73" s="919"/>
      <c r="AJ73" s="919"/>
      <c r="AK73" s="919">
        <v>57</v>
      </c>
      <c r="AL73" s="919"/>
      <c r="AM73" s="919"/>
      <c r="AN73" s="919"/>
      <c r="AO73" s="919"/>
      <c r="AP73" s="919" t="s">
        <v>519</v>
      </c>
      <c r="AQ73" s="919"/>
      <c r="AR73" s="919"/>
      <c r="AS73" s="919"/>
      <c r="AT73" s="919"/>
      <c r="AU73" s="919" t="s">
        <v>519</v>
      </c>
      <c r="AV73" s="919"/>
      <c r="AW73" s="919"/>
      <c r="AX73" s="919"/>
      <c r="AY73" s="919"/>
      <c r="AZ73" s="965"/>
      <c r="BA73" s="965"/>
      <c r="BB73" s="965"/>
      <c r="BC73" s="965"/>
      <c r="BD73" s="966"/>
      <c r="BE73" s="267"/>
      <c r="BF73" s="267"/>
      <c r="BG73" s="267"/>
      <c r="BH73" s="267"/>
      <c r="BI73" s="267"/>
      <c r="BJ73" s="267"/>
      <c r="BK73" s="267"/>
      <c r="BL73" s="267"/>
      <c r="BM73" s="267"/>
      <c r="BN73" s="267"/>
      <c r="BO73" s="267"/>
      <c r="BP73" s="267"/>
      <c r="BQ73" s="264">
        <v>67</v>
      </c>
      <c r="BR73" s="269"/>
      <c r="BS73" s="951"/>
      <c r="BT73" s="952"/>
      <c r="BU73" s="952"/>
      <c r="BV73" s="952"/>
      <c r="BW73" s="952"/>
      <c r="BX73" s="952"/>
      <c r="BY73" s="952"/>
      <c r="BZ73" s="952"/>
      <c r="CA73" s="952"/>
      <c r="CB73" s="952"/>
      <c r="CC73" s="952"/>
      <c r="CD73" s="952"/>
      <c r="CE73" s="952"/>
      <c r="CF73" s="952"/>
      <c r="CG73" s="953"/>
      <c r="CH73" s="948"/>
      <c r="CI73" s="949"/>
      <c r="CJ73" s="949"/>
      <c r="CK73" s="949"/>
      <c r="CL73" s="950"/>
      <c r="CM73" s="948"/>
      <c r="CN73" s="949"/>
      <c r="CO73" s="949"/>
      <c r="CP73" s="949"/>
      <c r="CQ73" s="950"/>
      <c r="CR73" s="948"/>
      <c r="CS73" s="949"/>
      <c r="CT73" s="949"/>
      <c r="CU73" s="949"/>
      <c r="CV73" s="950"/>
      <c r="CW73" s="948"/>
      <c r="CX73" s="949"/>
      <c r="CY73" s="949"/>
      <c r="CZ73" s="949"/>
      <c r="DA73" s="950"/>
      <c r="DB73" s="948"/>
      <c r="DC73" s="949"/>
      <c r="DD73" s="949"/>
      <c r="DE73" s="949"/>
      <c r="DF73" s="950"/>
      <c r="DG73" s="948"/>
      <c r="DH73" s="949"/>
      <c r="DI73" s="949"/>
      <c r="DJ73" s="949"/>
      <c r="DK73" s="950"/>
      <c r="DL73" s="948"/>
      <c r="DM73" s="949"/>
      <c r="DN73" s="949"/>
      <c r="DO73" s="949"/>
      <c r="DP73" s="950"/>
      <c r="DQ73" s="948"/>
      <c r="DR73" s="949"/>
      <c r="DS73" s="949"/>
      <c r="DT73" s="949"/>
      <c r="DU73" s="950"/>
      <c r="DV73" s="945"/>
      <c r="DW73" s="946"/>
      <c r="DX73" s="946"/>
      <c r="DY73" s="946"/>
      <c r="DZ73" s="947"/>
      <c r="EA73" s="248"/>
    </row>
    <row r="74" spans="1:131" s="249" customFormat="1" ht="26.25" customHeight="1" x14ac:dyDescent="0.15">
      <c r="A74" s="263">
        <v>7</v>
      </c>
      <c r="B74" s="961" t="s">
        <v>602</v>
      </c>
      <c r="C74" s="962"/>
      <c r="D74" s="962"/>
      <c r="E74" s="962"/>
      <c r="F74" s="962"/>
      <c r="G74" s="962"/>
      <c r="H74" s="962"/>
      <c r="I74" s="962"/>
      <c r="J74" s="962"/>
      <c r="K74" s="962"/>
      <c r="L74" s="962"/>
      <c r="M74" s="962"/>
      <c r="N74" s="962"/>
      <c r="O74" s="962"/>
      <c r="P74" s="963"/>
      <c r="Q74" s="967">
        <v>56</v>
      </c>
      <c r="R74" s="968"/>
      <c r="S74" s="968"/>
      <c r="T74" s="968"/>
      <c r="U74" s="918"/>
      <c r="V74" s="969">
        <v>71</v>
      </c>
      <c r="W74" s="968"/>
      <c r="X74" s="968"/>
      <c r="Y74" s="968"/>
      <c r="Z74" s="918"/>
      <c r="AA74" s="969">
        <v>-15</v>
      </c>
      <c r="AB74" s="968"/>
      <c r="AC74" s="968"/>
      <c r="AD74" s="968"/>
      <c r="AE74" s="918"/>
      <c r="AF74" s="969">
        <v>-15</v>
      </c>
      <c r="AG74" s="968"/>
      <c r="AH74" s="968"/>
      <c r="AI74" s="968"/>
      <c r="AJ74" s="918"/>
      <c r="AK74" s="919" t="s">
        <v>519</v>
      </c>
      <c r="AL74" s="919"/>
      <c r="AM74" s="919"/>
      <c r="AN74" s="919"/>
      <c r="AO74" s="919"/>
      <c r="AP74" s="919" t="s">
        <v>519</v>
      </c>
      <c r="AQ74" s="919"/>
      <c r="AR74" s="919"/>
      <c r="AS74" s="919"/>
      <c r="AT74" s="919"/>
      <c r="AU74" s="969" t="s">
        <v>519</v>
      </c>
      <c r="AV74" s="968"/>
      <c r="AW74" s="968"/>
      <c r="AX74" s="968"/>
      <c r="AY74" s="918"/>
      <c r="AZ74" s="965"/>
      <c r="BA74" s="965"/>
      <c r="BB74" s="965"/>
      <c r="BC74" s="965"/>
      <c r="BD74" s="966"/>
      <c r="BE74" s="267"/>
      <c r="BF74" s="267"/>
      <c r="BG74" s="267"/>
      <c r="BH74" s="267"/>
      <c r="BI74" s="267"/>
      <c r="BJ74" s="267"/>
      <c r="BK74" s="267"/>
      <c r="BL74" s="267"/>
      <c r="BM74" s="267"/>
      <c r="BN74" s="267"/>
      <c r="BO74" s="267"/>
      <c r="BP74" s="267"/>
      <c r="BQ74" s="264">
        <v>68</v>
      </c>
      <c r="BR74" s="269"/>
      <c r="BS74" s="951"/>
      <c r="BT74" s="952"/>
      <c r="BU74" s="952"/>
      <c r="BV74" s="952"/>
      <c r="BW74" s="952"/>
      <c r="BX74" s="952"/>
      <c r="BY74" s="952"/>
      <c r="BZ74" s="952"/>
      <c r="CA74" s="952"/>
      <c r="CB74" s="952"/>
      <c r="CC74" s="952"/>
      <c r="CD74" s="952"/>
      <c r="CE74" s="952"/>
      <c r="CF74" s="952"/>
      <c r="CG74" s="953"/>
      <c r="CH74" s="948"/>
      <c r="CI74" s="949"/>
      <c r="CJ74" s="949"/>
      <c r="CK74" s="949"/>
      <c r="CL74" s="950"/>
      <c r="CM74" s="948"/>
      <c r="CN74" s="949"/>
      <c r="CO74" s="949"/>
      <c r="CP74" s="949"/>
      <c r="CQ74" s="950"/>
      <c r="CR74" s="948"/>
      <c r="CS74" s="949"/>
      <c r="CT74" s="949"/>
      <c r="CU74" s="949"/>
      <c r="CV74" s="950"/>
      <c r="CW74" s="948"/>
      <c r="CX74" s="949"/>
      <c r="CY74" s="949"/>
      <c r="CZ74" s="949"/>
      <c r="DA74" s="950"/>
      <c r="DB74" s="948"/>
      <c r="DC74" s="949"/>
      <c r="DD74" s="949"/>
      <c r="DE74" s="949"/>
      <c r="DF74" s="950"/>
      <c r="DG74" s="948"/>
      <c r="DH74" s="949"/>
      <c r="DI74" s="949"/>
      <c r="DJ74" s="949"/>
      <c r="DK74" s="950"/>
      <c r="DL74" s="948"/>
      <c r="DM74" s="949"/>
      <c r="DN74" s="949"/>
      <c r="DO74" s="949"/>
      <c r="DP74" s="950"/>
      <c r="DQ74" s="948"/>
      <c r="DR74" s="949"/>
      <c r="DS74" s="949"/>
      <c r="DT74" s="949"/>
      <c r="DU74" s="950"/>
      <c r="DV74" s="945"/>
      <c r="DW74" s="946"/>
      <c r="DX74" s="946"/>
      <c r="DY74" s="946"/>
      <c r="DZ74" s="947"/>
      <c r="EA74" s="248"/>
    </row>
    <row r="75" spans="1:131" s="249" customFormat="1" ht="26.25" customHeight="1" x14ac:dyDescent="0.15">
      <c r="A75" s="263">
        <v>8</v>
      </c>
      <c r="B75" s="961" t="s">
        <v>603</v>
      </c>
      <c r="C75" s="962"/>
      <c r="D75" s="962"/>
      <c r="E75" s="962"/>
      <c r="F75" s="962"/>
      <c r="G75" s="962"/>
      <c r="H75" s="962"/>
      <c r="I75" s="962"/>
      <c r="J75" s="962"/>
      <c r="K75" s="962"/>
      <c r="L75" s="962"/>
      <c r="M75" s="962"/>
      <c r="N75" s="962"/>
      <c r="O75" s="962"/>
      <c r="P75" s="963"/>
      <c r="Q75" s="967">
        <v>923</v>
      </c>
      <c r="R75" s="968"/>
      <c r="S75" s="968"/>
      <c r="T75" s="968"/>
      <c r="U75" s="918"/>
      <c r="V75" s="969">
        <v>890</v>
      </c>
      <c r="W75" s="968"/>
      <c r="X75" s="968"/>
      <c r="Y75" s="968"/>
      <c r="Z75" s="918"/>
      <c r="AA75" s="969">
        <v>33</v>
      </c>
      <c r="AB75" s="968"/>
      <c r="AC75" s="968"/>
      <c r="AD75" s="968"/>
      <c r="AE75" s="918"/>
      <c r="AF75" s="969">
        <v>33</v>
      </c>
      <c r="AG75" s="968"/>
      <c r="AH75" s="968"/>
      <c r="AI75" s="968"/>
      <c r="AJ75" s="918"/>
      <c r="AK75" s="969">
        <v>575</v>
      </c>
      <c r="AL75" s="968"/>
      <c r="AM75" s="968"/>
      <c r="AN75" s="968"/>
      <c r="AO75" s="918"/>
      <c r="AP75" s="969">
        <v>1429</v>
      </c>
      <c r="AQ75" s="968"/>
      <c r="AR75" s="968"/>
      <c r="AS75" s="968"/>
      <c r="AT75" s="918"/>
      <c r="AU75" s="969" t="s">
        <v>519</v>
      </c>
      <c r="AV75" s="968"/>
      <c r="AW75" s="968"/>
      <c r="AX75" s="968"/>
      <c r="AY75" s="918"/>
      <c r="AZ75" s="965"/>
      <c r="BA75" s="965"/>
      <c r="BB75" s="965"/>
      <c r="BC75" s="965"/>
      <c r="BD75" s="966"/>
      <c r="BE75" s="267"/>
      <c r="BF75" s="267"/>
      <c r="BG75" s="267"/>
      <c r="BH75" s="267"/>
      <c r="BI75" s="267"/>
      <c r="BJ75" s="267"/>
      <c r="BK75" s="267"/>
      <c r="BL75" s="267"/>
      <c r="BM75" s="267"/>
      <c r="BN75" s="267"/>
      <c r="BO75" s="267"/>
      <c r="BP75" s="267"/>
      <c r="BQ75" s="264">
        <v>69</v>
      </c>
      <c r="BR75" s="269"/>
      <c r="BS75" s="951"/>
      <c r="BT75" s="952"/>
      <c r="BU75" s="952"/>
      <c r="BV75" s="952"/>
      <c r="BW75" s="952"/>
      <c r="BX75" s="952"/>
      <c r="BY75" s="952"/>
      <c r="BZ75" s="952"/>
      <c r="CA75" s="952"/>
      <c r="CB75" s="952"/>
      <c r="CC75" s="952"/>
      <c r="CD75" s="952"/>
      <c r="CE75" s="952"/>
      <c r="CF75" s="952"/>
      <c r="CG75" s="953"/>
      <c r="CH75" s="948"/>
      <c r="CI75" s="949"/>
      <c r="CJ75" s="949"/>
      <c r="CK75" s="949"/>
      <c r="CL75" s="950"/>
      <c r="CM75" s="948"/>
      <c r="CN75" s="949"/>
      <c r="CO75" s="949"/>
      <c r="CP75" s="949"/>
      <c r="CQ75" s="950"/>
      <c r="CR75" s="948"/>
      <c r="CS75" s="949"/>
      <c r="CT75" s="949"/>
      <c r="CU75" s="949"/>
      <c r="CV75" s="950"/>
      <c r="CW75" s="948"/>
      <c r="CX75" s="949"/>
      <c r="CY75" s="949"/>
      <c r="CZ75" s="949"/>
      <c r="DA75" s="950"/>
      <c r="DB75" s="948"/>
      <c r="DC75" s="949"/>
      <c r="DD75" s="949"/>
      <c r="DE75" s="949"/>
      <c r="DF75" s="950"/>
      <c r="DG75" s="948"/>
      <c r="DH75" s="949"/>
      <c r="DI75" s="949"/>
      <c r="DJ75" s="949"/>
      <c r="DK75" s="950"/>
      <c r="DL75" s="948"/>
      <c r="DM75" s="949"/>
      <c r="DN75" s="949"/>
      <c r="DO75" s="949"/>
      <c r="DP75" s="950"/>
      <c r="DQ75" s="948"/>
      <c r="DR75" s="949"/>
      <c r="DS75" s="949"/>
      <c r="DT75" s="949"/>
      <c r="DU75" s="950"/>
      <c r="DV75" s="945"/>
      <c r="DW75" s="946"/>
      <c r="DX75" s="946"/>
      <c r="DY75" s="946"/>
      <c r="DZ75" s="947"/>
      <c r="EA75" s="248"/>
    </row>
    <row r="76" spans="1:131" s="249" customFormat="1" ht="26.25" customHeight="1" x14ac:dyDescent="0.15">
      <c r="A76" s="263">
        <v>9</v>
      </c>
      <c r="B76" s="961"/>
      <c r="C76" s="962"/>
      <c r="D76" s="962"/>
      <c r="E76" s="962"/>
      <c r="F76" s="962"/>
      <c r="G76" s="962"/>
      <c r="H76" s="962"/>
      <c r="I76" s="962"/>
      <c r="J76" s="962"/>
      <c r="K76" s="962"/>
      <c r="L76" s="962"/>
      <c r="M76" s="962"/>
      <c r="N76" s="962"/>
      <c r="O76" s="962"/>
      <c r="P76" s="963"/>
      <c r="Q76" s="967"/>
      <c r="R76" s="968"/>
      <c r="S76" s="968"/>
      <c r="T76" s="968"/>
      <c r="U76" s="918"/>
      <c r="V76" s="969"/>
      <c r="W76" s="968"/>
      <c r="X76" s="968"/>
      <c r="Y76" s="968"/>
      <c r="Z76" s="918"/>
      <c r="AA76" s="969"/>
      <c r="AB76" s="968"/>
      <c r="AC76" s="968"/>
      <c r="AD76" s="968"/>
      <c r="AE76" s="918"/>
      <c r="AF76" s="969"/>
      <c r="AG76" s="968"/>
      <c r="AH76" s="968"/>
      <c r="AI76" s="968"/>
      <c r="AJ76" s="918"/>
      <c r="AK76" s="969"/>
      <c r="AL76" s="968"/>
      <c r="AM76" s="968"/>
      <c r="AN76" s="968"/>
      <c r="AO76" s="918"/>
      <c r="AP76" s="969"/>
      <c r="AQ76" s="968"/>
      <c r="AR76" s="968"/>
      <c r="AS76" s="968"/>
      <c r="AT76" s="918"/>
      <c r="AU76" s="969"/>
      <c r="AV76" s="968"/>
      <c r="AW76" s="968"/>
      <c r="AX76" s="968"/>
      <c r="AY76" s="918"/>
      <c r="AZ76" s="965"/>
      <c r="BA76" s="965"/>
      <c r="BB76" s="965"/>
      <c r="BC76" s="965"/>
      <c r="BD76" s="966"/>
      <c r="BE76" s="267"/>
      <c r="BF76" s="267"/>
      <c r="BG76" s="267"/>
      <c r="BH76" s="267"/>
      <c r="BI76" s="267"/>
      <c r="BJ76" s="267"/>
      <c r="BK76" s="267"/>
      <c r="BL76" s="267"/>
      <c r="BM76" s="267"/>
      <c r="BN76" s="267"/>
      <c r="BO76" s="267"/>
      <c r="BP76" s="267"/>
      <c r="BQ76" s="264">
        <v>70</v>
      </c>
      <c r="BR76" s="269"/>
      <c r="BS76" s="951"/>
      <c r="BT76" s="952"/>
      <c r="BU76" s="952"/>
      <c r="BV76" s="952"/>
      <c r="BW76" s="952"/>
      <c r="BX76" s="952"/>
      <c r="BY76" s="952"/>
      <c r="BZ76" s="952"/>
      <c r="CA76" s="952"/>
      <c r="CB76" s="952"/>
      <c r="CC76" s="952"/>
      <c r="CD76" s="952"/>
      <c r="CE76" s="952"/>
      <c r="CF76" s="952"/>
      <c r="CG76" s="953"/>
      <c r="CH76" s="948"/>
      <c r="CI76" s="949"/>
      <c r="CJ76" s="949"/>
      <c r="CK76" s="949"/>
      <c r="CL76" s="950"/>
      <c r="CM76" s="948"/>
      <c r="CN76" s="949"/>
      <c r="CO76" s="949"/>
      <c r="CP76" s="949"/>
      <c r="CQ76" s="950"/>
      <c r="CR76" s="948"/>
      <c r="CS76" s="949"/>
      <c r="CT76" s="949"/>
      <c r="CU76" s="949"/>
      <c r="CV76" s="950"/>
      <c r="CW76" s="948"/>
      <c r="CX76" s="949"/>
      <c r="CY76" s="949"/>
      <c r="CZ76" s="949"/>
      <c r="DA76" s="950"/>
      <c r="DB76" s="948"/>
      <c r="DC76" s="949"/>
      <c r="DD76" s="949"/>
      <c r="DE76" s="949"/>
      <c r="DF76" s="950"/>
      <c r="DG76" s="948"/>
      <c r="DH76" s="949"/>
      <c r="DI76" s="949"/>
      <c r="DJ76" s="949"/>
      <c r="DK76" s="950"/>
      <c r="DL76" s="948"/>
      <c r="DM76" s="949"/>
      <c r="DN76" s="949"/>
      <c r="DO76" s="949"/>
      <c r="DP76" s="950"/>
      <c r="DQ76" s="948"/>
      <c r="DR76" s="949"/>
      <c r="DS76" s="949"/>
      <c r="DT76" s="949"/>
      <c r="DU76" s="950"/>
      <c r="DV76" s="945"/>
      <c r="DW76" s="946"/>
      <c r="DX76" s="946"/>
      <c r="DY76" s="946"/>
      <c r="DZ76" s="947"/>
      <c r="EA76" s="248"/>
    </row>
    <row r="77" spans="1:131" s="249" customFormat="1" ht="26.25" customHeight="1" x14ac:dyDescent="0.15">
      <c r="A77" s="263">
        <v>10</v>
      </c>
      <c r="B77" s="961"/>
      <c r="C77" s="962"/>
      <c r="D77" s="962"/>
      <c r="E77" s="962"/>
      <c r="F77" s="962"/>
      <c r="G77" s="962"/>
      <c r="H77" s="962"/>
      <c r="I77" s="962"/>
      <c r="J77" s="962"/>
      <c r="K77" s="962"/>
      <c r="L77" s="962"/>
      <c r="M77" s="962"/>
      <c r="N77" s="962"/>
      <c r="O77" s="962"/>
      <c r="P77" s="963"/>
      <c r="Q77" s="967"/>
      <c r="R77" s="968"/>
      <c r="S77" s="968"/>
      <c r="T77" s="968"/>
      <c r="U77" s="918"/>
      <c r="V77" s="969"/>
      <c r="W77" s="968"/>
      <c r="X77" s="968"/>
      <c r="Y77" s="968"/>
      <c r="Z77" s="918"/>
      <c r="AA77" s="969"/>
      <c r="AB77" s="968"/>
      <c r="AC77" s="968"/>
      <c r="AD77" s="968"/>
      <c r="AE77" s="918"/>
      <c r="AF77" s="969"/>
      <c r="AG77" s="968"/>
      <c r="AH77" s="968"/>
      <c r="AI77" s="968"/>
      <c r="AJ77" s="918"/>
      <c r="AK77" s="969"/>
      <c r="AL77" s="968"/>
      <c r="AM77" s="968"/>
      <c r="AN77" s="968"/>
      <c r="AO77" s="918"/>
      <c r="AP77" s="969"/>
      <c r="AQ77" s="968"/>
      <c r="AR77" s="968"/>
      <c r="AS77" s="968"/>
      <c r="AT77" s="918"/>
      <c r="AU77" s="969"/>
      <c r="AV77" s="968"/>
      <c r="AW77" s="968"/>
      <c r="AX77" s="968"/>
      <c r="AY77" s="918"/>
      <c r="AZ77" s="965"/>
      <c r="BA77" s="965"/>
      <c r="BB77" s="965"/>
      <c r="BC77" s="965"/>
      <c r="BD77" s="966"/>
      <c r="BE77" s="267"/>
      <c r="BF77" s="267"/>
      <c r="BG77" s="267"/>
      <c r="BH77" s="267"/>
      <c r="BI77" s="267"/>
      <c r="BJ77" s="267"/>
      <c r="BK77" s="267"/>
      <c r="BL77" s="267"/>
      <c r="BM77" s="267"/>
      <c r="BN77" s="267"/>
      <c r="BO77" s="267"/>
      <c r="BP77" s="267"/>
      <c r="BQ77" s="264">
        <v>71</v>
      </c>
      <c r="BR77" s="269"/>
      <c r="BS77" s="951"/>
      <c r="BT77" s="952"/>
      <c r="BU77" s="952"/>
      <c r="BV77" s="952"/>
      <c r="BW77" s="952"/>
      <c r="BX77" s="952"/>
      <c r="BY77" s="952"/>
      <c r="BZ77" s="952"/>
      <c r="CA77" s="952"/>
      <c r="CB77" s="952"/>
      <c r="CC77" s="952"/>
      <c r="CD77" s="952"/>
      <c r="CE77" s="952"/>
      <c r="CF77" s="952"/>
      <c r="CG77" s="953"/>
      <c r="CH77" s="948"/>
      <c r="CI77" s="949"/>
      <c r="CJ77" s="949"/>
      <c r="CK77" s="949"/>
      <c r="CL77" s="950"/>
      <c r="CM77" s="948"/>
      <c r="CN77" s="949"/>
      <c r="CO77" s="949"/>
      <c r="CP77" s="949"/>
      <c r="CQ77" s="950"/>
      <c r="CR77" s="948"/>
      <c r="CS77" s="949"/>
      <c r="CT77" s="949"/>
      <c r="CU77" s="949"/>
      <c r="CV77" s="950"/>
      <c r="CW77" s="948"/>
      <c r="CX77" s="949"/>
      <c r="CY77" s="949"/>
      <c r="CZ77" s="949"/>
      <c r="DA77" s="950"/>
      <c r="DB77" s="948"/>
      <c r="DC77" s="949"/>
      <c r="DD77" s="949"/>
      <c r="DE77" s="949"/>
      <c r="DF77" s="950"/>
      <c r="DG77" s="948"/>
      <c r="DH77" s="949"/>
      <c r="DI77" s="949"/>
      <c r="DJ77" s="949"/>
      <c r="DK77" s="950"/>
      <c r="DL77" s="948"/>
      <c r="DM77" s="949"/>
      <c r="DN77" s="949"/>
      <c r="DO77" s="949"/>
      <c r="DP77" s="950"/>
      <c r="DQ77" s="948"/>
      <c r="DR77" s="949"/>
      <c r="DS77" s="949"/>
      <c r="DT77" s="949"/>
      <c r="DU77" s="950"/>
      <c r="DV77" s="945"/>
      <c r="DW77" s="946"/>
      <c r="DX77" s="946"/>
      <c r="DY77" s="946"/>
      <c r="DZ77" s="947"/>
      <c r="EA77" s="248"/>
    </row>
    <row r="78" spans="1:131" s="249" customFormat="1" ht="26.25" customHeight="1" x14ac:dyDescent="0.15">
      <c r="A78" s="263">
        <v>11</v>
      </c>
      <c r="B78" s="961"/>
      <c r="C78" s="962"/>
      <c r="D78" s="962"/>
      <c r="E78" s="962"/>
      <c r="F78" s="962"/>
      <c r="G78" s="962"/>
      <c r="H78" s="962"/>
      <c r="I78" s="962"/>
      <c r="J78" s="962"/>
      <c r="K78" s="962"/>
      <c r="L78" s="962"/>
      <c r="M78" s="962"/>
      <c r="N78" s="962"/>
      <c r="O78" s="962"/>
      <c r="P78" s="963"/>
      <c r="Q78" s="964"/>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5"/>
      <c r="BA78" s="965"/>
      <c r="BB78" s="965"/>
      <c r="BC78" s="965"/>
      <c r="BD78" s="966"/>
      <c r="BE78" s="267"/>
      <c r="BF78" s="267"/>
      <c r="BG78" s="267"/>
      <c r="BH78" s="267"/>
      <c r="BI78" s="267"/>
      <c r="BJ78" s="270"/>
      <c r="BK78" s="270"/>
      <c r="BL78" s="270"/>
      <c r="BM78" s="270"/>
      <c r="BN78" s="270"/>
      <c r="BO78" s="267"/>
      <c r="BP78" s="267"/>
      <c r="BQ78" s="264">
        <v>72</v>
      </c>
      <c r="BR78" s="269"/>
      <c r="BS78" s="951"/>
      <c r="BT78" s="952"/>
      <c r="BU78" s="952"/>
      <c r="BV78" s="952"/>
      <c r="BW78" s="952"/>
      <c r="BX78" s="952"/>
      <c r="BY78" s="952"/>
      <c r="BZ78" s="952"/>
      <c r="CA78" s="952"/>
      <c r="CB78" s="952"/>
      <c r="CC78" s="952"/>
      <c r="CD78" s="952"/>
      <c r="CE78" s="952"/>
      <c r="CF78" s="952"/>
      <c r="CG78" s="953"/>
      <c r="CH78" s="948"/>
      <c r="CI78" s="949"/>
      <c r="CJ78" s="949"/>
      <c r="CK78" s="949"/>
      <c r="CL78" s="950"/>
      <c r="CM78" s="948"/>
      <c r="CN78" s="949"/>
      <c r="CO78" s="949"/>
      <c r="CP78" s="949"/>
      <c r="CQ78" s="950"/>
      <c r="CR78" s="948"/>
      <c r="CS78" s="949"/>
      <c r="CT78" s="949"/>
      <c r="CU78" s="949"/>
      <c r="CV78" s="950"/>
      <c r="CW78" s="948"/>
      <c r="CX78" s="949"/>
      <c r="CY78" s="949"/>
      <c r="CZ78" s="949"/>
      <c r="DA78" s="950"/>
      <c r="DB78" s="948"/>
      <c r="DC78" s="949"/>
      <c r="DD78" s="949"/>
      <c r="DE78" s="949"/>
      <c r="DF78" s="950"/>
      <c r="DG78" s="948"/>
      <c r="DH78" s="949"/>
      <c r="DI78" s="949"/>
      <c r="DJ78" s="949"/>
      <c r="DK78" s="950"/>
      <c r="DL78" s="948"/>
      <c r="DM78" s="949"/>
      <c r="DN78" s="949"/>
      <c r="DO78" s="949"/>
      <c r="DP78" s="950"/>
      <c r="DQ78" s="948"/>
      <c r="DR78" s="949"/>
      <c r="DS78" s="949"/>
      <c r="DT78" s="949"/>
      <c r="DU78" s="950"/>
      <c r="DV78" s="945"/>
      <c r="DW78" s="946"/>
      <c r="DX78" s="946"/>
      <c r="DY78" s="946"/>
      <c r="DZ78" s="947"/>
      <c r="EA78" s="248"/>
    </row>
    <row r="79" spans="1:131" s="249" customFormat="1" ht="26.25" customHeight="1" x14ac:dyDescent="0.15">
      <c r="A79" s="263">
        <v>12</v>
      </c>
      <c r="B79" s="961"/>
      <c r="C79" s="962"/>
      <c r="D79" s="962"/>
      <c r="E79" s="962"/>
      <c r="F79" s="962"/>
      <c r="G79" s="962"/>
      <c r="H79" s="962"/>
      <c r="I79" s="962"/>
      <c r="J79" s="962"/>
      <c r="K79" s="962"/>
      <c r="L79" s="962"/>
      <c r="M79" s="962"/>
      <c r="N79" s="962"/>
      <c r="O79" s="962"/>
      <c r="P79" s="963"/>
      <c r="Q79" s="964"/>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5"/>
      <c r="BA79" s="965"/>
      <c r="BB79" s="965"/>
      <c r="BC79" s="965"/>
      <c r="BD79" s="966"/>
      <c r="BE79" s="267"/>
      <c r="BF79" s="267"/>
      <c r="BG79" s="267"/>
      <c r="BH79" s="267"/>
      <c r="BI79" s="267"/>
      <c r="BJ79" s="270"/>
      <c r="BK79" s="270"/>
      <c r="BL79" s="270"/>
      <c r="BM79" s="270"/>
      <c r="BN79" s="270"/>
      <c r="BO79" s="267"/>
      <c r="BP79" s="267"/>
      <c r="BQ79" s="264">
        <v>73</v>
      </c>
      <c r="BR79" s="269"/>
      <c r="BS79" s="951"/>
      <c r="BT79" s="952"/>
      <c r="BU79" s="952"/>
      <c r="BV79" s="952"/>
      <c r="BW79" s="952"/>
      <c r="BX79" s="952"/>
      <c r="BY79" s="952"/>
      <c r="BZ79" s="952"/>
      <c r="CA79" s="952"/>
      <c r="CB79" s="952"/>
      <c r="CC79" s="952"/>
      <c r="CD79" s="952"/>
      <c r="CE79" s="952"/>
      <c r="CF79" s="952"/>
      <c r="CG79" s="953"/>
      <c r="CH79" s="948"/>
      <c r="CI79" s="949"/>
      <c r="CJ79" s="949"/>
      <c r="CK79" s="949"/>
      <c r="CL79" s="950"/>
      <c r="CM79" s="948"/>
      <c r="CN79" s="949"/>
      <c r="CO79" s="949"/>
      <c r="CP79" s="949"/>
      <c r="CQ79" s="950"/>
      <c r="CR79" s="948"/>
      <c r="CS79" s="949"/>
      <c r="CT79" s="949"/>
      <c r="CU79" s="949"/>
      <c r="CV79" s="950"/>
      <c r="CW79" s="948"/>
      <c r="CX79" s="949"/>
      <c r="CY79" s="949"/>
      <c r="CZ79" s="949"/>
      <c r="DA79" s="950"/>
      <c r="DB79" s="948"/>
      <c r="DC79" s="949"/>
      <c r="DD79" s="949"/>
      <c r="DE79" s="949"/>
      <c r="DF79" s="950"/>
      <c r="DG79" s="948"/>
      <c r="DH79" s="949"/>
      <c r="DI79" s="949"/>
      <c r="DJ79" s="949"/>
      <c r="DK79" s="950"/>
      <c r="DL79" s="948"/>
      <c r="DM79" s="949"/>
      <c r="DN79" s="949"/>
      <c r="DO79" s="949"/>
      <c r="DP79" s="950"/>
      <c r="DQ79" s="948"/>
      <c r="DR79" s="949"/>
      <c r="DS79" s="949"/>
      <c r="DT79" s="949"/>
      <c r="DU79" s="950"/>
      <c r="DV79" s="945"/>
      <c r="DW79" s="946"/>
      <c r="DX79" s="946"/>
      <c r="DY79" s="946"/>
      <c r="DZ79" s="947"/>
      <c r="EA79" s="248"/>
    </row>
    <row r="80" spans="1:131" s="249" customFormat="1" ht="26.25" customHeight="1" x14ac:dyDescent="0.15">
      <c r="A80" s="263">
        <v>13</v>
      </c>
      <c r="B80" s="961"/>
      <c r="C80" s="962"/>
      <c r="D80" s="962"/>
      <c r="E80" s="962"/>
      <c r="F80" s="962"/>
      <c r="G80" s="962"/>
      <c r="H80" s="962"/>
      <c r="I80" s="962"/>
      <c r="J80" s="962"/>
      <c r="K80" s="962"/>
      <c r="L80" s="962"/>
      <c r="M80" s="962"/>
      <c r="N80" s="962"/>
      <c r="O80" s="962"/>
      <c r="P80" s="963"/>
      <c r="Q80" s="964"/>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5"/>
      <c r="BA80" s="965"/>
      <c r="BB80" s="965"/>
      <c r="BC80" s="965"/>
      <c r="BD80" s="966"/>
      <c r="BE80" s="267"/>
      <c r="BF80" s="267"/>
      <c r="BG80" s="267"/>
      <c r="BH80" s="267"/>
      <c r="BI80" s="267"/>
      <c r="BJ80" s="267"/>
      <c r="BK80" s="267"/>
      <c r="BL80" s="267"/>
      <c r="BM80" s="267"/>
      <c r="BN80" s="267"/>
      <c r="BO80" s="267"/>
      <c r="BP80" s="267"/>
      <c r="BQ80" s="264">
        <v>74</v>
      </c>
      <c r="BR80" s="269"/>
      <c r="BS80" s="951"/>
      <c r="BT80" s="952"/>
      <c r="BU80" s="952"/>
      <c r="BV80" s="952"/>
      <c r="BW80" s="952"/>
      <c r="BX80" s="952"/>
      <c r="BY80" s="952"/>
      <c r="BZ80" s="952"/>
      <c r="CA80" s="952"/>
      <c r="CB80" s="952"/>
      <c r="CC80" s="952"/>
      <c r="CD80" s="952"/>
      <c r="CE80" s="952"/>
      <c r="CF80" s="952"/>
      <c r="CG80" s="953"/>
      <c r="CH80" s="948"/>
      <c r="CI80" s="949"/>
      <c r="CJ80" s="949"/>
      <c r="CK80" s="949"/>
      <c r="CL80" s="950"/>
      <c r="CM80" s="948"/>
      <c r="CN80" s="949"/>
      <c r="CO80" s="949"/>
      <c r="CP80" s="949"/>
      <c r="CQ80" s="950"/>
      <c r="CR80" s="948"/>
      <c r="CS80" s="949"/>
      <c r="CT80" s="949"/>
      <c r="CU80" s="949"/>
      <c r="CV80" s="950"/>
      <c r="CW80" s="948"/>
      <c r="CX80" s="949"/>
      <c r="CY80" s="949"/>
      <c r="CZ80" s="949"/>
      <c r="DA80" s="950"/>
      <c r="DB80" s="948"/>
      <c r="DC80" s="949"/>
      <c r="DD80" s="949"/>
      <c r="DE80" s="949"/>
      <c r="DF80" s="950"/>
      <c r="DG80" s="948"/>
      <c r="DH80" s="949"/>
      <c r="DI80" s="949"/>
      <c r="DJ80" s="949"/>
      <c r="DK80" s="950"/>
      <c r="DL80" s="948"/>
      <c r="DM80" s="949"/>
      <c r="DN80" s="949"/>
      <c r="DO80" s="949"/>
      <c r="DP80" s="950"/>
      <c r="DQ80" s="948"/>
      <c r="DR80" s="949"/>
      <c r="DS80" s="949"/>
      <c r="DT80" s="949"/>
      <c r="DU80" s="950"/>
      <c r="DV80" s="945"/>
      <c r="DW80" s="946"/>
      <c r="DX80" s="946"/>
      <c r="DY80" s="946"/>
      <c r="DZ80" s="947"/>
      <c r="EA80" s="248"/>
    </row>
    <row r="81" spans="1:131" s="249" customFormat="1" ht="26.25" customHeight="1" x14ac:dyDescent="0.15">
      <c r="A81" s="263">
        <v>14</v>
      </c>
      <c r="B81" s="961"/>
      <c r="C81" s="962"/>
      <c r="D81" s="962"/>
      <c r="E81" s="962"/>
      <c r="F81" s="962"/>
      <c r="G81" s="962"/>
      <c r="H81" s="962"/>
      <c r="I81" s="962"/>
      <c r="J81" s="962"/>
      <c r="K81" s="962"/>
      <c r="L81" s="962"/>
      <c r="M81" s="962"/>
      <c r="N81" s="962"/>
      <c r="O81" s="962"/>
      <c r="P81" s="963"/>
      <c r="Q81" s="964"/>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5"/>
      <c r="BA81" s="965"/>
      <c r="BB81" s="965"/>
      <c r="BC81" s="965"/>
      <c r="BD81" s="966"/>
      <c r="BE81" s="267"/>
      <c r="BF81" s="267"/>
      <c r="BG81" s="267"/>
      <c r="BH81" s="267"/>
      <c r="BI81" s="267"/>
      <c r="BJ81" s="267"/>
      <c r="BK81" s="267"/>
      <c r="BL81" s="267"/>
      <c r="BM81" s="267"/>
      <c r="BN81" s="267"/>
      <c r="BO81" s="267"/>
      <c r="BP81" s="267"/>
      <c r="BQ81" s="264">
        <v>75</v>
      </c>
      <c r="BR81" s="269"/>
      <c r="BS81" s="951"/>
      <c r="BT81" s="952"/>
      <c r="BU81" s="952"/>
      <c r="BV81" s="952"/>
      <c r="BW81" s="952"/>
      <c r="BX81" s="952"/>
      <c r="BY81" s="952"/>
      <c r="BZ81" s="952"/>
      <c r="CA81" s="952"/>
      <c r="CB81" s="952"/>
      <c r="CC81" s="952"/>
      <c r="CD81" s="952"/>
      <c r="CE81" s="952"/>
      <c r="CF81" s="952"/>
      <c r="CG81" s="953"/>
      <c r="CH81" s="948"/>
      <c r="CI81" s="949"/>
      <c r="CJ81" s="949"/>
      <c r="CK81" s="949"/>
      <c r="CL81" s="950"/>
      <c r="CM81" s="948"/>
      <c r="CN81" s="949"/>
      <c r="CO81" s="949"/>
      <c r="CP81" s="949"/>
      <c r="CQ81" s="950"/>
      <c r="CR81" s="948"/>
      <c r="CS81" s="949"/>
      <c r="CT81" s="949"/>
      <c r="CU81" s="949"/>
      <c r="CV81" s="950"/>
      <c r="CW81" s="948"/>
      <c r="CX81" s="949"/>
      <c r="CY81" s="949"/>
      <c r="CZ81" s="949"/>
      <c r="DA81" s="950"/>
      <c r="DB81" s="948"/>
      <c r="DC81" s="949"/>
      <c r="DD81" s="949"/>
      <c r="DE81" s="949"/>
      <c r="DF81" s="950"/>
      <c r="DG81" s="948"/>
      <c r="DH81" s="949"/>
      <c r="DI81" s="949"/>
      <c r="DJ81" s="949"/>
      <c r="DK81" s="950"/>
      <c r="DL81" s="948"/>
      <c r="DM81" s="949"/>
      <c r="DN81" s="949"/>
      <c r="DO81" s="949"/>
      <c r="DP81" s="950"/>
      <c r="DQ81" s="948"/>
      <c r="DR81" s="949"/>
      <c r="DS81" s="949"/>
      <c r="DT81" s="949"/>
      <c r="DU81" s="950"/>
      <c r="DV81" s="945"/>
      <c r="DW81" s="946"/>
      <c r="DX81" s="946"/>
      <c r="DY81" s="946"/>
      <c r="DZ81" s="947"/>
      <c r="EA81" s="248"/>
    </row>
    <row r="82" spans="1:131" s="249" customFormat="1" ht="26.25" customHeight="1" x14ac:dyDescent="0.15">
      <c r="A82" s="263">
        <v>15</v>
      </c>
      <c r="B82" s="961"/>
      <c r="C82" s="962"/>
      <c r="D82" s="962"/>
      <c r="E82" s="962"/>
      <c r="F82" s="962"/>
      <c r="G82" s="962"/>
      <c r="H82" s="962"/>
      <c r="I82" s="962"/>
      <c r="J82" s="962"/>
      <c r="K82" s="962"/>
      <c r="L82" s="962"/>
      <c r="M82" s="962"/>
      <c r="N82" s="962"/>
      <c r="O82" s="962"/>
      <c r="P82" s="963"/>
      <c r="Q82" s="964"/>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5"/>
      <c r="BA82" s="965"/>
      <c r="BB82" s="965"/>
      <c r="BC82" s="965"/>
      <c r="BD82" s="966"/>
      <c r="BE82" s="267"/>
      <c r="BF82" s="267"/>
      <c r="BG82" s="267"/>
      <c r="BH82" s="267"/>
      <c r="BI82" s="267"/>
      <c r="BJ82" s="267"/>
      <c r="BK82" s="267"/>
      <c r="BL82" s="267"/>
      <c r="BM82" s="267"/>
      <c r="BN82" s="267"/>
      <c r="BO82" s="267"/>
      <c r="BP82" s="267"/>
      <c r="BQ82" s="264">
        <v>76</v>
      </c>
      <c r="BR82" s="269"/>
      <c r="BS82" s="951"/>
      <c r="BT82" s="952"/>
      <c r="BU82" s="952"/>
      <c r="BV82" s="952"/>
      <c r="BW82" s="952"/>
      <c r="BX82" s="952"/>
      <c r="BY82" s="952"/>
      <c r="BZ82" s="952"/>
      <c r="CA82" s="952"/>
      <c r="CB82" s="952"/>
      <c r="CC82" s="952"/>
      <c r="CD82" s="952"/>
      <c r="CE82" s="952"/>
      <c r="CF82" s="952"/>
      <c r="CG82" s="953"/>
      <c r="CH82" s="948"/>
      <c r="CI82" s="949"/>
      <c r="CJ82" s="949"/>
      <c r="CK82" s="949"/>
      <c r="CL82" s="950"/>
      <c r="CM82" s="948"/>
      <c r="CN82" s="949"/>
      <c r="CO82" s="949"/>
      <c r="CP82" s="949"/>
      <c r="CQ82" s="950"/>
      <c r="CR82" s="948"/>
      <c r="CS82" s="949"/>
      <c r="CT82" s="949"/>
      <c r="CU82" s="949"/>
      <c r="CV82" s="950"/>
      <c r="CW82" s="948"/>
      <c r="CX82" s="949"/>
      <c r="CY82" s="949"/>
      <c r="CZ82" s="949"/>
      <c r="DA82" s="950"/>
      <c r="DB82" s="948"/>
      <c r="DC82" s="949"/>
      <c r="DD82" s="949"/>
      <c r="DE82" s="949"/>
      <c r="DF82" s="950"/>
      <c r="DG82" s="948"/>
      <c r="DH82" s="949"/>
      <c r="DI82" s="949"/>
      <c r="DJ82" s="949"/>
      <c r="DK82" s="950"/>
      <c r="DL82" s="948"/>
      <c r="DM82" s="949"/>
      <c r="DN82" s="949"/>
      <c r="DO82" s="949"/>
      <c r="DP82" s="950"/>
      <c r="DQ82" s="948"/>
      <c r="DR82" s="949"/>
      <c r="DS82" s="949"/>
      <c r="DT82" s="949"/>
      <c r="DU82" s="950"/>
      <c r="DV82" s="945"/>
      <c r="DW82" s="946"/>
      <c r="DX82" s="946"/>
      <c r="DY82" s="946"/>
      <c r="DZ82" s="947"/>
      <c r="EA82" s="248"/>
    </row>
    <row r="83" spans="1:131" s="249" customFormat="1" ht="26.25" customHeight="1" x14ac:dyDescent="0.15">
      <c r="A83" s="263">
        <v>16</v>
      </c>
      <c r="B83" s="961"/>
      <c r="C83" s="962"/>
      <c r="D83" s="962"/>
      <c r="E83" s="962"/>
      <c r="F83" s="962"/>
      <c r="G83" s="962"/>
      <c r="H83" s="962"/>
      <c r="I83" s="962"/>
      <c r="J83" s="962"/>
      <c r="K83" s="962"/>
      <c r="L83" s="962"/>
      <c r="M83" s="962"/>
      <c r="N83" s="962"/>
      <c r="O83" s="962"/>
      <c r="P83" s="963"/>
      <c r="Q83" s="964"/>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5"/>
      <c r="BA83" s="965"/>
      <c r="BB83" s="965"/>
      <c r="BC83" s="965"/>
      <c r="BD83" s="966"/>
      <c r="BE83" s="267"/>
      <c r="BF83" s="267"/>
      <c r="BG83" s="267"/>
      <c r="BH83" s="267"/>
      <c r="BI83" s="267"/>
      <c r="BJ83" s="267"/>
      <c r="BK83" s="267"/>
      <c r="BL83" s="267"/>
      <c r="BM83" s="267"/>
      <c r="BN83" s="267"/>
      <c r="BO83" s="267"/>
      <c r="BP83" s="267"/>
      <c r="BQ83" s="264">
        <v>77</v>
      </c>
      <c r="BR83" s="269"/>
      <c r="BS83" s="951"/>
      <c r="BT83" s="952"/>
      <c r="BU83" s="952"/>
      <c r="BV83" s="952"/>
      <c r="BW83" s="952"/>
      <c r="BX83" s="952"/>
      <c r="BY83" s="952"/>
      <c r="BZ83" s="952"/>
      <c r="CA83" s="952"/>
      <c r="CB83" s="952"/>
      <c r="CC83" s="952"/>
      <c r="CD83" s="952"/>
      <c r="CE83" s="952"/>
      <c r="CF83" s="952"/>
      <c r="CG83" s="953"/>
      <c r="CH83" s="948"/>
      <c r="CI83" s="949"/>
      <c r="CJ83" s="949"/>
      <c r="CK83" s="949"/>
      <c r="CL83" s="950"/>
      <c r="CM83" s="948"/>
      <c r="CN83" s="949"/>
      <c r="CO83" s="949"/>
      <c r="CP83" s="949"/>
      <c r="CQ83" s="950"/>
      <c r="CR83" s="948"/>
      <c r="CS83" s="949"/>
      <c r="CT83" s="949"/>
      <c r="CU83" s="949"/>
      <c r="CV83" s="950"/>
      <c r="CW83" s="948"/>
      <c r="CX83" s="949"/>
      <c r="CY83" s="949"/>
      <c r="CZ83" s="949"/>
      <c r="DA83" s="950"/>
      <c r="DB83" s="948"/>
      <c r="DC83" s="949"/>
      <c r="DD83" s="949"/>
      <c r="DE83" s="949"/>
      <c r="DF83" s="950"/>
      <c r="DG83" s="948"/>
      <c r="DH83" s="949"/>
      <c r="DI83" s="949"/>
      <c r="DJ83" s="949"/>
      <c r="DK83" s="950"/>
      <c r="DL83" s="948"/>
      <c r="DM83" s="949"/>
      <c r="DN83" s="949"/>
      <c r="DO83" s="949"/>
      <c r="DP83" s="950"/>
      <c r="DQ83" s="948"/>
      <c r="DR83" s="949"/>
      <c r="DS83" s="949"/>
      <c r="DT83" s="949"/>
      <c r="DU83" s="950"/>
      <c r="DV83" s="945"/>
      <c r="DW83" s="946"/>
      <c r="DX83" s="946"/>
      <c r="DY83" s="946"/>
      <c r="DZ83" s="947"/>
      <c r="EA83" s="248"/>
    </row>
    <row r="84" spans="1:131" s="249" customFormat="1" ht="26.25" customHeight="1" x14ac:dyDescent="0.15">
      <c r="A84" s="263">
        <v>17</v>
      </c>
      <c r="B84" s="961"/>
      <c r="C84" s="962"/>
      <c r="D84" s="962"/>
      <c r="E84" s="962"/>
      <c r="F84" s="962"/>
      <c r="G84" s="962"/>
      <c r="H84" s="962"/>
      <c r="I84" s="962"/>
      <c r="J84" s="962"/>
      <c r="K84" s="962"/>
      <c r="L84" s="962"/>
      <c r="M84" s="962"/>
      <c r="N84" s="962"/>
      <c r="O84" s="962"/>
      <c r="P84" s="963"/>
      <c r="Q84" s="964"/>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5"/>
      <c r="BA84" s="965"/>
      <c r="BB84" s="965"/>
      <c r="BC84" s="965"/>
      <c r="BD84" s="966"/>
      <c r="BE84" s="267"/>
      <c r="BF84" s="267"/>
      <c r="BG84" s="267"/>
      <c r="BH84" s="267"/>
      <c r="BI84" s="267"/>
      <c r="BJ84" s="267"/>
      <c r="BK84" s="267"/>
      <c r="BL84" s="267"/>
      <c r="BM84" s="267"/>
      <c r="BN84" s="267"/>
      <c r="BO84" s="267"/>
      <c r="BP84" s="267"/>
      <c r="BQ84" s="264">
        <v>78</v>
      </c>
      <c r="BR84" s="269"/>
      <c r="BS84" s="951"/>
      <c r="BT84" s="952"/>
      <c r="BU84" s="952"/>
      <c r="BV84" s="952"/>
      <c r="BW84" s="952"/>
      <c r="BX84" s="952"/>
      <c r="BY84" s="952"/>
      <c r="BZ84" s="952"/>
      <c r="CA84" s="952"/>
      <c r="CB84" s="952"/>
      <c r="CC84" s="952"/>
      <c r="CD84" s="952"/>
      <c r="CE84" s="952"/>
      <c r="CF84" s="952"/>
      <c r="CG84" s="953"/>
      <c r="CH84" s="948"/>
      <c r="CI84" s="949"/>
      <c r="CJ84" s="949"/>
      <c r="CK84" s="949"/>
      <c r="CL84" s="950"/>
      <c r="CM84" s="948"/>
      <c r="CN84" s="949"/>
      <c r="CO84" s="949"/>
      <c r="CP84" s="949"/>
      <c r="CQ84" s="950"/>
      <c r="CR84" s="948"/>
      <c r="CS84" s="949"/>
      <c r="CT84" s="949"/>
      <c r="CU84" s="949"/>
      <c r="CV84" s="950"/>
      <c r="CW84" s="948"/>
      <c r="CX84" s="949"/>
      <c r="CY84" s="949"/>
      <c r="CZ84" s="949"/>
      <c r="DA84" s="950"/>
      <c r="DB84" s="948"/>
      <c r="DC84" s="949"/>
      <c r="DD84" s="949"/>
      <c r="DE84" s="949"/>
      <c r="DF84" s="950"/>
      <c r="DG84" s="948"/>
      <c r="DH84" s="949"/>
      <c r="DI84" s="949"/>
      <c r="DJ84" s="949"/>
      <c r="DK84" s="950"/>
      <c r="DL84" s="948"/>
      <c r="DM84" s="949"/>
      <c r="DN84" s="949"/>
      <c r="DO84" s="949"/>
      <c r="DP84" s="950"/>
      <c r="DQ84" s="948"/>
      <c r="DR84" s="949"/>
      <c r="DS84" s="949"/>
      <c r="DT84" s="949"/>
      <c r="DU84" s="950"/>
      <c r="DV84" s="945"/>
      <c r="DW84" s="946"/>
      <c r="DX84" s="946"/>
      <c r="DY84" s="946"/>
      <c r="DZ84" s="947"/>
      <c r="EA84" s="248"/>
    </row>
    <row r="85" spans="1:131" s="249" customFormat="1" ht="26.25" customHeight="1" x14ac:dyDescent="0.15">
      <c r="A85" s="263">
        <v>18</v>
      </c>
      <c r="B85" s="961"/>
      <c r="C85" s="962"/>
      <c r="D85" s="962"/>
      <c r="E85" s="962"/>
      <c r="F85" s="962"/>
      <c r="G85" s="962"/>
      <c r="H85" s="962"/>
      <c r="I85" s="962"/>
      <c r="J85" s="962"/>
      <c r="K85" s="962"/>
      <c r="L85" s="962"/>
      <c r="M85" s="962"/>
      <c r="N85" s="962"/>
      <c r="O85" s="962"/>
      <c r="P85" s="963"/>
      <c r="Q85" s="964"/>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5"/>
      <c r="BA85" s="965"/>
      <c r="BB85" s="965"/>
      <c r="BC85" s="965"/>
      <c r="BD85" s="966"/>
      <c r="BE85" s="267"/>
      <c r="BF85" s="267"/>
      <c r="BG85" s="267"/>
      <c r="BH85" s="267"/>
      <c r="BI85" s="267"/>
      <c r="BJ85" s="267"/>
      <c r="BK85" s="267"/>
      <c r="BL85" s="267"/>
      <c r="BM85" s="267"/>
      <c r="BN85" s="267"/>
      <c r="BO85" s="267"/>
      <c r="BP85" s="267"/>
      <c r="BQ85" s="264">
        <v>79</v>
      </c>
      <c r="BR85" s="269"/>
      <c r="BS85" s="951"/>
      <c r="BT85" s="952"/>
      <c r="BU85" s="952"/>
      <c r="BV85" s="952"/>
      <c r="BW85" s="952"/>
      <c r="BX85" s="952"/>
      <c r="BY85" s="952"/>
      <c r="BZ85" s="952"/>
      <c r="CA85" s="952"/>
      <c r="CB85" s="952"/>
      <c r="CC85" s="952"/>
      <c r="CD85" s="952"/>
      <c r="CE85" s="952"/>
      <c r="CF85" s="952"/>
      <c r="CG85" s="953"/>
      <c r="CH85" s="948"/>
      <c r="CI85" s="949"/>
      <c r="CJ85" s="949"/>
      <c r="CK85" s="949"/>
      <c r="CL85" s="950"/>
      <c r="CM85" s="948"/>
      <c r="CN85" s="949"/>
      <c r="CO85" s="949"/>
      <c r="CP85" s="949"/>
      <c r="CQ85" s="950"/>
      <c r="CR85" s="948"/>
      <c r="CS85" s="949"/>
      <c r="CT85" s="949"/>
      <c r="CU85" s="949"/>
      <c r="CV85" s="950"/>
      <c r="CW85" s="948"/>
      <c r="CX85" s="949"/>
      <c r="CY85" s="949"/>
      <c r="CZ85" s="949"/>
      <c r="DA85" s="950"/>
      <c r="DB85" s="948"/>
      <c r="DC85" s="949"/>
      <c r="DD85" s="949"/>
      <c r="DE85" s="949"/>
      <c r="DF85" s="950"/>
      <c r="DG85" s="948"/>
      <c r="DH85" s="949"/>
      <c r="DI85" s="949"/>
      <c r="DJ85" s="949"/>
      <c r="DK85" s="950"/>
      <c r="DL85" s="948"/>
      <c r="DM85" s="949"/>
      <c r="DN85" s="949"/>
      <c r="DO85" s="949"/>
      <c r="DP85" s="950"/>
      <c r="DQ85" s="948"/>
      <c r="DR85" s="949"/>
      <c r="DS85" s="949"/>
      <c r="DT85" s="949"/>
      <c r="DU85" s="950"/>
      <c r="DV85" s="945"/>
      <c r="DW85" s="946"/>
      <c r="DX85" s="946"/>
      <c r="DY85" s="946"/>
      <c r="DZ85" s="947"/>
      <c r="EA85" s="248"/>
    </row>
    <row r="86" spans="1:131" s="249" customFormat="1" ht="26.25" customHeight="1" x14ac:dyDescent="0.15">
      <c r="A86" s="263">
        <v>19</v>
      </c>
      <c r="B86" s="961"/>
      <c r="C86" s="962"/>
      <c r="D86" s="962"/>
      <c r="E86" s="962"/>
      <c r="F86" s="962"/>
      <c r="G86" s="962"/>
      <c r="H86" s="962"/>
      <c r="I86" s="962"/>
      <c r="J86" s="962"/>
      <c r="K86" s="962"/>
      <c r="L86" s="962"/>
      <c r="M86" s="962"/>
      <c r="N86" s="962"/>
      <c r="O86" s="962"/>
      <c r="P86" s="963"/>
      <c r="Q86" s="964"/>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5"/>
      <c r="BA86" s="965"/>
      <c r="BB86" s="965"/>
      <c r="BC86" s="965"/>
      <c r="BD86" s="966"/>
      <c r="BE86" s="267"/>
      <c r="BF86" s="267"/>
      <c r="BG86" s="267"/>
      <c r="BH86" s="267"/>
      <c r="BI86" s="267"/>
      <c r="BJ86" s="267"/>
      <c r="BK86" s="267"/>
      <c r="BL86" s="267"/>
      <c r="BM86" s="267"/>
      <c r="BN86" s="267"/>
      <c r="BO86" s="267"/>
      <c r="BP86" s="267"/>
      <c r="BQ86" s="264">
        <v>80</v>
      </c>
      <c r="BR86" s="269"/>
      <c r="BS86" s="951"/>
      <c r="BT86" s="952"/>
      <c r="BU86" s="952"/>
      <c r="BV86" s="952"/>
      <c r="BW86" s="952"/>
      <c r="BX86" s="952"/>
      <c r="BY86" s="952"/>
      <c r="BZ86" s="952"/>
      <c r="CA86" s="952"/>
      <c r="CB86" s="952"/>
      <c r="CC86" s="952"/>
      <c r="CD86" s="952"/>
      <c r="CE86" s="952"/>
      <c r="CF86" s="952"/>
      <c r="CG86" s="953"/>
      <c r="CH86" s="948"/>
      <c r="CI86" s="949"/>
      <c r="CJ86" s="949"/>
      <c r="CK86" s="949"/>
      <c r="CL86" s="950"/>
      <c r="CM86" s="948"/>
      <c r="CN86" s="949"/>
      <c r="CO86" s="949"/>
      <c r="CP86" s="949"/>
      <c r="CQ86" s="950"/>
      <c r="CR86" s="948"/>
      <c r="CS86" s="949"/>
      <c r="CT86" s="949"/>
      <c r="CU86" s="949"/>
      <c r="CV86" s="950"/>
      <c r="CW86" s="948"/>
      <c r="CX86" s="949"/>
      <c r="CY86" s="949"/>
      <c r="CZ86" s="949"/>
      <c r="DA86" s="950"/>
      <c r="DB86" s="948"/>
      <c r="DC86" s="949"/>
      <c r="DD86" s="949"/>
      <c r="DE86" s="949"/>
      <c r="DF86" s="950"/>
      <c r="DG86" s="948"/>
      <c r="DH86" s="949"/>
      <c r="DI86" s="949"/>
      <c r="DJ86" s="949"/>
      <c r="DK86" s="950"/>
      <c r="DL86" s="948"/>
      <c r="DM86" s="949"/>
      <c r="DN86" s="949"/>
      <c r="DO86" s="949"/>
      <c r="DP86" s="950"/>
      <c r="DQ86" s="948"/>
      <c r="DR86" s="949"/>
      <c r="DS86" s="949"/>
      <c r="DT86" s="949"/>
      <c r="DU86" s="950"/>
      <c r="DV86" s="945"/>
      <c r="DW86" s="946"/>
      <c r="DX86" s="946"/>
      <c r="DY86" s="946"/>
      <c r="DZ86" s="947"/>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1"/>
      <c r="BT87" s="952"/>
      <c r="BU87" s="952"/>
      <c r="BV87" s="952"/>
      <c r="BW87" s="952"/>
      <c r="BX87" s="952"/>
      <c r="BY87" s="952"/>
      <c r="BZ87" s="952"/>
      <c r="CA87" s="952"/>
      <c r="CB87" s="952"/>
      <c r="CC87" s="952"/>
      <c r="CD87" s="952"/>
      <c r="CE87" s="952"/>
      <c r="CF87" s="952"/>
      <c r="CG87" s="953"/>
      <c r="CH87" s="948"/>
      <c r="CI87" s="949"/>
      <c r="CJ87" s="949"/>
      <c r="CK87" s="949"/>
      <c r="CL87" s="950"/>
      <c r="CM87" s="948"/>
      <c r="CN87" s="949"/>
      <c r="CO87" s="949"/>
      <c r="CP87" s="949"/>
      <c r="CQ87" s="950"/>
      <c r="CR87" s="948"/>
      <c r="CS87" s="949"/>
      <c r="CT87" s="949"/>
      <c r="CU87" s="949"/>
      <c r="CV87" s="950"/>
      <c r="CW87" s="948"/>
      <c r="CX87" s="949"/>
      <c r="CY87" s="949"/>
      <c r="CZ87" s="949"/>
      <c r="DA87" s="950"/>
      <c r="DB87" s="948"/>
      <c r="DC87" s="949"/>
      <c r="DD87" s="949"/>
      <c r="DE87" s="949"/>
      <c r="DF87" s="950"/>
      <c r="DG87" s="948"/>
      <c r="DH87" s="949"/>
      <c r="DI87" s="949"/>
      <c r="DJ87" s="949"/>
      <c r="DK87" s="950"/>
      <c r="DL87" s="948"/>
      <c r="DM87" s="949"/>
      <c r="DN87" s="949"/>
      <c r="DO87" s="949"/>
      <c r="DP87" s="950"/>
      <c r="DQ87" s="948"/>
      <c r="DR87" s="949"/>
      <c r="DS87" s="949"/>
      <c r="DT87" s="949"/>
      <c r="DU87" s="950"/>
      <c r="DV87" s="945"/>
      <c r="DW87" s="946"/>
      <c r="DX87" s="946"/>
      <c r="DY87" s="946"/>
      <c r="DZ87" s="947"/>
      <c r="EA87" s="248"/>
    </row>
    <row r="88" spans="1:131" s="249" customFormat="1" ht="26.25" customHeight="1" thickBot="1" x14ac:dyDescent="0.2">
      <c r="A88" s="266" t="s">
        <v>395</v>
      </c>
      <c r="B88" s="879" t="s">
        <v>424</v>
      </c>
      <c r="C88" s="880"/>
      <c r="D88" s="880"/>
      <c r="E88" s="880"/>
      <c r="F88" s="880"/>
      <c r="G88" s="880"/>
      <c r="H88" s="880"/>
      <c r="I88" s="880"/>
      <c r="J88" s="880"/>
      <c r="K88" s="880"/>
      <c r="L88" s="880"/>
      <c r="M88" s="880"/>
      <c r="N88" s="880"/>
      <c r="O88" s="880"/>
      <c r="P88" s="881"/>
      <c r="Q88" s="926"/>
      <c r="R88" s="927"/>
      <c r="S88" s="927"/>
      <c r="T88" s="927"/>
      <c r="U88" s="927"/>
      <c r="V88" s="927"/>
      <c r="W88" s="927"/>
      <c r="X88" s="927"/>
      <c r="Y88" s="927"/>
      <c r="Z88" s="927"/>
      <c r="AA88" s="927"/>
      <c r="AB88" s="927"/>
      <c r="AC88" s="927"/>
      <c r="AD88" s="927"/>
      <c r="AE88" s="927"/>
      <c r="AF88" s="930">
        <v>70996</v>
      </c>
      <c r="AG88" s="930"/>
      <c r="AH88" s="930"/>
      <c r="AI88" s="930"/>
      <c r="AJ88" s="930"/>
      <c r="AK88" s="927"/>
      <c r="AL88" s="927"/>
      <c r="AM88" s="927"/>
      <c r="AN88" s="927"/>
      <c r="AO88" s="927"/>
      <c r="AP88" s="930">
        <v>2575</v>
      </c>
      <c r="AQ88" s="930"/>
      <c r="AR88" s="930"/>
      <c r="AS88" s="930"/>
      <c r="AT88" s="930"/>
      <c r="AU88" s="930">
        <v>449</v>
      </c>
      <c r="AV88" s="930"/>
      <c r="AW88" s="930"/>
      <c r="AX88" s="930"/>
      <c r="AY88" s="930"/>
      <c r="AZ88" s="935"/>
      <c r="BA88" s="935"/>
      <c r="BB88" s="935"/>
      <c r="BC88" s="935"/>
      <c r="BD88" s="936"/>
      <c r="BE88" s="267"/>
      <c r="BF88" s="267"/>
      <c r="BG88" s="267"/>
      <c r="BH88" s="267"/>
      <c r="BI88" s="267"/>
      <c r="BJ88" s="267"/>
      <c r="BK88" s="267"/>
      <c r="BL88" s="267"/>
      <c r="BM88" s="267"/>
      <c r="BN88" s="267"/>
      <c r="BO88" s="267"/>
      <c r="BP88" s="267"/>
      <c r="BQ88" s="264">
        <v>82</v>
      </c>
      <c r="BR88" s="269"/>
      <c r="BS88" s="951"/>
      <c r="BT88" s="952"/>
      <c r="BU88" s="952"/>
      <c r="BV88" s="952"/>
      <c r="BW88" s="952"/>
      <c r="BX88" s="952"/>
      <c r="BY88" s="952"/>
      <c r="BZ88" s="952"/>
      <c r="CA88" s="952"/>
      <c r="CB88" s="952"/>
      <c r="CC88" s="952"/>
      <c r="CD88" s="952"/>
      <c r="CE88" s="952"/>
      <c r="CF88" s="952"/>
      <c r="CG88" s="953"/>
      <c r="CH88" s="948"/>
      <c r="CI88" s="949"/>
      <c r="CJ88" s="949"/>
      <c r="CK88" s="949"/>
      <c r="CL88" s="950"/>
      <c r="CM88" s="948"/>
      <c r="CN88" s="949"/>
      <c r="CO88" s="949"/>
      <c r="CP88" s="949"/>
      <c r="CQ88" s="950"/>
      <c r="CR88" s="948"/>
      <c r="CS88" s="949"/>
      <c r="CT88" s="949"/>
      <c r="CU88" s="949"/>
      <c r="CV88" s="950"/>
      <c r="CW88" s="948"/>
      <c r="CX88" s="949"/>
      <c r="CY88" s="949"/>
      <c r="CZ88" s="949"/>
      <c r="DA88" s="950"/>
      <c r="DB88" s="948"/>
      <c r="DC88" s="949"/>
      <c r="DD88" s="949"/>
      <c r="DE88" s="949"/>
      <c r="DF88" s="950"/>
      <c r="DG88" s="948"/>
      <c r="DH88" s="949"/>
      <c r="DI88" s="949"/>
      <c r="DJ88" s="949"/>
      <c r="DK88" s="950"/>
      <c r="DL88" s="948"/>
      <c r="DM88" s="949"/>
      <c r="DN88" s="949"/>
      <c r="DO88" s="949"/>
      <c r="DP88" s="950"/>
      <c r="DQ88" s="948"/>
      <c r="DR88" s="949"/>
      <c r="DS88" s="949"/>
      <c r="DT88" s="949"/>
      <c r="DU88" s="950"/>
      <c r="DV88" s="945"/>
      <c r="DW88" s="946"/>
      <c r="DX88" s="946"/>
      <c r="DY88" s="946"/>
      <c r="DZ88" s="9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1"/>
      <c r="BT89" s="952"/>
      <c r="BU89" s="952"/>
      <c r="BV89" s="952"/>
      <c r="BW89" s="952"/>
      <c r="BX89" s="952"/>
      <c r="BY89" s="952"/>
      <c r="BZ89" s="952"/>
      <c r="CA89" s="952"/>
      <c r="CB89" s="952"/>
      <c r="CC89" s="952"/>
      <c r="CD89" s="952"/>
      <c r="CE89" s="952"/>
      <c r="CF89" s="952"/>
      <c r="CG89" s="953"/>
      <c r="CH89" s="948"/>
      <c r="CI89" s="949"/>
      <c r="CJ89" s="949"/>
      <c r="CK89" s="949"/>
      <c r="CL89" s="950"/>
      <c r="CM89" s="948"/>
      <c r="CN89" s="949"/>
      <c r="CO89" s="949"/>
      <c r="CP89" s="949"/>
      <c r="CQ89" s="950"/>
      <c r="CR89" s="948"/>
      <c r="CS89" s="949"/>
      <c r="CT89" s="949"/>
      <c r="CU89" s="949"/>
      <c r="CV89" s="950"/>
      <c r="CW89" s="948"/>
      <c r="CX89" s="949"/>
      <c r="CY89" s="949"/>
      <c r="CZ89" s="949"/>
      <c r="DA89" s="950"/>
      <c r="DB89" s="948"/>
      <c r="DC89" s="949"/>
      <c r="DD89" s="949"/>
      <c r="DE89" s="949"/>
      <c r="DF89" s="950"/>
      <c r="DG89" s="948"/>
      <c r="DH89" s="949"/>
      <c r="DI89" s="949"/>
      <c r="DJ89" s="949"/>
      <c r="DK89" s="950"/>
      <c r="DL89" s="948"/>
      <c r="DM89" s="949"/>
      <c r="DN89" s="949"/>
      <c r="DO89" s="949"/>
      <c r="DP89" s="950"/>
      <c r="DQ89" s="948"/>
      <c r="DR89" s="949"/>
      <c r="DS89" s="949"/>
      <c r="DT89" s="949"/>
      <c r="DU89" s="950"/>
      <c r="DV89" s="945"/>
      <c r="DW89" s="946"/>
      <c r="DX89" s="946"/>
      <c r="DY89" s="946"/>
      <c r="DZ89" s="9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1"/>
      <c r="BT90" s="952"/>
      <c r="BU90" s="952"/>
      <c r="BV90" s="952"/>
      <c r="BW90" s="952"/>
      <c r="BX90" s="952"/>
      <c r="BY90" s="952"/>
      <c r="BZ90" s="952"/>
      <c r="CA90" s="952"/>
      <c r="CB90" s="952"/>
      <c r="CC90" s="952"/>
      <c r="CD90" s="952"/>
      <c r="CE90" s="952"/>
      <c r="CF90" s="952"/>
      <c r="CG90" s="953"/>
      <c r="CH90" s="948"/>
      <c r="CI90" s="949"/>
      <c r="CJ90" s="949"/>
      <c r="CK90" s="949"/>
      <c r="CL90" s="950"/>
      <c r="CM90" s="948"/>
      <c r="CN90" s="949"/>
      <c r="CO90" s="949"/>
      <c r="CP90" s="949"/>
      <c r="CQ90" s="950"/>
      <c r="CR90" s="948"/>
      <c r="CS90" s="949"/>
      <c r="CT90" s="949"/>
      <c r="CU90" s="949"/>
      <c r="CV90" s="950"/>
      <c r="CW90" s="948"/>
      <c r="CX90" s="949"/>
      <c r="CY90" s="949"/>
      <c r="CZ90" s="949"/>
      <c r="DA90" s="950"/>
      <c r="DB90" s="948"/>
      <c r="DC90" s="949"/>
      <c r="DD90" s="949"/>
      <c r="DE90" s="949"/>
      <c r="DF90" s="950"/>
      <c r="DG90" s="948"/>
      <c r="DH90" s="949"/>
      <c r="DI90" s="949"/>
      <c r="DJ90" s="949"/>
      <c r="DK90" s="950"/>
      <c r="DL90" s="948"/>
      <c r="DM90" s="949"/>
      <c r="DN90" s="949"/>
      <c r="DO90" s="949"/>
      <c r="DP90" s="950"/>
      <c r="DQ90" s="948"/>
      <c r="DR90" s="949"/>
      <c r="DS90" s="949"/>
      <c r="DT90" s="949"/>
      <c r="DU90" s="950"/>
      <c r="DV90" s="945"/>
      <c r="DW90" s="946"/>
      <c r="DX90" s="946"/>
      <c r="DY90" s="946"/>
      <c r="DZ90" s="9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1"/>
      <c r="BT91" s="952"/>
      <c r="BU91" s="952"/>
      <c r="BV91" s="952"/>
      <c r="BW91" s="952"/>
      <c r="BX91" s="952"/>
      <c r="BY91" s="952"/>
      <c r="BZ91" s="952"/>
      <c r="CA91" s="952"/>
      <c r="CB91" s="952"/>
      <c r="CC91" s="952"/>
      <c r="CD91" s="952"/>
      <c r="CE91" s="952"/>
      <c r="CF91" s="952"/>
      <c r="CG91" s="953"/>
      <c r="CH91" s="948"/>
      <c r="CI91" s="949"/>
      <c r="CJ91" s="949"/>
      <c r="CK91" s="949"/>
      <c r="CL91" s="950"/>
      <c r="CM91" s="948"/>
      <c r="CN91" s="949"/>
      <c r="CO91" s="949"/>
      <c r="CP91" s="949"/>
      <c r="CQ91" s="950"/>
      <c r="CR91" s="948"/>
      <c r="CS91" s="949"/>
      <c r="CT91" s="949"/>
      <c r="CU91" s="949"/>
      <c r="CV91" s="950"/>
      <c r="CW91" s="948"/>
      <c r="CX91" s="949"/>
      <c r="CY91" s="949"/>
      <c r="CZ91" s="949"/>
      <c r="DA91" s="950"/>
      <c r="DB91" s="948"/>
      <c r="DC91" s="949"/>
      <c r="DD91" s="949"/>
      <c r="DE91" s="949"/>
      <c r="DF91" s="950"/>
      <c r="DG91" s="948"/>
      <c r="DH91" s="949"/>
      <c r="DI91" s="949"/>
      <c r="DJ91" s="949"/>
      <c r="DK91" s="950"/>
      <c r="DL91" s="948"/>
      <c r="DM91" s="949"/>
      <c r="DN91" s="949"/>
      <c r="DO91" s="949"/>
      <c r="DP91" s="950"/>
      <c r="DQ91" s="948"/>
      <c r="DR91" s="949"/>
      <c r="DS91" s="949"/>
      <c r="DT91" s="949"/>
      <c r="DU91" s="950"/>
      <c r="DV91" s="945"/>
      <c r="DW91" s="946"/>
      <c r="DX91" s="946"/>
      <c r="DY91" s="946"/>
      <c r="DZ91" s="9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1"/>
      <c r="BT92" s="952"/>
      <c r="BU92" s="952"/>
      <c r="BV92" s="952"/>
      <c r="BW92" s="952"/>
      <c r="BX92" s="952"/>
      <c r="BY92" s="952"/>
      <c r="BZ92" s="952"/>
      <c r="CA92" s="952"/>
      <c r="CB92" s="952"/>
      <c r="CC92" s="952"/>
      <c r="CD92" s="952"/>
      <c r="CE92" s="952"/>
      <c r="CF92" s="952"/>
      <c r="CG92" s="953"/>
      <c r="CH92" s="948"/>
      <c r="CI92" s="949"/>
      <c r="CJ92" s="949"/>
      <c r="CK92" s="949"/>
      <c r="CL92" s="950"/>
      <c r="CM92" s="948"/>
      <c r="CN92" s="949"/>
      <c r="CO92" s="949"/>
      <c r="CP92" s="949"/>
      <c r="CQ92" s="950"/>
      <c r="CR92" s="948"/>
      <c r="CS92" s="949"/>
      <c r="CT92" s="949"/>
      <c r="CU92" s="949"/>
      <c r="CV92" s="950"/>
      <c r="CW92" s="948"/>
      <c r="CX92" s="949"/>
      <c r="CY92" s="949"/>
      <c r="CZ92" s="949"/>
      <c r="DA92" s="950"/>
      <c r="DB92" s="948"/>
      <c r="DC92" s="949"/>
      <c r="DD92" s="949"/>
      <c r="DE92" s="949"/>
      <c r="DF92" s="950"/>
      <c r="DG92" s="948"/>
      <c r="DH92" s="949"/>
      <c r="DI92" s="949"/>
      <c r="DJ92" s="949"/>
      <c r="DK92" s="950"/>
      <c r="DL92" s="948"/>
      <c r="DM92" s="949"/>
      <c r="DN92" s="949"/>
      <c r="DO92" s="949"/>
      <c r="DP92" s="950"/>
      <c r="DQ92" s="948"/>
      <c r="DR92" s="949"/>
      <c r="DS92" s="949"/>
      <c r="DT92" s="949"/>
      <c r="DU92" s="950"/>
      <c r="DV92" s="945"/>
      <c r="DW92" s="946"/>
      <c r="DX92" s="946"/>
      <c r="DY92" s="946"/>
      <c r="DZ92" s="9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1"/>
      <c r="BT93" s="952"/>
      <c r="BU93" s="952"/>
      <c r="BV93" s="952"/>
      <c r="BW93" s="952"/>
      <c r="BX93" s="952"/>
      <c r="BY93" s="952"/>
      <c r="BZ93" s="952"/>
      <c r="CA93" s="952"/>
      <c r="CB93" s="952"/>
      <c r="CC93" s="952"/>
      <c r="CD93" s="952"/>
      <c r="CE93" s="952"/>
      <c r="CF93" s="952"/>
      <c r="CG93" s="953"/>
      <c r="CH93" s="948"/>
      <c r="CI93" s="949"/>
      <c r="CJ93" s="949"/>
      <c r="CK93" s="949"/>
      <c r="CL93" s="950"/>
      <c r="CM93" s="948"/>
      <c r="CN93" s="949"/>
      <c r="CO93" s="949"/>
      <c r="CP93" s="949"/>
      <c r="CQ93" s="950"/>
      <c r="CR93" s="948"/>
      <c r="CS93" s="949"/>
      <c r="CT93" s="949"/>
      <c r="CU93" s="949"/>
      <c r="CV93" s="950"/>
      <c r="CW93" s="948"/>
      <c r="CX93" s="949"/>
      <c r="CY93" s="949"/>
      <c r="CZ93" s="949"/>
      <c r="DA93" s="950"/>
      <c r="DB93" s="948"/>
      <c r="DC93" s="949"/>
      <c r="DD93" s="949"/>
      <c r="DE93" s="949"/>
      <c r="DF93" s="950"/>
      <c r="DG93" s="948"/>
      <c r="DH93" s="949"/>
      <c r="DI93" s="949"/>
      <c r="DJ93" s="949"/>
      <c r="DK93" s="950"/>
      <c r="DL93" s="948"/>
      <c r="DM93" s="949"/>
      <c r="DN93" s="949"/>
      <c r="DO93" s="949"/>
      <c r="DP93" s="950"/>
      <c r="DQ93" s="948"/>
      <c r="DR93" s="949"/>
      <c r="DS93" s="949"/>
      <c r="DT93" s="949"/>
      <c r="DU93" s="950"/>
      <c r="DV93" s="945"/>
      <c r="DW93" s="946"/>
      <c r="DX93" s="946"/>
      <c r="DY93" s="946"/>
      <c r="DZ93" s="9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1"/>
      <c r="BT94" s="952"/>
      <c r="BU94" s="952"/>
      <c r="BV94" s="952"/>
      <c r="BW94" s="952"/>
      <c r="BX94" s="952"/>
      <c r="BY94" s="952"/>
      <c r="BZ94" s="952"/>
      <c r="CA94" s="952"/>
      <c r="CB94" s="952"/>
      <c r="CC94" s="952"/>
      <c r="CD94" s="952"/>
      <c r="CE94" s="952"/>
      <c r="CF94" s="952"/>
      <c r="CG94" s="953"/>
      <c r="CH94" s="948"/>
      <c r="CI94" s="949"/>
      <c r="CJ94" s="949"/>
      <c r="CK94" s="949"/>
      <c r="CL94" s="950"/>
      <c r="CM94" s="948"/>
      <c r="CN94" s="949"/>
      <c r="CO94" s="949"/>
      <c r="CP94" s="949"/>
      <c r="CQ94" s="950"/>
      <c r="CR94" s="948"/>
      <c r="CS94" s="949"/>
      <c r="CT94" s="949"/>
      <c r="CU94" s="949"/>
      <c r="CV94" s="950"/>
      <c r="CW94" s="948"/>
      <c r="CX94" s="949"/>
      <c r="CY94" s="949"/>
      <c r="CZ94" s="949"/>
      <c r="DA94" s="950"/>
      <c r="DB94" s="948"/>
      <c r="DC94" s="949"/>
      <c r="DD94" s="949"/>
      <c r="DE94" s="949"/>
      <c r="DF94" s="950"/>
      <c r="DG94" s="948"/>
      <c r="DH94" s="949"/>
      <c r="DI94" s="949"/>
      <c r="DJ94" s="949"/>
      <c r="DK94" s="950"/>
      <c r="DL94" s="948"/>
      <c r="DM94" s="949"/>
      <c r="DN94" s="949"/>
      <c r="DO94" s="949"/>
      <c r="DP94" s="950"/>
      <c r="DQ94" s="948"/>
      <c r="DR94" s="949"/>
      <c r="DS94" s="949"/>
      <c r="DT94" s="949"/>
      <c r="DU94" s="950"/>
      <c r="DV94" s="945"/>
      <c r="DW94" s="946"/>
      <c r="DX94" s="946"/>
      <c r="DY94" s="946"/>
      <c r="DZ94" s="9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1"/>
      <c r="BT95" s="952"/>
      <c r="BU95" s="952"/>
      <c r="BV95" s="952"/>
      <c r="BW95" s="952"/>
      <c r="BX95" s="952"/>
      <c r="BY95" s="952"/>
      <c r="BZ95" s="952"/>
      <c r="CA95" s="952"/>
      <c r="CB95" s="952"/>
      <c r="CC95" s="952"/>
      <c r="CD95" s="952"/>
      <c r="CE95" s="952"/>
      <c r="CF95" s="952"/>
      <c r="CG95" s="953"/>
      <c r="CH95" s="948"/>
      <c r="CI95" s="949"/>
      <c r="CJ95" s="949"/>
      <c r="CK95" s="949"/>
      <c r="CL95" s="950"/>
      <c r="CM95" s="948"/>
      <c r="CN95" s="949"/>
      <c r="CO95" s="949"/>
      <c r="CP95" s="949"/>
      <c r="CQ95" s="950"/>
      <c r="CR95" s="948"/>
      <c r="CS95" s="949"/>
      <c r="CT95" s="949"/>
      <c r="CU95" s="949"/>
      <c r="CV95" s="950"/>
      <c r="CW95" s="948"/>
      <c r="CX95" s="949"/>
      <c r="CY95" s="949"/>
      <c r="CZ95" s="949"/>
      <c r="DA95" s="950"/>
      <c r="DB95" s="948"/>
      <c r="DC95" s="949"/>
      <c r="DD95" s="949"/>
      <c r="DE95" s="949"/>
      <c r="DF95" s="950"/>
      <c r="DG95" s="948"/>
      <c r="DH95" s="949"/>
      <c r="DI95" s="949"/>
      <c r="DJ95" s="949"/>
      <c r="DK95" s="950"/>
      <c r="DL95" s="948"/>
      <c r="DM95" s="949"/>
      <c r="DN95" s="949"/>
      <c r="DO95" s="949"/>
      <c r="DP95" s="950"/>
      <c r="DQ95" s="948"/>
      <c r="DR95" s="949"/>
      <c r="DS95" s="949"/>
      <c r="DT95" s="949"/>
      <c r="DU95" s="950"/>
      <c r="DV95" s="945"/>
      <c r="DW95" s="946"/>
      <c r="DX95" s="946"/>
      <c r="DY95" s="946"/>
      <c r="DZ95" s="9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1"/>
      <c r="BT96" s="952"/>
      <c r="BU96" s="952"/>
      <c r="BV96" s="952"/>
      <c r="BW96" s="952"/>
      <c r="BX96" s="952"/>
      <c r="BY96" s="952"/>
      <c r="BZ96" s="952"/>
      <c r="CA96" s="952"/>
      <c r="CB96" s="952"/>
      <c r="CC96" s="952"/>
      <c r="CD96" s="952"/>
      <c r="CE96" s="952"/>
      <c r="CF96" s="952"/>
      <c r="CG96" s="953"/>
      <c r="CH96" s="948"/>
      <c r="CI96" s="949"/>
      <c r="CJ96" s="949"/>
      <c r="CK96" s="949"/>
      <c r="CL96" s="950"/>
      <c r="CM96" s="948"/>
      <c r="CN96" s="949"/>
      <c r="CO96" s="949"/>
      <c r="CP96" s="949"/>
      <c r="CQ96" s="950"/>
      <c r="CR96" s="948"/>
      <c r="CS96" s="949"/>
      <c r="CT96" s="949"/>
      <c r="CU96" s="949"/>
      <c r="CV96" s="950"/>
      <c r="CW96" s="948"/>
      <c r="CX96" s="949"/>
      <c r="CY96" s="949"/>
      <c r="CZ96" s="949"/>
      <c r="DA96" s="950"/>
      <c r="DB96" s="948"/>
      <c r="DC96" s="949"/>
      <c r="DD96" s="949"/>
      <c r="DE96" s="949"/>
      <c r="DF96" s="950"/>
      <c r="DG96" s="948"/>
      <c r="DH96" s="949"/>
      <c r="DI96" s="949"/>
      <c r="DJ96" s="949"/>
      <c r="DK96" s="950"/>
      <c r="DL96" s="948"/>
      <c r="DM96" s="949"/>
      <c r="DN96" s="949"/>
      <c r="DO96" s="949"/>
      <c r="DP96" s="950"/>
      <c r="DQ96" s="948"/>
      <c r="DR96" s="949"/>
      <c r="DS96" s="949"/>
      <c r="DT96" s="949"/>
      <c r="DU96" s="950"/>
      <c r="DV96" s="945"/>
      <c r="DW96" s="946"/>
      <c r="DX96" s="946"/>
      <c r="DY96" s="946"/>
      <c r="DZ96" s="9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1"/>
      <c r="BT97" s="952"/>
      <c r="BU97" s="952"/>
      <c r="BV97" s="952"/>
      <c r="BW97" s="952"/>
      <c r="BX97" s="952"/>
      <c r="BY97" s="952"/>
      <c r="BZ97" s="952"/>
      <c r="CA97" s="952"/>
      <c r="CB97" s="952"/>
      <c r="CC97" s="952"/>
      <c r="CD97" s="952"/>
      <c r="CE97" s="952"/>
      <c r="CF97" s="952"/>
      <c r="CG97" s="953"/>
      <c r="CH97" s="948"/>
      <c r="CI97" s="949"/>
      <c r="CJ97" s="949"/>
      <c r="CK97" s="949"/>
      <c r="CL97" s="950"/>
      <c r="CM97" s="948"/>
      <c r="CN97" s="949"/>
      <c r="CO97" s="949"/>
      <c r="CP97" s="949"/>
      <c r="CQ97" s="950"/>
      <c r="CR97" s="948"/>
      <c r="CS97" s="949"/>
      <c r="CT97" s="949"/>
      <c r="CU97" s="949"/>
      <c r="CV97" s="950"/>
      <c r="CW97" s="948"/>
      <c r="CX97" s="949"/>
      <c r="CY97" s="949"/>
      <c r="CZ97" s="949"/>
      <c r="DA97" s="950"/>
      <c r="DB97" s="948"/>
      <c r="DC97" s="949"/>
      <c r="DD97" s="949"/>
      <c r="DE97" s="949"/>
      <c r="DF97" s="950"/>
      <c r="DG97" s="948"/>
      <c r="DH97" s="949"/>
      <c r="DI97" s="949"/>
      <c r="DJ97" s="949"/>
      <c r="DK97" s="950"/>
      <c r="DL97" s="948"/>
      <c r="DM97" s="949"/>
      <c r="DN97" s="949"/>
      <c r="DO97" s="949"/>
      <c r="DP97" s="950"/>
      <c r="DQ97" s="948"/>
      <c r="DR97" s="949"/>
      <c r="DS97" s="949"/>
      <c r="DT97" s="949"/>
      <c r="DU97" s="950"/>
      <c r="DV97" s="945"/>
      <c r="DW97" s="946"/>
      <c r="DX97" s="946"/>
      <c r="DY97" s="946"/>
      <c r="DZ97" s="9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1"/>
      <c r="BT98" s="952"/>
      <c r="BU98" s="952"/>
      <c r="BV98" s="952"/>
      <c r="BW98" s="952"/>
      <c r="BX98" s="952"/>
      <c r="BY98" s="952"/>
      <c r="BZ98" s="952"/>
      <c r="CA98" s="952"/>
      <c r="CB98" s="952"/>
      <c r="CC98" s="952"/>
      <c r="CD98" s="952"/>
      <c r="CE98" s="952"/>
      <c r="CF98" s="952"/>
      <c r="CG98" s="953"/>
      <c r="CH98" s="948"/>
      <c r="CI98" s="949"/>
      <c r="CJ98" s="949"/>
      <c r="CK98" s="949"/>
      <c r="CL98" s="950"/>
      <c r="CM98" s="948"/>
      <c r="CN98" s="949"/>
      <c r="CO98" s="949"/>
      <c r="CP98" s="949"/>
      <c r="CQ98" s="950"/>
      <c r="CR98" s="948"/>
      <c r="CS98" s="949"/>
      <c r="CT98" s="949"/>
      <c r="CU98" s="949"/>
      <c r="CV98" s="950"/>
      <c r="CW98" s="948"/>
      <c r="CX98" s="949"/>
      <c r="CY98" s="949"/>
      <c r="CZ98" s="949"/>
      <c r="DA98" s="950"/>
      <c r="DB98" s="948"/>
      <c r="DC98" s="949"/>
      <c r="DD98" s="949"/>
      <c r="DE98" s="949"/>
      <c r="DF98" s="950"/>
      <c r="DG98" s="948"/>
      <c r="DH98" s="949"/>
      <c r="DI98" s="949"/>
      <c r="DJ98" s="949"/>
      <c r="DK98" s="950"/>
      <c r="DL98" s="948"/>
      <c r="DM98" s="949"/>
      <c r="DN98" s="949"/>
      <c r="DO98" s="949"/>
      <c r="DP98" s="950"/>
      <c r="DQ98" s="948"/>
      <c r="DR98" s="949"/>
      <c r="DS98" s="949"/>
      <c r="DT98" s="949"/>
      <c r="DU98" s="950"/>
      <c r="DV98" s="945"/>
      <c r="DW98" s="946"/>
      <c r="DX98" s="946"/>
      <c r="DY98" s="946"/>
      <c r="DZ98" s="9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1"/>
      <c r="BT99" s="952"/>
      <c r="BU99" s="952"/>
      <c r="BV99" s="952"/>
      <c r="BW99" s="952"/>
      <c r="BX99" s="952"/>
      <c r="BY99" s="952"/>
      <c r="BZ99" s="952"/>
      <c r="CA99" s="952"/>
      <c r="CB99" s="952"/>
      <c r="CC99" s="952"/>
      <c r="CD99" s="952"/>
      <c r="CE99" s="952"/>
      <c r="CF99" s="952"/>
      <c r="CG99" s="953"/>
      <c r="CH99" s="948"/>
      <c r="CI99" s="949"/>
      <c r="CJ99" s="949"/>
      <c r="CK99" s="949"/>
      <c r="CL99" s="950"/>
      <c r="CM99" s="948"/>
      <c r="CN99" s="949"/>
      <c r="CO99" s="949"/>
      <c r="CP99" s="949"/>
      <c r="CQ99" s="950"/>
      <c r="CR99" s="948"/>
      <c r="CS99" s="949"/>
      <c r="CT99" s="949"/>
      <c r="CU99" s="949"/>
      <c r="CV99" s="950"/>
      <c r="CW99" s="948"/>
      <c r="CX99" s="949"/>
      <c r="CY99" s="949"/>
      <c r="CZ99" s="949"/>
      <c r="DA99" s="950"/>
      <c r="DB99" s="948"/>
      <c r="DC99" s="949"/>
      <c r="DD99" s="949"/>
      <c r="DE99" s="949"/>
      <c r="DF99" s="950"/>
      <c r="DG99" s="948"/>
      <c r="DH99" s="949"/>
      <c r="DI99" s="949"/>
      <c r="DJ99" s="949"/>
      <c r="DK99" s="950"/>
      <c r="DL99" s="948"/>
      <c r="DM99" s="949"/>
      <c r="DN99" s="949"/>
      <c r="DO99" s="949"/>
      <c r="DP99" s="950"/>
      <c r="DQ99" s="948"/>
      <c r="DR99" s="949"/>
      <c r="DS99" s="949"/>
      <c r="DT99" s="949"/>
      <c r="DU99" s="950"/>
      <c r="DV99" s="945"/>
      <c r="DW99" s="946"/>
      <c r="DX99" s="946"/>
      <c r="DY99" s="946"/>
      <c r="DZ99" s="9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1"/>
      <c r="BT100" s="952"/>
      <c r="BU100" s="952"/>
      <c r="BV100" s="952"/>
      <c r="BW100" s="952"/>
      <c r="BX100" s="952"/>
      <c r="BY100" s="952"/>
      <c r="BZ100" s="952"/>
      <c r="CA100" s="952"/>
      <c r="CB100" s="952"/>
      <c r="CC100" s="952"/>
      <c r="CD100" s="952"/>
      <c r="CE100" s="952"/>
      <c r="CF100" s="952"/>
      <c r="CG100" s="953"/>
      <c r="CH100" s="948"/>
      <c r="CI100" s="949"/>
      <c r="CJ100" s="949"/>
      <c r="CK100" s="949"/>
      <c r="CL100" s="950"/>
      <c r="CM100" s="948"/>
      <c r="CN100" s="949"/>
      <c r="CO100" s="949"/>
      <c r="CP100" s="949"/>
      <c r="CQ100" s="950"/>
      <c r="CR100" s="948"/>
      <c r="CS100" s="949"/>
      <c r="CT100" s="949"/>
      <c r="CU100" s="949"/>
      <c r="CV100" s="950"/>
      <c r="CW100" s="948"/>
      <c r="CX100" s="949"/>
      <c r="CY100" s="949"/>
      <c r="CZ100" s="949"/>
      <c r="DA100" s="950"/>
      <c r="DB100" s="948"/>
      <c r="DC100" s="949"/>
      <c r="DD100" s="949"/>
      <c r="DE100" s="949"/>
      <c r="DF100" s="950"/>
      <c r="DG100" s="948"/>
      <c r="DH100" s="949"/>
      <c r="DI100" s="949"/>
      <c r="DJ100" s="949"/>
      <c r="DK100" s="950"/>
      <c r="DL100" s="948"/>
      <c r="DM100" s="949"/>
      <c r="DN100" s="949"/>
      <c r="DO100" s="949"/>
      <c r="DP100" s="950"/>
      <c r="DQ100" s="948"/>
      <c r="DR100" s="949"/>
      <c r="DS100" s="949"/>
      <c r="DT100" s="949"/>
      <c r="DU100" s="950"/>
      <c r="DV100" s="945"/>
      <c r="DW100" s="946"/>
      <c r="DX100" s="946"/>
      <c r="DY100" s="946"/>
      <c r="DZ100" s="9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1"/>
      <c r="BT101" s="952"/>
      <c r="BU101" s="952"/>
      <c r="BV101" s="952"/>
      <c r="BW101" s="952"/>
      <c r="BX101" s="952"/>
      <c r="BY101" s="952"/>
      <c r="BZ101" s="952"/>
      <c r="CA101" s="952"/>
      <c r="CB101" s="952"/>
      <c r="CC101" s="952"/>
      <c r="CD101" s="952"/>
      <c r="CE101" s="952"/>
      <c r="CF101" s="952"/>
      <c r="CG101" s="953"/>
      <c r="CH101" s="948"/>
      <c r="CI101" s="949"/>
      <c r="CJ101" s="949"/>
      <c r="CK101" s="949"/>
      <c r="CL101" s="950"/>
      <c r="CM101" s="948"/>
      <c r="CN101" s="949"/>
      <c r="CO101" s="949"/>
      <c r="CP101" s="949"/>
      <c r="CQ101" s="950"/>
      <c r="CR101" s="948"/>
      <c r="CS101" s="949"/>
      <c r="CT101" s="949"/>
      <c r="CU101" s="949"/>
      <c r="CV101" s="950"/>
      <c r="CW101" s="948"/>
      <c r="CX101" s="949"/>
      <c r="CY101" s="949"/>
      <c r="CZ101" s="949"/>
      <c r="DA101" s="950"/>
      <c r="DB101" s="948"/>
      <c r="DC101" s="949"/>
      <c r="DD101" s="949"/>
      <c r="DE101" s="949"/>
      <c r="DF101" s="950"/>
      <c r="DG101" s="948"/>
      <c r="DH101" s="949"/>
      <c r="DI101" s="949"/>
      <c r="DJ101" s="949"/>
      <c r="DK101" s="950"/>
      <c r="DL101" s="948"/>
      <c r="DM101" s="949"/>
      <c r="DN101" s="949"/>
      <c r="DO101" s="949"/>
      <c r="DP101" s="950"/>
      <c r="DQ101" s="948"/>
      <c r="DR101" s="949"/>
      <c r="DS101" s="949"/>
      <c r="DT101" s="949"/>
      <c r="DU101" s="950"/>
      <c r="DV101" s="945"/>
      <c r="DW101" s="946"/>
      <c r="DX101" s="946"/>
      <c r="DY101" s="946"/>
      <c r="DZ101" s="9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9" t="s">
        <v>425</v>
      </c>
      <c r="BS102" s="880"/>
      <c r="BT102" s="880"/>
      <c r="BU102" s="880"/>
      <c r="BV102" s="880"/>
      <c r="BW102" s="880"/>
      <c r="BX102" s="880"/>
      <c r="BY102" s="880"/>
      <c r="BZ102" s="880"/>
      <c r="CA102" s="880"/>
      <c r="CB102" s="880"/>
      <c r="CC102" s="880"/>
      <c r="CD102" s="880"/>
      <c r="CE102" s="880"/>
      <c r="CF102" s="880"/>
      <c r="CG102" s="881"/>
      <c r="CH102" s="977"/>
      <c r="CI102" s="978"/>
      <c r="CJ102" s="978"/>
      <c r="CK102" s="978"/>
      <c r="CL102" s="979"/>
      <c r="CM102" s="977"/>
      <c r="CN102" s="978"/>
      <c r="CO102" s="978"/>
      <c r="CP102" s="978"/>
      <c r="CQ102" s="979"/>
      <c r="CR102" s="980">
        <v>1140</v>
      </c>
      <c r="CS102" s="938"/>
      <c r="CT102" s="938"/>
      <c r="CU102" s="938"/>
      <c r="CV102" s="981"/>
      <c r="CW102" s="980">
        <v>281</v>
      </c>
      <c r="CX102" s="938"/>
      <c r="CY102" s="938"/>
      <c r="CZ102" s="938"/>
      <c r="DA102" s="981"/>
      <c r="DB102" s="980">
        <v>1703</v>
      </c>
      <c r="DC102" s="938"/>
      <c r="DD102" s="938"/>
      <c r="DE102" s="938"/>
      <c r="DF102" s="981"/>
      <c r="DG102" s="980"/>
      <c r="DH102" s="938"/>
      <c r="DI102" s="938"/>
      <c r="DJ102" s="938"/>
      <c r="DK102" s="981"/>
      <c r="DL102" s="980"/>
      <c r="DM102" s="938"/>
      <c r="DN102" s="938"/>
      <c r="DO102" s="938"/>
      <c r="DP102" s="981"/>
      <c r="DQ102" s="980"/>
      <c r="DR102" s="938"/>
      <c r="DS102" s="938"/>
      <c r="DT102" s="938"/>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426</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427</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430</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431</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433</v>
      </c>
      <c r="AB109" s="983"/>
      <c r="AC109" s="983"/>
      <c r="AD109" s="983"/>
      <c r="AE109" s="984"/>
      <c r="AF109" s="982" t="s">
        <v>434</v>
      </c>
      <c r="AG109" s="983"/>
      <c r="AH109" s="983"/>
      <c r="AI109" s="983"/>
      <c r="AJ109" s="984"/>
      <c r="AK109" s="982" t="s">
        <v>310</v>
      </c>
      <c r="AL109" s="983"/>
      <c r="AM109" s="983"/>
      <c r="AN109" s="983"/>
      <c r="AO109" s="984"/>
      <c r="AP109" s="982" t="s">
        <v>435</v>
      </c>
      <c r="AQ109" s="983"/>
      <c r="AR109" s="983"/>
      <c r="AS109" s="983"/>
      <c r="AT109" s="985"/>
      <c r="AU109" s="1002" t="s">
        <v>432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433</v>
      </c>
      <c r="BR109" s="983"/>
      <c r="BS109" s="983"/>
      <c r="BT109" s="983"/>
      <c r="BU109" s="984"/>
      <c r="BV109" s="982" t="s">
        <v>434</v>
      </c>
      <c r="BW109" s="983"/>
      <c r="BX109" s="983"/>
      <c r="BY109" s="983"/>
      <c r="BZ109" s="984"/>
      <c r="CA109" s="982" t="s">
        <v>310</v>
      </c>
      <c r="CB109" s="983"/>
      <c r="CC109" s="983"/>
      <c r="CD109" s="983"/>
      <c r="CE109" s="984"/>
      <c r="CF109" s="1003" t="s">
        <v>435</v>
      </c>
      <c r="CG109" s="1003"/>
      <c r="CH109" s="1003"/>
      <c r="CI109" s="1003"/>
      <c r="CJ109" s="1003"/>
      <c r="CK109" s="982" t="s">
        <v>436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433</v>
      </c>
      <c r="DH109" s="983"/>
      <c r="DI109" s="983"/>
      <c r="DJ109" s="983"/>
      <c r="DK109" s="984"/>
      <c r="DL109" s="982" t="s">
        <v>434</v>
      </c>
      <c r="DM109" s="983"/>
      <c r="DN109" s="983"/>
      <c r="DO109" s="983"/>
      <c r="DP109" s="984"/>
      <c r="DQ109" s="982" t="s">
        <v>310</v>
      </c>
      <c r="DR109" s="983"/>
      <c r="DS109" s="983"/>
      <c r="DT109" s="983"/>
      <c r="DU109" s="984"/>
      <c r="DV109" s="982" t="s">
        <v>435</v>
      </c>
      <c r="DW109" s="983"/>
      <c r="DX109" s="983"/>
      <c r="DY109" s="983"/>
      <c r="DZ109" s="985"/>
    </row>
    <row r="110" spans="1:131" s="248" customFormat="1" ht="26.25" customHeight="1" x14ac:dyDescent="0.15">
      <c r="A110" s="986" t="s">
        <v>437</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4135877</v>
      </c>
      <c r="AB110" s="990"/>
      <c r="AC110" s="990"/>
      <c r="AD110" s="990"/>
      <c r="AE110" s="991"/>
      <c r="AF110" s="992">
        <v>4036426</v>
      </c>
      <c r="AG110" s="990"/>
      <c r="AH110" s="990"/>
      <c r="AI110" s="990"/>
      <c r="AJ110" s="991"/>
      <c r="AK110" s="992">
        <v>3969492</v>
      </c>
      <c r="AL110" s="990"/>
      <c r="AM110" s="990"/>
      <c r="AN110" s="990"/>
      <c r="AO110" s="991"/>
      <c r="AP110" s="993">
        <v>7.3</v>
      </c>
      <c r="AQ110" s="994"/>
      <c r="AR110" s="994"/>
      <c r="AS110" s="994"/>
      <c r="AT110" s="995"/>
      <c r="AU110" s="996" t="s">
        <v>73</v>
      </c>
      <c r="AV110" s="997"/>
      <c r="AW110" s="997"/>
      <c r="AX110" s="997"/>
      <c r="AY110" s="997"/>
      <c r="AZ110" s="1038" t="s">
        <v>438</v>
      </c>
      <c r="BA110" s="987"/>
      <c r="BB110" s="987"/>
      <c r="BC110" s="987"/>
      <c r="BD110" s="987"/>
      <c r="BE110" s="987"/>
      <c r="BF110" s="987"/>
      <c r="BG110" s="987"/>
      <c r="BH110" s="987"/>
      <c r="BI110" s="987"/>
      <c r="BJ110" s="987"/>
      <c r="BK110" s="987"/>
      <c r="BL110" s="987"/>
      <c r="BM110" s="987"/>
      <c r="BN110" s="987"/>
      <c r="BO110" s="987"/>
      <c r="BP110" s="988"/>
      <c r="BQ110" s="1024">
        <v>42279488</v>
      </c>
      <c r="BR110" s="1025"/>
      <c r="BS110" s="1025"/>
      <c r="BT110" s="1025"/>
      <c r="BU110" s="1025"/>
      <c r="BV110" s="1025">
        <v>40437749</v>
      </c>
      <c r="BW110" s="1025"/>
      <c r="BX110" s="1025"/>
      <c r="BY110" s="1025"/>
      <c r="BZ110" s="1025"/>
      <c r="CA110" s="1025">
        <v>38539226</v>
      </c>
      <c r="CB110" s="1025"/>
      <c r="CC110" s="1025"/>
      <c r="CD110" s="1025"/>
      <c r="CE110" s="1025"/>
      <c r="CF110" s="1039">
        <v>71.099999999999994</v>
      </c>
      <c r="CG110" s="1040"/>
      <c r="CH110" s="1040"/>
      <c r="CI110" s="1040"/>
      <c r="CJ110" s="1040"/>
      <c r="CK110" s="1041" t="s">
        <v>439</v>
      </c>
      <c r="CL110" s="1042"/>
      <c r="CM110" s="1021" t="s">
        <v>440</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v>1249911</v>
      </c>
      <c r="DH110" s="1025"/>
      <c r="DI110" s="1025"/>
      <c r="DJ110" s="1025"/>
      <c r="DK110" s="1025"/>
      <c r="DL110" s="1025">
        <v>904299</v>
      </c>
      <c r="DM110" s="1025"/>
      <c r="DN110" s="1025"/>
      <c r="DO110" s="1025"/>
      <c r="DP110" s="1025"/>
      <c r="DQ110" s="1025">
        <v>549602</v>
      </c>
      <c r="DR110" s="1025"/>
      <c r="DS110" s="1025"/>
      <c r="DT110" s="1025"/>
      <c r="DU110" s="1025"/>
      <c r="DV110" s="1026">
        <v>1</v>
      </c>
      <c r="DW110" s="1026"/>
      <c r="DX110" s="1026"/>
      <c r="DY110" s="1026"/>
      <c r="DZ110" s="1027"/>
    </row>
    <row r="111" spans="1:131" s="248" customFormat="1" ht="26.25" customHeight="1" x14ac:dyDescent="0.15">
      <c r="A111" s="1028" t="s">
        <v>441</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397</v>
      </c>
      <c r="AB111" s="1032"/>
      <c r="AC111" s="1032"/>
      <c r="AD111" s="1032"/>
      <c r="AE111" s="1033"/>
      <c r="AF111" s="1034" t="s">
        <v>442</v>
      </c>
      <c r="AG111" s="1032"/>
      <c r="AH111" s="1032"/>
      <c r="AI111" s="1032"/>
      <c r="AJ111" s="1033"/>
      <c r="AK111" s="1034" t="s">
        <v>397</v>
      </c>
      <c r="AL111" s="1032"/>
      <c r="AM111" s="1032"/>
      <c r="AN111" s="1032"/>
      <c r="AO111" s="1033"/>
      <c r="AP111" s="1035" t="s">
        <v>397</v>
      </c>
      <c r="AQ111" s="1036"/>
      <c r="AR111" s="1036"/>
      <c r="AS111" s="1036"/>
      <c r="AT111" s="1037"/>
      <c r="AU111" s="998"/>
      <c r="AV111" s="999"/>
      <c r="AW111" s="999"/>
      <c r="AX111" s="999"/>
      <c r="AY111" s="999"/>
      <c r="AZ111" s="1047" t="s">
        <v>443</v>
      </c>
      <c r="BA111" s="1048"/>
      <c r="BB111" s="1048"/>
      <c r="BC111" s="1048"/>
      <c r="BD111" s="1048"/>
      <c r="BE111" s="1048"/>
      <c r="BF111" s="1048"/>
      <c r="BG111" s="1048"/>
      <c r="BH111" s="1048"/>
      <c r="BI111" s="1048"/>
      <c r="BJ111" s="1048"/>
      <c r="BK111" s="1048"/>
      <c r="BL111" s="1048"/>
      <c r="BM111" s="1048"/>
      <c r="BN111" s="1048"/>
      <c r="BO111" s="1048"/>
      <c r="BP111" s="1049"/>
      <c r="BQ111" s="1017">
        <v>3509167</v>
      </c>
      <c r="BR111" s="1018"/>
      <c r="BS111" s="1018"/>
      <c r="BT111" s="1018"/>
      <c r="BU111" s="1018"/>
      <c r="BV111" s="1018">
        <v>3280977</v>
      </c>
      <c r="BW111" s="1018"/>
      <c r="BX111" s="1018"/>
      <c r="BY111" s="1018"/>
      <c r="BZ111" s="1018"/>
      <c r="CA111" s="1018">
        <v>2365127</v>
      </c>
      <c r="CB111" s="1018"/>
      <c r="CC111" s="1018"/>
      <c r="CD111" s="1018"/>
      <c r="CE111" s="1018"/>
      <c r="CF111" s="1012">
        <v>4.4000000000000004</v>
      </c>
      <c r="CG111" s="1013"/>
      <c r="CH111" s="1013"/>
      <c r="CI111" s="1013"/>
      <c r="CJ111" s="1013"/>
      <c r="CK111" s="1043"/>
      <c r="CL111" s="1044"/>
      <c r="CM111" s="1014" t="s">
        <v>444</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397</v>
      </c>
      <c r="DH111" s="1018"/>
      <c r="DI111" s="1018"/>
      <c r="DJ111" s="1018"/>
      <c r="DK111" s="1018"/>
      <c r="DL111" s="1018" t="s">
        <v>445</v>
      </c>
      <c r="DM111" s="1018"/>
      <c r="DN111" s="1018"/>
      <c r="DO111" s="1018"/>
      <c r="DP111" s="1018"/>
      <c r="DQ111" s="1018" t="s">
        <v>397</v>
      </c>
      <c r="DR111" s="1018"/>
      <c r="DS111" s="1018"/>
      <c r="DT111" s="1018"/>
      <c r="DU111" s="1018"/>
      <c r="DV111" s="1019" t="s">
        <v>445</v>
      </c>
      <c r="DW111" s="1019"/>
      <c r="DX111" s="1019"/>
      <c r="DY111" s="1019"/>
      <c r="DZ111" s="1020"/>
    </row>
    <row r="112" spans="1:131" s="248" customFormat="1" ht="26.25" customHeight="1" x14ac:dyDescent="0.15">
      <c r="A112" s="1050" t="s">
        <v>446</v>
      </c>
      <c r="B112" s="1051"/>
      <c r="C112" s="1048" t="s">
        <v>447</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397</v>
      </c>
      <c r="AB112" s="1057"/>
      <c r="AC112" s="1057"/>
      <c r="AD112" s="1057"/>
      <c r="AE112" s="1058"/>
      <c r="AF112" s="1059" t="s">
        <v>397</v>
      </c>
      <c r="AG112" s="1057"/>
      <c r="AH112" s="1057"/>
      <c r="AI112" s="1057"/>
      <c r="AJ112" s="1058"/>
      <c r="AK112" s="1059" t="s">
        <v>445</v>
      </c>
      <c r="AL112" s="1057"/>
      <c r="AM112" s="1057"/>
      <c r="AN112" s="1057"/>
      <c r="AO112" s="1058"/>
      <c r="AP112" s="1060" t="s">
        <v>445</v>
      </c>
      <c r="AQ112" s="1061"/>
      <c r="AR112" s="1061"/>
      <c r="AS112" s="1061"/>
      <c r="AT112" s="1062"/>
      <c r="AU112" s="998"/>
      <c r="AV112" s="999"/>
      <c r="AW112" s="999"/>
      <c r="AX112" s="999"/>
      <c r="AY112" s="999"/>
      <c r="AZ112" s="1047" t="s">
        <v>448</v>
      </c>
      <c r="BA112" s="1048"/>
      <c r="BB112" s="1048"/>
      <c r="BC112" s="1048"/>
      <c r="BD112" s="1048"/>
      <c r="BE112" s="1048"/>
      <c r="BF112" s="1048"/>
      <c r="BG112" s="1048"/>
      <c r="BH112" s="1048"/>
      <c r="BI112" s="1048"/>
      <c r="BJ112" s="1048"/>
      <c r="BK112" s="1048"/>
      <c r="BL112" s="1048"/>
      <c r="BM112" s="1048"/>
      <c r="BN112" s="1048"/>
      <c r="BO112" s="1048"/>
      <c r="BP112" s="1049"/>
      <c r="BQ112" s="1017">
        <v>4239049</v>
      </c>
      <c r="BR112" s="1018"/>
      <c r="BS112" s="1018"/>
      <c r="BT112" s="1018"/>
      <c r="BU112" s="1018"/>
      <c r="BV112" s="1018">
        <v>3614647</v>
      </c>
      <c r="BW112" s="1018"/>
      <c r="BX112" s="1018"/>
      <c r="BY112" s="1018"/>
      <c r="BZ112" s="1018"/>
      <c r="CA112" s="1018">
        <v>3595312</v>
      </c>
      <c r="CB112" s="1018"/>
      <c r="CC112" s="1018"/>
      <c r="CD112" s="1018"/>
      <c r="CE112" s="1018"/>
      <c r="CF112" s="1012">
        <v>6.6</v>
      </c>
      <c r="CG112" s="1013"/>
      <c r="CH112" s="1013"/>
      <c r="CI112" s="1013"/>
      <c r="CJ112" s="1013"/>
      <c r="CK112" s="1043"/>
      <c r="CL112" s="1044"/>
      <c r="CM112" s="1014" t="s">
        <v>449</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397</v>
      </c>
      <c r="DH112" s="1018"/>
      <c r="DI112" s="1018"/>
      <c r="DJ112" s="1018"/>
      <c r="DK112" s="1018"/>
      <c r="DL112" s="1018" t="s">
        <v>397</v>
      </c>
      <c r="DM112" s="1018"/>
      <c r="DN112" s="1018"/>
      <c r="DO112" s="1018"/>
      <c r="DP112" s="1018"/>
      <c r="DQ112" s="1018" t="s">
        <v>397</v>
      </c>
      <c r="DR112" s="1018"/>
      <c r="DS112" s="1018"/>
      <c r="DT112" s="1018"/>
      <c r="DU112" s="1018"/>
      <c r="DV112" s="1019" t="s">
        <v>445</v>
      </c>
      <c r="DW112" s="1019"/>
      <c r="DX112" s="1019"/>
      <c r="DY112" s="1019"/>
      <c r="DZ112" s="1020"/>
    </row>
    <row r="113" spans="1:130" s="248" customFormat="1" ht="26.25" customHeight="1" x14ac:dyDescent="0.15">
      <c r="A113" s="1052"/>
      <c r="B113" s="1053"/>
      <c r="C113" s="1048" t="s">
        <v>450</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265981</v>
      </c>
      <c r="AB113" s="1032"/>
      <c r="AC113" s="1032"/>
      <c r="AD113" s="1032"/>
      <c r="AE113" s="1033"/>
      <c r="AF113" s="1034">
        <v>256844</v>
      </c>
      <c r="AG113" s="1032"/>
      <c r="AH113" s="1032"/>
      <c r="AI113" s="1032"/>
      <c r="AJ113" s="1033"/>
      <c r="AK113" s="1034">
        <v>348448</v>
      </c>
      <c r="AL113" s="1032"/>
      <c r="AM113" s="1032"/>
      <c r="AN113" s="1032"/>
      <c r="AO113" s="1033"/>
      <c r="AP113" s="1035">
        <v>0.6</v>
      </c>
      <c r="AQ113" s="1036"/>
      <c r="AR113" s="1036"/>
      <c r="AS113" s="1036"/>
      <c r="AT113" s="1037"/>
      <c r="AU113" s="998"/>
      <c r="AV113" s="999"/>
      <c r="AW113" s="999"/>
      <c r="AX113" s="999"/>
      <c r="AY113" s="999"/>
      <c r="AZ113" s="1047" t="s">
        <v>451</v>
      </c>
      <c r="BA113" s="1048"/>
      <c r="BB113" s="1048"/>
      <c r="BC113" s="1048"/>
      <c r="BD113" s="1048"/>
      <c r="BE113" s="1048"/>
      <c r="BF113" s="1048"/>
      <c r="BG113" s="1048"/>
      <c r="BH113" s="1048"/>
      <c r="BI113" s="1048"/>
      <c r="BJ113" s="1048"/>
      <c r="BK113" s="1048"/>
      <c r="BL113" s="1048"/>
      <c r="BM113" s="1048"/>
      <c r="BN113" s="1048"/>
      <c r="BO113" s="1048"/>
      <c r="BP113" s="1049"/>
      <c r="BQ113" s="1017">
        <v>593770</v>
      </c>
      <c r="BR113" s="1018"/>
      <c r="BS113" s="1018"/>
      <c r="BT113" s="1018"/>
      <c r="BU113" s="1018"/>
      <c r="BV113" s="1018">
        <v>510813</v>
      </c>
      <c r="BW113" s="1018"/>
      <c r="BX113" s="1018"/>
      <c r="BY113" s="1018"/>
      <c r="BZ113" s="1018"/>
      <c r="CA113" s="1018">
        <v>448534</v>
      </c>
      <c r="CB113" s="1018"/>
      <c r="CC113" s="1018"/>
      <c r="CD113" s="1018"/>
      <c r="CE113" s="1018"/>
      <c r="CF113" s="1012">
        <v>0.8</v>
      </c>
      <c r="CG113" s="1013"/>
      <c r="CH113" s="1013"/>
      <c r="CI113" s="1013"/>
      <c r="CJ113" s="1013"/>
      <c r="CK113" s="1043"/>
      <c r="CL113" s="1044"/>
      <c r="CM113" s="1014" t="s">
        <v>452</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397</v>
      </c>
      <c r="DH113" s="1057"/>
      <c r="DI113" s="1057"/>
      <c r="DJ113" s="1057"/>
      <c r="DK113" s="1058"/>
      <c r="DL113" s="1059" t="s">
        <v>445</v>
      </c>
      <c r="DM113" s="1057"/>
      <c r="DN113" s="1057"/>
      <c r="DO113" s="1057"/>
      <c r="DP113" s="1058"/>
      <c r="DQ113" s="1059" t="s">
        <v>397</v>
      </c>
      <c r="DR113" s="1057"/>
      <c r="DS113" s="1057"/>
      <c r="DT113" s="1057"/>
      <c r="DU113" s="1058"/>
      <c r="DV113" s="1060" t="s">
        <v>397</v>
      </c>
      <c r="DW113" s="1061"/>
      <c r="DX113" s="1061"/>
      <c r="DY113" s="1061"/>
      <c r="DZ113" s="1062"/>
    </row>
    <row r="114" spans="1:130" s="248" customFormat="1" ht="26.25" customHeight="1" x14ac:dyDescent="0.15">
      <c r="A114" s="1052"/>
      <c r="B114" s="1053"/>
      <c r="C114" s="1048" t="s">
        <v>453</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100558</v>
      </c>
      <c r="AB114" s="1057"/>
      <c r="AC114" s="1057"/>
      <c r="AD114" s="1057"/>
      <c r="AE114" s="1058"/>
      <c r="AF114" s="1059">
        <v>101928</v>
      </c>
      <c r="AG114" s="1057"/>
      <c r="AH114" s="1057"/>
      <c r="AI114" s="1057"/>
      <c r="AJ114" s="1058"/>
      <c r="AK114" s="1059">
        <v>68466</v>
      </c>
      <c r="AL114" s="1057"/>
      <c r="AM114" s="1057"/>
      <c r="AN114" s="1057"/>
      <c r="AO114" s="1058"/>
      <c r="AP114" s="1060">
        <v>0.1</v>
      </c>
      <c r="AQ114" s="1061"/>
      <c r="AR114" s="1061"/>
      <c r="AS114" s="1061"/>
      <c r="AT114" s="1062"/>
      <c r="AU114" s="998"/>
      <c r="AV114" s="999"/>
      <c r="AW114" s="999"/>
      <c r="AX114" s="999"/>
      <c r="AY114" s="999"/>
      <c r="AZ114" s="1047" t="s">
        <v>454</v>
      </c>
      <c r="BA114" s="1048"/>
      <c r="BB114" s="1048"/>
      <c r="BC114" s="1048"/>
      <c r="BD114" s="1048"/>
      <c r="BE114" s="1048"/>
      <c r="BF114" s="1048"/>
      <c r="BG114" s="1048"/>
      <c r="BH114" s="1048"/>
      <c r="BI114" s="1048"/>
      <c r="BJ114" s="1048"/>
      <c r="BK114" s="1048"/>
      <c r="BL114" s="1048"/>
      <c r="BM114" s="1048"/>
      <c r="BN114" s="1048"/>
      <c r="BO114" s="1048"/>
      <c r="BP114" s="1049"/>
      <c r="BQ114" s="1017">
        <v>8202512</v>
      </c>
      <c r="BR114" s="1018"/>
      <c r="BS114" s="1018"/>
      <c r="BT114" s="1018"/>
      <c r="BU114" s="1018"/>
      <c r="BV114" s="1018">
        <v>8227287</v>
      </c>
      <c r="BW114" s="1018"/>
      <c r="BX114" s="1018"/>
      <c r="BY114" s="1018"/>
      <c r="BZ114" s="1018"/>
      <c r="CA114" s="1018">
        <v>8370351</v>
      </c>
      <c r="CB114" s="1018"/>
      <c r="CC114" s="1018"/>
      <c r="CD114" s="1018"/>
      <c r="CE114" s="1018"/>
      <c r="CF114" s="1012">
        <v>15.4</v>
      </c>
      <c r="CG114" s="1013"/>
      <c r="CH114" s="1013"/>
      <c r="CI114" s="1013"/>
      <c r="CJ114" s="1013"/>
      <c r="CK114" s="1043"/>
      <c r="CL114" s="1044"/>
      <c r="CM114" s="1014" t="s">
        <v>455</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397</v>
      </c>
      <c r="DH114" s="1057"/>
      <c r="DI114" s="1057"/>
      <c r="DJ114" s="1057"/>
      <c r="DK114" s="1058"/>
      <c r="DL114" s="1059" t="s">
        <v>397</v>
      </c>
      <c r="DM114" s="1057"/>
      <c r="DN114" s="1057"/>
      <c r="DO114" s="1057"/>
      <c r="DP114" s="1058"/>
      <c r="DQ114" s="1059" t="s">
        <v>397</v>
      </c>
      <c r="DR114" s="1057"/>
      <c r="DS114" s="1057"/>
      <c r="DT114" s="1057"/>
      <c r="DU114" s="1058"/>
      <c r="DV114" s="1060" t="s">
        <v>445</v>
      </c>
      <c r="DW114" s="1061"/>
      <c r="DX114" s="1061"/>
      <c r="DY114" s="1061"/>
      <c r="DZ114" s="1062"/>
    </row>
    <row r="115" spans="1:130" s="248" customFormat="1" ht="26.25" customHeight="1" x14ac:dyDescent="0.15">
      <c r="A115" s="1052"/>
      <c r="B115" s="1053"/>
      <c r="C115" s="1048" t="s">
        <v>456</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1031153</v>
      </c>
      <c r="AB115" s="1032"/>
      <c r="AC115" s="1032"/>
      <c r="AD115" s="1032"/>
      <c r="AE115" s="1033"/>
      <c r="AF115" s="1034">
        <v>691405</v>
      </c>
      <c r="AG115" s="1032"/>
      <c r="AH115" s="1032"/>
      <c r="AI115" s="1032"/>
      <c r="AJ115" s="1033"/>
      <c r="AK115" s="1034">
        <v>862844</v>
      </c>
      <c r="AL115" s="1032"/>
      <c r="AM115" s="1032"/>
      <c r="AN115" s="1032"/>
      <c r="AO115" s="1033"/>
      <c r="AP115" s="1035">
        <v>1.6</v>
      </c>
      <c r="AQ115" s="1036"/>
      <c r="AR115" s="1036"/>
      <c r="AS115" s="1036"/>
      <c r="AT115" s="1037"/>
      <c r="AU115" s="998"/>
      <c r="AV115" s="999"/>
      <c r="AW115" s="999"/>
      <c r="AX115" s="999"/>
      <c r="AY115" s="999"/>
      <c r="AZ115" s="1047" t="s">
        <v>457</v>
      </c>
      <c r="BA115" s="1048"/>
      <c r="BB115" s="1048"/>
      <c r="BC115" s="1048"/>
      <c r="BD115" s="1048"/>
      <c r="BE115" s="1048"/>
      <c r="BF115" s="1048"/>
      <c r="BG115" s="1048"/>
      <c r="BH115" s="1048"/>
      <c r="BI115" s="1048"/>
      <c r="BJ115" s="1048"/>
      <c r="BK115" s="1048"/>
      <c r="BL115" s="1048"/>
      <c r="BM115" s="1048"/>
      <c r="BN115" s="1048"/>
      <c r="BO115" s="1048"/>
      <c r="BP115" s="1049"/>
      <c r="BQ115" s="1017" t="s">
        <v>445</v>
      </c>
      <c r="BR115" s="1018"/>
      <c r="BS115" s="1018"/>
      <c r="BT115" s="1018"/>
      <c r="BU115" s="1018"/>
      <c r="BV115" s="1018" t="s">
        <v>397</v>
      </c>
      <c r="BW115" s="1018"/>
      <c r="BX115" s="1018"/>
      <c r="BY115" s="1018"/>
      <c r="BZ115" s="1018"/>
      <c r="CA115" s="1018" t="s">
        <v>397</v>
      </c>
      <c r="CB115" s="1018"/>
      <c r="CC115" s="1018"/>
      <c r="CD115" s="1018"/>
      <c r="CE115" s="1018"/>
      <c r="CF115" s="1012" t="s">
        <v>445</v>
      </c>
      <c r="CG115" s="1013"/>
      <c r="CH115" s="1013"/>
      <c r="CI115" s="1013"/>
      <c r="CJ115" s="1013"/>
      <c r="CK115" s="1043"/>
      <c r="CL115" s="1044"/>
      <c r="CM115" s="1047" t="s">
        <v>458</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v>2076578</v>
      </c>
      <c r="DH115" s="1057"/>
      <c r="DI115" s="1057"/>
      <c r="DJ115" s="1057"/>
      <c r="DK115" s="1058"/>
      <c r="DL115" s="1059">
        <v>2229131</v>
      </c>
      <c r="DM115" s="1057"/>
      <c r="DN115" s="1057"/>
      <c r="DO115" s="1057"/>
      <c r="DP115" s="1058"/>
      <c r="DQ115" s="1059">
        <v>1703110</v>
      </c>
      <c r="DR115" s="1057"/>
      <c r="DS115" s="1057"/>
      <c r="DT115" s="1057"/>
      <c r="DU115" s="1058"/>
      <c r="DV115" s="1060">
        <v>3.1</v>
      </c>
      <c r="DW115" s="1061"/>
      <c r="DX115" s="1061"/>
      <c r="DY115" s="1061"/>
      <c r="DZ115" s="1062"/>
    </row>
    <row r="116" spans="1:130" s="248" customFormat="1" ht="26.25" customHeight="1" x14ac:dyDescent="0.15">
      <c r="A116" s="1054"/>
      <c r="B116" s="1055"/>
      <c r="C116" s="1063" t="s">
        <v>459</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397</v>
      </c>
      <c r="AB116" s="1057"/>
      <c r="AC116" s="1057"/>
      <c r="AD116" s="1057"/>
      <c r="AE116" s="1058"/>
      <c r="AF116" s="1059" t="s">
        <v>397</v>
      </c>
      <c r="AG116" s="1057"/>
      <c r="AH116" s="1057"/>
      <c r="AI116" s="1057"/>
      <c r="AJ116" s="1058"/>
      <c r="AK116" s="1059" t="s">
        <v>442</v>
      </c>
      <c r="AL116" s="1057"/>
      <c r="AM116" s="1057"/>
      <c r="AN116" s="1057"/>
      <c r="AO116" s="1058"/>
      <c r="AP116" s="1060" t="s">
        <v>397</v>
      </c>
      <c r="AQ116" s="1061"/>
      <c r="AR116" s="1061"/>
      <c r="AS116" s="1061"/>
      <c r="AT116" s="1062"/>
      <c r="AU116" s="998"/>
      <c r="AV116" s="999"/>
      <c r="AW116" s="999"/>
      <c r="AX116" s="999"/>
      <c r="AY116" s="999"/>
      <c r="AZ116" s="1065" t="s">
        <v>460</v>
      </c>
      <c r="BA116" s="1066"/>
      <c r="BB116" s="1066"/>
      <c r="BC116" s="1066"/>
      <c r="BD116" s="1066"/>
      <c r="BE116" s="1066"/>
      <c r="BF116" s="1066"/>
      <c r="BG116" s="1066"/>
      <c r="BH116" s="1066"/>
      <c r="BI116" s="1066"/>
      <c r="BJ116" s="1066"/>
      <c r="BK116" s="1066"/>
      <c r="BL116" s="1066"/>
      <c r="BM116" s="1066"/>
      <c r="BN116" s="1066"/>
      <c r="BO116" s="1066"/>
      <c r="BP116" s="1067"/>
      <c r="BQ116" s="1017" t="s">
        <v>445</v>
      </c>
      <c r="BR116" s="1018"/>
      <c r="BS116" s="1018"/>
      <c r="BT116" s="1018"/>
      <c r="BU116" s="1018"/>
      <c r="BV116" s="1018" t="s">
        <v>397</v>
      </c>
      <c r="BW116" s="1018"/>
      <c r="BX116" s="1018"/>
      <c r="BY116" s="1018"/>
      <c r="BZ116" s="1018"/>
      <c r="CA116" s="1018" t="s">
        <v>397</v>
      </c>
      <c r="CB116" s="1018"/>
      <c r="CC116" s="1018"/>
      <c r="CD116" s="1018"/>
      <c r="CE116" s="1018"/>
      <c r="CF116" s="1012" t="s">
        <v>442</v>
      </c>
      <c r="CG116" s="1013"/>
      <c r="CH116" s="1013"/>
      <c r="CI116" s="1013"/>
      <c r="CJ116" s="1013"/>
      <c r="CK116" s="1043"/>
      <c r="CL116" s="1044"/>
      <c r="CM116" s="1014" t="s">
        <v>461</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v>182678</v>
      </c>
      <c r="DH116" s="1057"/>
      <c r="DI116" s="1057"/>
      <c r="DJ116" s="1057"/>
      <c r="DK116" s="1058"/>
      <c r="DL116" s="1059">
        <v>147547</v>
      </c>
      <c r="DM116" s="1057"/>
      <c r="DN116" s="1057"/>
      <c r="DO116" s="1057"/>
      <c r="DP116" s="1058"/>
      <c r="DQ116" s="1059">
        <v>112415</v>
      </c>
      <c r="DR116" s="1057"/>
      <c r="DS116" s="1057"/>
      <c r="DT116" s="1057"/>
      <c r="DU116" s="1058"/>
      <c r="DV116" s="1060">
        <v>0.2</v>
      </c>
      <c r="DW116" s="1061"/>
      <c r="DX116" s="1061"/>
      <c r="DY116" s="1061"/>
      <c r="DZ116" s="1062"/>
    </row>
    <row r="117" spans="1:130" s="248" customFormat="1" ht="26.25" customHeight="1" x14ac:dyDescent="0.15">
      <c r="A117" s="1002" t="s">
        <v>190</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462</v>
      </c>
      <c r="Z117" s="984"/>
      <c r="AA117" s="1074">
        <v>5533569</v>
      </c>
      <c r="AB117" s="1075"/>
      <c r="AC117" s="1075"/>
      <c r="AD117" s="1075"/>
      <c r="AE117" s="1076"/>
      <c r="AF117" s="1077">
        <v>5086603</v>
      </c>
      <c r="AG117" s="1075"/>
      <c r="AH117" s="1075"/>
      <c r="AI117" s="1075"/>
      <c r="AJ117" s="1076"/>
      <c r="AK117" s="1077">
        <v>5249250</v>
      </c>
      <c r="AL117" s="1075"/>
      <c r="AM117" s="1075"/>
      <c r="AN117" s="1075"/>
      <c r="AO117" s="1076"/>
      <c r="AP117" s="1078"/>
      <c r="AQ117" s="1079"/>
      <c r="AR117" s="1079"/>
      <c r="AS117" s="1079"/>
      <c r="AT117" s="1080"/>
      <c r="AU117" s="998"/>
      <c r="AV117" s="999"/>
      <c r="AW117" s="999"/>
      <c r="AX117" s="999"/>
      <c r="AY117" s="999"/>
      <c r="AZ117" s="1065" t="s">
        <v>463</v>
      </c>
      <c r="BA117" s="1066"/>
      <c r="BB117" s="1066"/>
      <c r="BC117" s="1066"/>
      <c r="BD117" s="1066"/>
      <c r="BE117" s="1066"/>
      <c r="BF117" s="1066"/>
      <c r="BG117" s="1066"/>
      <c r="BH117" s="1066"/>
      <c r="BI117" s="1066"/>
      <c r="BJ117" s="1066"/>
      <c r="BK117" s="1066"/>
      <c r="BL117" s="1066"/>
      <c r="BM117" s="1066"/>
      <c r="BN117" s="1066"/>
      <c r="BO117" s="1066"/>
      <c r="BP117" s="1067"/>
      <c r="BQ117" s="1017" t="s">
        <v>397</v>
      </c>
      <c r="BR117" s="1018"/>
      <c r="BS117" s="1018"/>
      <c r="BT117" s="1018"/>
      <c r="BU117" s="1018"/>
      <c r="BV117" s="1018" t="s">
        <v>445</v>
      </c>
      <c r="BW117" s="1018"/>
      <c r="BX117" s="1018"/>
      <c r="BY117" s="1018"/>
      <c r="BZ117" s="1018"/>
      <c r="CA117" s="1018" t="s">
        <v>445</v>
      </c>
      <c r="CB117" s="1018"/>
      <c r="CC117" s="1018"/>
      <c r="CD117" s="1018"/>
      <c r="CE117" s="1018"/>
      <c r="CF117" s="1012" t="s">
        <v>445</v>
      </c>
      <c r="CG117" s="1013"/>
      <c r="CH117" s="1013"/>
      <c r="CI117" s="1013"/>
      <c r="CJ117" s="1013"/>
      <c r="CK117" s="1043"/>
      <c r="CL117" s="1044"/>
      <c r="CM117" s="1014" t="s">
        <v>464</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442</v>
      </c>
      <c r="DH117" s="1057"/>
      <c r="DI117" s="1057"/>
      <c r="DJ117" s="1057"/>
      <c r="DK117" s="1058"/>
      <c r="DL117" s="1059" t="s">
        <v>445</v>
      </c>
      <c r="DM117" s="1057"/>
      <c r="DN117" s="1057"/>
      <c r="DO117" s="1057"/>
      <c r="DP117" s="1058"/>
      <c r="DQ117" s="1059" t="s">
        <v>397</v>
      </c>
      <c r="DR117" s="1057"/>
      <c r="DS117" s="1057"/>
      <c r="DT117" s="1057"/>
      <c r="DU117" s="1058"/>
      <c r="DV117" s="1060" t="s">
        <v>397</v>
      </c>
      <c r="DW117" s="1061"/>
      <c r="DX117" s="1061"/>
      <c r="DY117" s="1061"/>
      <c r="DZ117" s="1062"/>
    </row>
    <row r="118" spans="1:130" s="248" customFormat="1" ht="26.25" customHeight="1" x14ac:dyDescent="0.15">
      <c r="A118" s="1002" t="s">
        <v>436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433</v>
      </c>
      <c r="AB118" s="983"/>
      <c r="AC118" s="983"/>
      <c r="AD118" s="983"/>
      <c r="AE118" s="984"/>
      <c r="AF118" s="982" t="s">
        <v>434</v>
      </c>
      <c r="AG118" s="983"/>
      <c r="AH118" s="983"/>
      <c r="AI118" s="983"/>
      <c r="AJ118" s="984"/>
      <c r="AK118" s="982" t="s">
        <v>310</v>
      </c>
      <c r="AL118" s="983"/>
      <c r="AM118" s="983"/>
      <c r="AN118" s="983"/>
      <c r="AO118" s="984"/>
      <c r="AP118" s="1069" t="s">
        <v>435</v>
      </c>
      <c r="AQ118" s="1070"/>
      <c r="AR118" s="1070"/>
      <c r="AS118" s="1070"/>
      <c r="AT118" s="1071"/>
      <c r="AU118" s="998"/>
      <c r="AV118" s="999"/>
      <c r="AW118" s="999"/>
      <c r="AX118" s="999"/>
      <c r="AY118" s="999"/>
      <c r="AZ118" s="1072" t="s">
        <v>465</v>
      </c>
      <c r="BA118" s="1063"/>
      <c r="BB118" s="1063"/>
      <c r="BC118" s="1063"/>
      <c r="BD118" s="1063"/>
      <c r="BE118" s="1063"/>
      <c r="BF118" s="1063"/>
      <c r="BG118" s="1063"/>
      <c r="BH118" s="1063"/>
      <c r="BI118" s="1063"/>
      <c r="BJ118" s="1063"/>
      <c r="BK118" s="1063"/>
      <c r="BL118" s="1063"/>
      <c r="BM118" s="1063"/>
      <c r="BN118" s="1063"/>
      <c r="BO118" s="1063"/>
      <c r="BP118" s="1064"/>
      <c r="BQ118" s="1095" t="s">
        <v>397</v>
      </c>
      <c r="BR118" s="1096"/>
      <c r="BS118" s="1096"/>
      <c r="BT118" s="1096"/>
      <c r="BU118" s="1096"/>
      <c r="BV118" s="1096" t="s">
        <v>397</v>
      </c>
      <c r="BW118" s="1096"/>
      <c r="BX118" s="1096"/>
      <c r="BY118" s="1096"/>
      <c r="BZ118" s="1096"/>
      <c r="CA118" s="1096" t="s">
        <v>445</v>
      </c>
      <c r="CB118" s="1096"/>
      <c r="CC118" s="1096"/>
      <c r="CD118" s="1096"/>
      <c r="CE118" s="1096"/>
      <c r="CF118" s="1012" t="s">
        <v>445</v>
      </c>
      <c r="CG118" s="1013"/>
      <c r="CH118" s="1013"/>
      <c r="CI118" s="1013"/>
      <c r="CJ118" s="1013"/>
      <c r="CK118" s="1043"/>
      <c r="CL118" s="1044"/>
      <c r="CM118" s="1014" t="s">
        <v>466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442</v>
      </c>
      <c r="DH118" s="1057"/>
      <c r="DI118" s="1057"/>
      <c r="DJ118" s="1057"/>
      <c r="DK118" s="1058"/>
      <c r="DL118" s="1059" t="s">
        <v>397</v>
      </c>
      <c r="DM118" s="1057"/>
      <c r="DN118" s="1057"/>
      <c r="DO118" s="1057"/>
      <c r="DP118" s="1058"/>
      <c r="DQ118" s="1059" t="s">
        <v>445</v>
      </c>
      <c r="DR118" s="1057"/>
      <c r="DS118" s="1057"/>
      <c r="DT118" s="1057"/>
      <c r="DU118" s="1058"/>
      <c r="DV118" s="1060" t="s">
        <v>445</v>
      </c>
      <c r="DW118" s="1061"/>
      <c r="DX118" s="1061"/>
      <c r="DY118" s="1061"/>
      <c r="DZ118" s="1062"/>
    </row>
    <row r="119" spans="1:130" s="248" customFormat="1" ht="26.25" customHeight="1" x14ac:dyDescent="0.15">
      <c r="A119" s="1156" t="s">
        <v>439</v>
      </c>
      <c r="B119" s="1042"/>
      <c r="C119" s="1021" t="s">
        <v>440</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v>372981</v>
      </c>
      <c r="AB119" s="990"/>
      <c r="AC119" s="990"/>
      <c r="AD119" s="990"/>
      <c r="AE119" s="991"/>
      <c r="AF119" s="992">
        <v>373402</v>
      </c>
      <c r="AG119" s="990"/>
      <c r="AH119" s="990"/>
      <c r="AI119" s="990"/>
      <c r="AJ119" s="991"/>
      <c r="AK119" s="992">
        <v>373835</v>
      </c>
      <c r="AL119" s="990"/>
      <c r="AM119" s="990"/>
      <c r="AN119" s="990"/>
      <c r="AO119" s="991"/>
      <c r="AP119" s="993">
        <v>0.7</v>
      </c>
      <c r="AQ119" s="994"/>
      <c r="AR119" s="994"/>
      <c r="AS119" s="994"/>
      <c r="AT119" s="995"/>
      <c r="AU119" s="1000"/>
      <c r="AV119" s="1001"/>
      <c r="AW119" s="1001"/>
      <c r="AX119" s="1001"/>
      <c r="AY119" s="1001"/>
      <c r="AZ119" s="279" t="s">
        <v>190</v>
      </c>
      <c r="BA119" s="279"/>
      <c r="BB119" s="279"/>
      <c r="BC119" s="279"/>
      <c r="BD119" s="279"/>
      <c r="BE119" s="279"/>
      <c r="BF119" s="279"/>
      <c r="BG119" s="279"/>
      <c r="BH119" s="279"/>
      <c r="BI119" s="279"/>
      <c r="BJ119" s="279"/>
      <c r="BK119" s="279"/>
      <c r="BL119" s="279"/>
      <c r="BM119" s="279"/>
      <c r="BN119" s="279"/>
      <c r="BO119" s="1073" t="s">
        <v>467</v>
      </c>
      <c r="BP119" s="1104"/>
      <c r="BQ119" s="1095">
        <v>58823986</v>
      </c>
      <c r="BR119" s="1096"/>
      <c r="BS119" s="1096"/>
      <c r="BT119" s="1096"/>
      <c r="BU119" s="1096"/>
      <c r="BV119" s="1096">
        <v>56071473</v>
      </c>
      <c r="BW119" s="1096"/>
      <c r="BX119" s="1096"/>
      <c r="BY119" s="1096"/>
      <c r="BZ119" s="1096"/>
      <c r="CA119" s="1096">
        <v>53318550</v>
      </c>
      <c r="CB119" s="1096"/>
      <c r="CC119" s="1096"/>
      <c r="CD119" s="1096"/>
      <c r="CE119" s="1096"/>
      <c r="CF119" s="1097"/>
      <c r="CG119" s="1098"/>
      <c r="CH119" s="1098"/>
      <c r="CI119" s="1098"/>
      <c r="CJ119" s="1099"/>
      <c r="CK119" s="1045"/>
      <c r="CL119" s="1046"/>
      <c r="CM119" s="1100" t="s">
        <v>468</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445</v>
      </c>
      <c r="DH119" s="1082"/>
      <c r="DI119" s="1082"/>
      <c r="DJ119" s="1082"/>
      <c r="DK119" s="1083"/>
      <c r="DL119" s="1081" t="s">
        <v>397</v>
      </c>
      <c r="DM119" s="1082"/>
      <c r="DN119" s="1082"/>
      <c r="DO119" s="1082"/>
      <c r="DP119" s="1083"/>
      <c r="DQ119" s="1081" t="s">
        <v>469</v>
      </c>
      <c r="DR119" s="1082"/>
      <c r="DS119" s="1082"/>
      <c r="DT119" s="1082"/>
      <c r="DU119" s="1083"/>
      <c r="DV119" s="1084" t="s">
        <v>397</v>
      </c>
      <c r="DW119" s="1085"/>
      <c r="DX119" s="1085"/>
      <c r="DY119" s="1085"/>
      <c r="DZ119" s="1086"/>
    </row>
    <row r="120" spans="1:130" s="248" customFormat="1" ht="26.25" customHeight="1" x14ac:dyDescent="0.15">
      <c r="A120" s="1157"/>
      <c r="B120" s="1044"/>
      <c r="C120" s="1014" t="s">
        <v>444</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397</v>
      </c>
      <c r="AB120" s="1057"/>
      <c r="AC120" s="1057"/>
      <c r="AD120" s="1057"/>
      <c r="AE120" s="1058"/>
      <c r="AF120" s="1059" t="s">
        <v>397</v>
      </c>
      <c r="AG120" s="1057"/>
      <c r="AH120" s="1057"/>
      <c r="AI120" s="1057"/>
      <c r="AJ120" s="1058"/>
      <c r="AK120" s="1059" t="s">
        <v>445</v>
      </c>
      <c r="AL120" s="1057"/>
      <c r="AM120" s="1057"/>
      <c r="AN120" s="1057"/>
      <c r="AO120" s="1058"/>
      <c r="AP120" s="1060" t="s">
        <v>445</v>
      </c>
      <c r="AQ120" s="1061"/>
      <c r="AR120" s="1061"/>
      <c r="AS120" s="1061"/>
      <c r="AT120" s="1062"/>
      <c r="AU120" s="1087" t="s">
        <v>470</v>
      </c>
      <c r="AV120" s="1088"/>
      <c r="AW120" s="1088"/>
      <c r="AX120" s="1088"/>
      <c r="AY120" s="1089"/>
      <c r="AZ120" s="1038" t="s">
        <v>471</v>
      </c>
      <c r="BA120" s="987"/>
      <c r="BB120" s="987"/>
      <c r="BC120" s="987"/>
      <c r="BD120" s="987"/>
      <c r="BE120" s="987"/>
      <c r="BF120" s="987"/>
      <c r="BG120" s="987"/>
      <c r="BH120" s="987"/>
      <c r="BI120" s="987"/>
      <c r="BJ120" s="987"/>
      <c r="BK120" s="987"/>
      <c r="BL120" s="987"/>
      <c r="BM120" s="987"/>
      <c r="BN120" s="987"/>
      <c r="BO120" s="987"/>
      <c r="BP120" s="988"/>
      <c r="BQ120" s="1024">
        <v>54062230</v>
      </c>
      <c r="BR120" s="1025"/>
      <c r="BS120" s="1025"/>
      <c r="BT120" s="1025"/>
      <c r="BU120" s="1025"/>
      <c r="BV120" s="1025">
        <v>60567448</v>
      </c>
      <c r="BW120" s="1025"/>
      <c r="BX120" s="1025"/>
      <c r="BY120" s="1025"/>
      <c r="BZ120" s="1025"/>
      <c r="CA120" s="1025">
        <v>62729555</v>
      </c>
      <c r="CB120" s="1025"/>
      <c r="CC120" s="1025"/>
      <c r="CD120" s="1025"/>
      <c r="CE120" s="1025"/>
      <c r="CF120" s="1039">
        <v>115.8</v>
      </c>
      <c r="CG120" s="1040"/>
      <c r="CH120" s="1040"/>
      <c r="CI120" s="1040"/>
      <c r="CJ120" s="1040"/>
      <c r="CK120" s="1105" t="s">
        <v>472</v>
      </c>
      <c r="CL120" s="1106"/>
      <c r="CM120" s="1106"/>
      <c r="CN120" s="1106"/>
      <c r="CO120" s="1107"/>
      <c r="CP120" s="1113" t="s">
        <v>473</v>
      </c>
      <c r="CQ120" s="1114"/>
      <c r="CR120" s="1114"/>
      <c r="CS120" s="1114"/>
      <c r="CT120" s="1114"/>
      <c r="CU120" s="1114"/>
      <c r="CV120" s="1114"/>
      <c r="CW120" s="1114"/>
      <c r="CX120" s="1114"/>
      <c r="CY120" s="1114"/>
      <c r="CZ120" s="1114"/>
      <c r="DA120" s="1114"/>
      <c r="DB120" s="1114"/>
      <c r="DC120" s="1114"/>
      <c r="DD120" s="1114"/>
      <c r="DE120" s="1114"/>
      <c r="DF120" s="1115"/>
      <c r="DG120" s="1024" t="s">
        <v>397</v>
      </c>
      <c r="DH120" s="1025"/>
      <c r="DI120" s="1025"/>
      <c r="DJ120" s="1025"/>
      <c r="DK120" s="1025"/>
      <c r="DL120" s="1025" t="s">
        <v>397</v>
      </c>
      <c r="DM120" s="1025"/>
      <c r="DN120" s="1025"/>
      <c r="DO120" s="1025"/>
      <c r="DP120" s="1025"/>
      <c r="DQ120" s="1025">
        <v>3595312</v>
      </c>
      <c r="DR120" s="1025"/>
      <c r="DS120" s="1025"/>
      <c r="DT120" s="1025"/>
      <c r="DU120" s="1025"/>
      <c r="DV120" s="1026">
        <v>6.6</v>
      </c>
      <c r="DW120" s="1026"/>
      <c r="DX120" s="1026"/>
      <c r="DY120" s="1026"/>
      <c r="DZ120" s="1027"/>
    </row>
    <row r="121" spans="1:130" s="248" customFormat="1" ht="26.25" customHeight="1" x14ac:dyDescent="0.15">
      <c r="A121" s="1157"/>
      <c r="B121" s="1044"/>
      <c r="C121" s="1065" t="s">
        <v>474</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445</v>
      </c>
      <c r="AB121" s="1057"/>
      <c r="AC121" s="1057"/>
      <c r="AD121" s="1057"/>
      <c r="AE121" s="1058"/>
      <c r="AF121" s="1059" t="s">
        <v>445</v>
      </c>
      <c r="AG121" s="1057"/>
      <c r="AH121" s="1057"/>
      <c r="AI121" s="1057"/>
      <c r="AJ121" s="1058"/>
      <c r="AK121" s="1059" t="s">
        <v>397</v>
      </c>
      <c r="AL121" s="1057"/>
      <c r="AM121" s="1057"/>
      <c r="AN121" s="1057"/>
      <c r="AO121" s="1058"/>
      <c r="AP121" s="1060" t="s">
        <v>445</v>
      </c>
      <c r="AQ121" s="1061"/>
      <c r="AR121" s="1061"/>
      <c r="AS121" s="1061"/>
      <c r="AT121" s="1062"/>
      <c r="AU121" s="1090"/>
      <c r="AV121" s="1091"/>
      <c r="AW121" s="1091"/>
      <c r="AX121" s="1091"/>
      <c r="AY121" s="1092"/>
      <c r="AZ121" s="1047" t="s">
        <v>475</v>
      </c>
      <c r="BA121" s="1048"/>
      <c r="BB121" s="1048"/>
      <c r="BC121" s="1048"/>
      <c r="BD121" s="1048"/>
      <c r="BE121" s="1048"/>
      <c r="BF121" s="1048"/>
      <c r="BG121" s="1048"/>
      <c r="BH121" s="1048"/>
      <c r="BI121" s="1048"/>
      <c r="BJ121" s="1048"/>
      <c r="BK121" s="1048"/>
      <c r="BL121" s="1048"/>
      <c r="BM121" s="1048"/>
      <c r="BN121" s="1048"/>
      <c r="BO121" s="1048"/>
      <c r="BP121" s="1049"/>
      <c r="BQ121" s="1017">
        <v>18908726</v>
      </c>
      <c r="BR121" s="1018"/>
      <c r="BS121" s="1018"/>
      <c r="BT121" s="1018"/>
      <c r="BU121" s="1018"/>
      <c r="BV121" s="1018">
        <v>17642370</v>
      </c>
      <c r="BW121" s="1018"/>
      <c r="BX121" s="1018"/>
      <c r="BY121" s="1018"/>
      <c r="BZ121" s="1018"/>
      <c r="CA121" s="1018">
        <v>16505677</v>
      </c>
      <c r="CB121" s="1018"/>
      <c r="CC121" s="1018"/>
      <c r="CD121" s="1018"/>
      <c r="CE121" s="1018"/>
      <c r="CF121" s="1012">
        <v>30.5</v>
      </c>
      <c r="CG121" s="1013"/>
      <c r="CH121" s="1013"/>
      <c r="CI121" s="1013"/>
      <c r="CJ121" s="1013"/>
      <c r="CK121" s="1108"/>
      <c r="CL121" s="1109"/>
      <c r="CM121" s="1109"/>
      <c r="CN121" s="1109"/>
      <c r="CO121" s="1110"/>
      <c r="CP121" s="1118" t="s">
        <v>409</v>
      </c>
      <c r="CQ121" s="1119"/>
      <c r="CR121" s="1119"/>
      <c r="CS121" s="1119"/>
      <c r="CT121" s="1119"/>
      <c r="CU121" s="1119"/>
      <c r="CV121" s="1119"/>
      <c r="CW121" s="1119"/>
      <c r="CX121" s="1119"/>
      <c r="CY121" s="1119"/>
      <c r="CZ121" s="1119"/>
      <c r="DA121" s="1119"/>
      <c r="DB121" s="1119"/>
      <c r="DC121" s="1119"/>
      <c r="DD121" s="1119"/>
      <c r="DE121" s="1119"/>
      <c r="DF121" s="1120"/>
      <c r="DG121" s="1017" t="s">
        <v>445</v>
      </c>
      <c r="DH121" s="1018"/>
      <c r="DI121" s="1018"/>
      <c r="DJ121" s="1018"/>
      <c r="DK121" s="1018"/>
      <c r="DL121" s="1018" t="s">
        <v>445</v>
      </c>
      <c r="DM121" s="1018"/>
      <c r="DN121" s="1018"/>
      <c r="DO121" s="1018"/>
      <c r="DP121" s="1018"/>
      <c r="DQ121" s="1018" t="s">
        <v>397</v>
      </c>
      <c r="DR121" s="1018"/>
      <c r="DS121" s="1018"/>
      <c r="DT121" s="1018"/>
      <c r="DU121" s="1018"/>
      <c r="DV121" s="1019" t="s">
        <v>397</v>
      </c>
      <c r="DW121" s="1019"/>
      <c r="DX121" s="1019"/>
      <c r="DY121" s="1019"/>
      <c r="DZ121" s="1020"/>
    </row>
    <row r="122" spans="1:130" s="248" customFormat="1" ht="26.25" customHeight="1" x14ac:dyDescent="0.15">
      <c r="A122" s="1157"/>
      <c r="B122" s="1044"/>
      <c r="C122" s="1014" t="s">
        <v>455</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445</v>
      </c>
      <c r="AB122" s="1057"/>
      <c r="AC122" s="1057"/>
      <c r="AD122" s="1057"/>
      <c r="AE122" s="1058"/>
      <c r="AF122" s="1059" t="s">
        <v>397</v>
      </c>
      <c r="AG122" s="1057"/>
      <c r="AH122" s="1057"/>
      <c r="AI122" s="1057"/>
      <c r="AJ122" s="1058"/>
      <c r="AK122" s="1059" t="s">
        <v>445</v>
      </c>
      <c r="AL122" s="1057"/>
      <c r="AM122" s="1057"/>
      <c r="AN122" s="1057"/>
      <c r="AO122" s="1058"/>
      <c r="AP122" s="1060" t="s">
        <v>397</v>
      </c>
      <c r="AQ122" s="1061"/>
      <c r="AR122" s="1061"/>
      <c r="AS122" s="1061"/>
      <c r="AT122" s="1062"/>
      <c r="AU122" s="1090"/>
      <c r="AV122" s="1091"/>
      <c r="AW122" s="1091"/>
      <c r="AX122" s="1091"/>
      <c r="AY122" s="1092"/>
      <c r="AZ122" s="1072" t="s">
        <v>476</v>
      </c>
      <c r="BA122" s="1063"/>
      <c r="BB122" s="1063"/>
      <c r="BC122" s="1063"/>
      <c r="BD122" s="1063"/>
      <c r="BE122" s="1063"/>
      <c r="BF122" s="1063"/>
      <c r="BG122" s="1063"/>
      <c r="BH122" s="1063"/>
      <c r="BI122" s="1063"/>
      <c r="BJ122" s="1063"/>
      <c r="BK122" s="1063"/>
      <c r="BL122" s="1063"/>
      <c r="BM122" s="1063"/>
      <c r="BN122" s="1063"/>
      <c r="BO122" s="1063"/>
      <c r="BP122" s="1064"/>
      <c r="BQ122" s="1095">
        <v>16555411</v>
      </c>
      <c r="BR122" s="1096"/>
      <c r="BS122" s="1096"/>
      <c r="BT122" s="1096"/>
      <c r="BU122" s="1096"/>
      <c r="BV122" s="1096">
        <v>14444181</v>
      </c>
      <c r="BW122" s="1096"/>
      <c r="BX122" s="1096"/>
      <c r="BY122" s="1096"/>
      <c r="BZ122" s="1096"/>
      <c r="CA122" s="1096">
        <v>12535384</v>
      </c>
      <c r="CB122" s="1096"/>
      <c r="CC122" s="1096"/>
      <c r="CD122" s="1096"/>
      <c r="CE122" s="1096"/>
      <c r="CF122" s="1116">
        <v>23.1</v>
      </c>
      <c r="CG122" s="1117"/>
      <c r="CH122" s="1117"/>
      <c r="CI122" s="1117"/>
      <c r="CJ122" s="1117"/>
      <c r="CK122" s="1108"/>
      <c r="CL122" s="1109"/>
      <c r="CM122" s="1109"/>
      <c r="CN122" s="1109"/>
      <c r="CO122" s="1110"/>
      <c r="CP122" s="1118" t="s">
        <v>477</v>
      </c>
      <c r="CQ122" s="1119"/>
      <c r="CR122" s="1119"/>
      <c r="CS122" s="1119"/>
      <c r="CT122" s="1119"/>
      <c r="CU122" s="1119"/>
      <c r="CV122" s="1119"/>
      <c r="CW122" s="1119"/>
      <c r="CX122" s="1119"/>
      <c r="CY122" s="1119"/>
      <c r="CZ122" s="1119"/>
      <c r="DA122" s="1119"/>
      <c r="DB122" s="1119"/>
      <c r="DC122" s="1119"/>
      <c r="DD122" s="1119"/>
      <c r="DE122" s="1119"/>
      <c r="DF122" s="1120"/>
      <c r="DG122" s="1017" t="s">
        <v>445</v>
      </c>
      <c r="DH122" s="1018"/>
      <c r="DI122" s="1018"/>
      <c r="DJ122" s="1018"/>
      <c r="DK122" s="1018"/>
      <c r="DL122" s="1018" t="s">
        <v>445</v>
      </c>
      <c r="DM122" s="1018"/>
      <c r="DN122" s="1018"/>
      <c r="DO122" s="1018"/>
      <c r="DP122" s="1018"/>
      <c r="DQ122" s="1018" t="s">
        <v>445</v>
      </c>
      <c r="DR122" s="1018"/>
      <c r="DS122" s="1018"/>
      <c r="DT122" s="1018"/>
      <c r="DU122" s="1018"/>
      <c r="DV122" s="1019" t="s">
        <v>397</v>
      </c>
      <c r="DW122" s="1019"/>
      <c r="DX122" s="1019"/>
      <c r="DY122" s="1019"/>
      <c r="DZ122" s="1020"/>
    </row>
    <row r="123" spans="1:130" s="248" customFormat="1" ht="26.25" customHeight="1" x14ac:dyDescent="0.15">
      <c r="A123" s="1157"/>
      <c r="B123" s="1044"/>
      <c r="C123" s="1014" t="s">
        <v>461</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v>52779</v>
      </c>
      <c r="AB123" s="1057"/>
      <c r="AC123" s="1057"/>
      <c r="AD123" s="1057"/>
      <c r="AE123" s="1058"/>
      <c r="AF123" s="1059">
        <v>35854</v>
      </c>
      <c r="AG123" s="1057"/>
      <c r="AH123" s="1057"/>
      <c r="AI123" s="1057"/>
      <c r="AJ123" s="1058"/>
      <c r="AK123" s="1059">
        <v>35612</v>
      </c>
      <c r="AL123" s="1057"/>
      <c r="AM123" s="1057"/>
      <c r="AN123" s="1057"/>
      <c r="AO123" s="1058"/>
      <c r="AP123" s="1060">
        <v>0.1</v>
      </c>
      <c r="AQ123" s="1061"/>
      <c r="AR123" s="1061"/>
      <c r="AS123" s="1061"/>
      <c r="AT123" s="1062"/>
      <c r="AU123" s="1093"/>
      <c r="AV123" s="1094"/>
      <c r="AW123" s="1094"/>
      <c r="AX123" s="1094"/>
      <c r="AY123" s="1094"/>
      <c r="AZ123" s="279" t="s">
        <v>190</v>
      </c>
      <c r="BA123" s="279"/>
      <c r="BB123" s="279"/>
      <c r="BC123" s="279"/>
      <c r="BD123" s="279"/>
      <c r="BE123" s="279"/>
      <c r="BF123" s="279"/>
      <c r="BG123" s="279"/>
      <c r="BH123" s="279"/>
      <c r="BI123" s="279"/>
      <c r="BJ123" s="279"/>
      <c r="BK123" s="279"/>
      <c r="BL123" s="279"/>
      <c r="BM123" s="279"/>
      <c r="BN123" s="279"/>
      <c r="BO123" s="1073" t="s">
        <v>478</v>
      </c>
      <c r="BP123" s="1104"/>
      <c r="BQ123" s="1163">
        <v>89526367</v>
      </c>
      <c r="BR123" s="1164"/>
      <c r="BS123" s="1164"/>
      <c r="BT123" s="1164"/>
      <c r="BU123" s="1164"/>
      <c r="BV123" s="1164">
        <v>92653999</v>
      </c>
      <c r="BW123" s="1164"/>
      <c r="BX123" s="1164"/>
      <c r="BY123" s="1164"/>
      <c r="BZ123" s="1164"/>
      <c r="CA123" s="1164">
        <v>91770616</v>
      </c>
      <c r="CB123" s="1164"/>
      <c r="CC123" s="1164"/>
      <c r="CD123" s="1164"/>
      <c r="CE123" s="1164"/>
      <c r="CF123" s="1097"/>
      <c r="CG123" s="1098"/>
      <c r="CH123" s="1098"/>
      <c r="CI123" s="1098"/>
      <c r="CJ123" s="1099"/>
      <c r="CK123" s="1108"/>
      <c r="CL123" s="1109"/>
      <c r="CM123" s="1109"/>
      <c r="CN123" s="1109"/>
      <c r="CO123" s="1110"/>
      <c r="CP123" s="1118" t="s">
        <v>479</v>
      </c>
      <c r="CQ123" s="1119"/>
      <c r="CR123" s="1119"/>
      <c r="CS123" s="1119"/>
      <c r="CT123" s="1119"/>
      <c r="CU123" s="1119"/>
      <c r="CV123" s="1119"/>
      <c r="CW123" s="1119"/>
      <c r="CX123" s="1119"/>
      <c r="CY123" s="1119"/>
      <c r="CZ123" s="1119"/>
      <c r="DA123" s="1119"/>
      <c r="DB123" s="1119"/>
      <c r="DC123" s="1119"/>
      <c r="DD123" s="1119"/>
      <c r="DE123" s="1119"/>
      <c r="DF123" s="1120"/>
      <c r="DG123" s="1056" t="s">
        <v>397</v>
      </c>
      <c r="DH123" s="1057"/>
      <c r="DI123" s="1057"/>
      <c r="DJ123" s="1057"/>
      <c r="DK123" s="1058"/>
      <c r="DL123" s="1059" t="s">
        <v>480</v>
      </c>
      <c r="DM123" s="1057"/>
      <c r="DN123" s="1057"/>
      <c r="DO123" s="1057"/>
      <c r="DP123" s="1058"/>
      <c r="DQ123" s="1059" t="s">
        <v>480</v>
      </c>
      <c r="DR123" s="1057"/>
      <c r="DS123" s="1057"/>
      <c r="DT123" s="1057"/>
      <c r="DU123" s="1058"/>
      <c r="DV123" s="1060" t="s">
        <v>480</v>
      </c>
      <c r="DW123" s="1061"/>
      <c r="DX123" s="1061"/>
      <c r="DY123" s="1061"/>
      <c r="DZ123" s="1062"/>
    </row>
    <row r="124" spans="1:130" s="248" customFormat="1" ht="26.25" customHeight="1" thickBot="1" x14ac:dyDescent="0.2">
      <c r="A124" s="1157"/>
      <c r="B124" s="1044"/>
      <c r="C124" s="1014" t="s">
        <v>464</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469</v>
      </c>
      <c r="AB124" s="1057"/>
      <c r="AC124" s="1057"/>
      <c r="AD124" s="1057"/>
      <c r="AE124" s="1058"/>
      <c r="AF124" s="1059" t="s">
        <v>397</v>
      </c>
      <c r="AG124" s="1057"/>
      <c r="AH124" s="1057"/>
      <c r="AI124" s="1057"/>
      <c r="AJ124" s="1058"/>
      <c r="AK124" s="1059" t="s">
        <v>480</v>
      </c>
      <c r="AL124" s="1057"/>
      <c r="AM124" s="1057"/>
      <c r="AN124" s="1057"/>
      <c r="AO124" s="1058"/>
      <c r="AP124" s="1060" t="s">
        <v>397</v>
      </c>
      <c r="AQ124" s="1061"/>
      <c r="AR124" s="1061"/>
      <c r="AS124" s="1061"/>
      <c r="AT124" s="1062"/>
      <c r="AU124" s="1159" t="s">
        <v>481</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469</v>
      </c>
      <c r="BR124" s="1126"/>
      <c r="BS124" s="1126"/>
      <c r="BT124" s="1126"/>
      <c r="BU124" s="1126"/>
      <c r="BV124" s="1126" t="s">
        <v>397</v>
      </c>
      <c r="BW124" s="1126"/>
      <c r="BX124" s="1126"/>
      <c r="BY124" s="1126"/>
      <c r="BZ124" s="1126"/>
      <c r="CA124" s="1126" t="s">
        <v>469</v>
      </c>
      <c r="CB124" s="1126"/>
      <c r="CC124" s="1126"/>
      <c r="CD124" s="1126"/>
      <c r="CE124" s="1126"/>
      <c r="CF124" s="1127"/>
      <c r="CG124" s="1128"/>
      <c r="CH124" s="1128"/>
      <c r="CI124" s="1128"/>
      <c r="CJ124" s="1129"/>
      <c r="CK124" s="1111"/>
      <c r="CL124" s="1111"/>
      <c r="CM124" s="1111"/>
      <c r="CN124" s="1111"/>
      <c r="CO124" s="1112"/>
      <c r="CP124" s="1118" t="s">
        <v>482</v>
      </c>
      <c r="CQ124" s="1119"/>
      <c r="CR124" s="1119"/>
      <c r="CS124" s="1119"/>
      <c r="CT124" s="1119"/>
      <c r="CU124" s="1119"/>
      <c r="CV124" s="1119"/>
      <c r="CW124" s="1119"/>
      <c r="CX124" s="1119"/>
      <c r="CY124" s="1119"/>
      <c r="CZ124" s="1119"/>
      <c r="DA124" s="1119"/>
      <c r="DB124" s="1119"/>
      <c r="DC124" s="1119"/>
      <c r="DD124" s="1119"/>
      <c r="DE124" s="1119"/>
      <c r="DF124" s="1120"/>
      <c r="DG124" s="1103">
        <v>4239049</v>
      </c>
      <c r="DH124" s="1082"/>
      <c r="DI124" s="1082"/>
      <c r="DJ124" s="1082"/>
      <c r="DK124" s="1083"/>
      <c r="DL124" s="1081">
        <v>3614647</v>
      </c>
      <c r="DM124" s="1082"/>
      <c r="DN124" s="1082"/>
      <c r="DO124" s="1082"/>
      <c r="DP124" s="1083"/>
      <c r="DQ124" s="1081" t="s">
        <v>469</v>
      </c>
      <c r="DR124" s="1082"/>
      <c r="DS124" s="1082"/>
      <c r="DT124" s="1082"/>
      <c r="DU124" s="1083"/>
      <c r="DV124" s="1084" t="s">
        <v>397</v>
      </c>
      <c r="DW124" s="1085"/>
      <c r="DX124" s="1085"/>
      <c r="DY124" s="1085"/>
      <c r="DZ124" s="1086"/>
    </row>
    <row r="125" spans="1:130" s="248" customFormat="1" ht="26.25" customHeight="1" x14ac:dyDescent="0.15">
      <c r="A125" s="1157"/>
      <c r="B125" s="1044"/>
      <c r="C125" s="1014" t="s">
        <v>466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397</v>
      </c>
      <c r="AB125" s="1057"/>
      <c r="AC125" s="1057"/>
      <c r="AD125" s="1057"/>
      <c r="AE125" s="1058"/>
      <c r="AF125" s="1059" t="s">
        <v>397</v>
      </c>
      <c r="AG125" s="1057"/>
      <c r="AH125" s="1057"/>
      <c r="AI125" s="1057"/>
      <c r="AJ125" s="1058"/>
      <c r="AK125" s="1059" t="s">
        <v>469</v>
      </c>
      <c r="AL125" s="1057"/>
      <c r="AM125" s="1057"/>
      <c r="AN125" s="1057"/>
      <c r="AO125" s="1058"/>
      <c r="AP125" s="1060" t="s">
        <v>397</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483</v>
      </c>
      <c r="CL125" s="1106"/>
      <c r="CM125" s="1106"/>
      <c r="CN125" s="1106"/>
      <c r="CO125" s="1107"/>
      <c r="CP125" s="1038" t="s">
        <v>484</v>
      </c>
      <c r="CQ125" s="987"/>
      <c r="CR125" s="987"/>
      <c r="CS125" s="987"/>
      <c r="CT125" s="987"/>
      <c r="CU125" s="987"/>
      <c r="CV125" s="987"/>
      <c r="CW125" s="987"/>
      <c r="CX125" s="987"/>
      <c r="CY125" s="987"/>
      <c r="CZ125" s="987"/>
      <c r="DA125" s="987"/>
      <c r="DB125" s="987"/>
      <c r="DC125" s="987"/>
      <c r="DD125" s="987"/>
      <c r="DE125" s="987"/>
      <c r="DF125" s="988"/>
      <c r="DG125" s="1024" t="s">
        <v>397</v>
      </c>
      <c r="DH125" s="1025"/>
      <c r="DI125" s="1025"/>
      <c r="DJ125" s="1025"/>
      <c r="DK125" s="1025"/>
      <c r="DL125" s="1025" t="s">
        <v>397</v>
      </c>
      <c r="DM125" s="1025"/>
      <c r="DN125" s="1025"/>
      <c r="DO125" s="1025"/>
      <c r="DP125" s="1025"/>
      <c r="DQ125" s="1025" t="s">
        <v>397</v>
      </c>
      <c r="DR125" s="1025"/>
      <c r="DS125" s="1025"/>
      <c r="DT125" s="1025"/>
      <c r="DU125" s="1025"/>
      <c r="DV125" s="1026" t="s">
        <v>397</v>
      </c>
      <c r="DW125" s="1026"/>
      <c r="DX125" s="1026"/>
      <c r="DY125" s="1026"/>
      <c r="DZ125" s="1027"/>
    </row>
    <row r="126" spans="1:130" s="248" customFormat="1" ht="26.25" customHeight="1" thickBot="1" x14ac:dyDescent="0.2">
      <c r="A126" s="1157"/>
      <c r="B126" s="1044"/>
      <c r="C126" s="1014" t="s">
        <v>468</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v>605393</v>
      </c>
      <c r="AB126" s="1057"/>
      <c r="AC126" s="1057"/>
      <c r="AD126" s="1057"/>
      <c r="AE126" s="1058"/>
      <c r="AF126" s="1059">
        <v>282149</v>
      </c>
      <c r="AG126" s="1057"/>
      <c r="AH126" s="1057"/>
      <c r="AI126" s="1057"/>
      <c r="AJ126" s="1058"/>
      <c r="AK126" s="1059">
        <v>453397</v>
      </c>
      <c r="AL126" s="1057"/>
      <c r="AM126" s="1057"/>
      <c r="AN126" s="1057"/>
      <c r="AO126" s="1058"/>
      <c r="AP126" s="1060">
        <v>0.8</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485</v>
      </c>
      <c r="CQ126" s="1048"/>
      <c r="CR126" s="1048"/>
      <c r="CS126" s="1048"/>
      <c r="CT126" s="1048"/>
      <c r="CU126" s="1048"/>
      <c r="CV126" s="1048"/>
      <c r="CW126" s="1048"/>
      <c r="CX126" s="1048"/>
      <c r="CY126" s="1048"/>
      <c r="CZ126" s="1048"/>
      <c r="DA126" s="1048"/>
      <c r="DB126" s="1048"/>
      <c r="DC126" s="1048"/>
      <c r="DD126" s="1048"/>
      <c r="DE126" s="1048"/>
      <c r="DF126" s="1049"/>
      <c r="DG126" s="1017" t="s">
        <v>397</v>
      </c>
      <c r="DH126" s="1018"/>
      <c r="DI126" s="1018"/>
      <c r="DJ126" s="1018"/>
      <c r="DK126" s="1018"/>
      <c r="DL126" s="1018" t="s">
        <v>397</v>
      </c>
      <c r="DM126" s="1018"/>
      <c r="DN126" s="1018"/>
      <c r="DO126" s="1018"/>
      <c r="DP126" s="1018"/>
      <c r="DQ126" s="1018" t="s">
        <v>397</v>
      </c>
      <c r="DR126" s="1018"/>
      <c r="DS126" s="1018"/>
      <c r="DT126" s="1018"/>
      <c r="DU126" s="1018"/>
      <c r="DV126" s="1019" t="s">
        <v>397</v>
      </c>
      <c r="DW126" s="1019"/>
      <c r="DX126" s="1019"/>
      <c r="DY126" s="1019"/>
      <c r="DZ126" s="1020"/>
    </row>
    <row r="127" spans="1:130" s="248" customFormat="1" ht="26.25" customHeight="1" x14ac:dyDescent="0.15">
      <c r="A127" s="1158"/>
      <c r="B127" s="1046"/>
      <c r="C127" s="1100" t="s">
        <v>486</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397</v>
      </c>
      <c r="AB127" s="1057"/>
      <c r="AC127" s="1057"/>
      <c r="AD127" s="1057"/>
      <c r="AE127" s="1058"/>
      <c r="AF127" s="1059" t="s">
        <v>397</v>
      </c>
      <c r="AG127" s="1057"/>
      <c r="AH127" s="1057"/>
      <c r="AI127" s="1057"/>
      <c r="AJ127" s="1058"/>
      <c r="AK127" s="1059" t="s">
        <v>397</v>
      </c>
      <c r="AL127" s="1057"/>
      <c r="AM127" s="1057"/>
      <c r="AN127" s="1057"/>
      <c r="AO127" s="1058"/>
      <c r="AP127" s="1060" t="s">
        <v>469</v>
      </c>
      <c r="AQ127" s="1061"/>
      <c r="AR127" s="1061"/>
      <c r="AS127" s="1061"/>
      <c r="AT127" s="1062"/>
      <c r="AU127" s="284"/>
      <c r="AV127" s="284"/>
      <c r="AW127" s="284"/>
      <c r="AX127" s="1130" t="s">
        <v>487</v>
      </c>
      <c r="AY127" s="1131"/>
      <c r="AZ127" s="1131"/>
      <c r="BA127" s="1131"/>
      <c r="BB127" s="1131"/>
      <c r="BC127" s="1131"/>
      <c r="BD127" s="1131"/>
      <c r="BE127" s="1132"/>
      <c r="BF127" s="1133" t="s">
        <v>488</v>
      </c>
      <c r="BG127" s="1131"/>
      <c r="BH127" s="1131"/>
      <c r="BI127" s="1131"/>
      <c r="BJ127" s="1131"/>
      <c r="BK127" s="1131"/>
      <c r="BL127" s="1132"/>
      <c r="BM127" s="1133" t="s">
        <v>489</v>
      </c>
      <c r="BN127" s="1131"/>
      <c r="BO127" s="1131"/>
      <c r="BP127" s="1131"/>
      <c r="BQ127" s="1131"/>
      <c r="BR127" s="1131"/>
      <c r="BS127" s="1132"/>
      <c r="BT127" s="1133" t="s">
        <v>490</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491</v>
      </c>
      <c r="CQ127" s="1048"/>
      <c r="CR127" s="1048"/>
      <c r="CS127" s="1048"/>
      <c r="CT127" s="1048"/>
      <c r="CU127" s="1048"/>
      <c r="CV127" s="1048"/>
      <c r="CW127" s="1048"/>
      <c r="CX127" s="1048"/>
      <c r="CY127" s="1048"/>
      <c r="CZ127" s="1048"/>
      <c r="DA127" s="1048"/>
      <c r="DB127" s="1048"/>
      <c r="DC127" s="1048"/>
      <c r="DD127" s="1048"/>
      <c r="DE127" s="1048"/>
      <c r="DF127" s="1049"/>
      <c r="DG127" s="1017" t="s">
        <v>469</v>
      </c>
      <c r="DH127" s="1018"/>
      <c r="DI127" s="1018"/>
      <c r="DJ127" s="1018"/>
      <c r="DK127" s="1018"/>
      <c r="DL127" s="1018" t="s">
        <v>397</v>
      </c>
      <c r="DM127" s="1018"/>
      <c r="DN127" s="1018"/>
      <c r="DO127" s="1018"/>
      <c r="DP127" s="1018"/>
      <c r="DQ127" s="1018" t="s">
        <v>397</v>
      </c>
      <c r="DR127" s="1018"/>
      <c r="DS127" s="1018"/>
      <c r="DT127" s="1018"/>
      <c r="DU127" s="1018"/>
      <c r="DV127" s="1019" t="s">
        <v>397</v>
      </c>
      <c r="DW127" s="1019"/>
      <c r="DX127" s="1019"/>
      <c r="DY127" s="1019"/>
      <c r="DZ127" s="1020"/>
    </row>
    <row r="128" spans="1:130" s="248" customFormat="1" ht="26.25" customHeight="1" thickBot="1" x14ac:dyDescent="0.2">
      <c r="A128" s="1141" t="s">
        <v>492</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493</v>
      </c>
      <c r="X128" s="1143"/>
      <c r="Y128" s="1143"/>
      <c r="Z128" s="1144"/>
      <c r="AA128" s="1145">
        <v>1331753</v>
      </c>
      <c r="AB128" s="1146"/>
      <c r="AC128" s="1146"/>
      <c r="AD128" s="1146"/>
      <c r="AE128" s="1147"/>
      <c r="AF128" s="1148">
        <v>1413642</v>
      </c>
      <c r="AG128" s="1146"/>
      <c r="AH128" s="1146"/>
      <c r="AI128" s="1146"/>
      <c r="AJ128" s="1147"/>
      <c r="AK128" s="1148">
        <v>1431214</v>
      </c>
      <c r="AL128" s="1146"/>
      <c r="AM128" s="1146"/>
      <c r="AN128" s="1146"/>
      <c r="AO128" s="1147"/>
      <c r="AP128" s="1149"/>
      <c r="AQ128" s="1150"/>
      <c r="AR128" s="1150"/>
      <c r="AS128" s="1150"/>
      <c r="AT128" s="1151"/>
      <c r="AU128" s="284"/>
      <c r="AV128" s="284"/>
      <c r="AW128" s="284"/>
      <c r="AX128" s="986" t="s">
        <v>494</v>
      </c>
      <c r="AY128" s="987"/>
      <c r="AZ128" s="987"/>
      <c r="BA128" s="987"/>
      <c r="BB128" s="987"/>
      <c r="BC128" s="987"/>
      <c r="BD128" s="987"/>
      <c r="BE128" s="988"/>
      <c r="BF128" s="1152" t="s">
        <v>397</v>
      </c>
      <c r="BG128" s="1153"/>
      <c r="BH128" s="1153"/>
      <c r="BI128" s="1153"/>
      <c r="BJ128" s="1153"/>
      <c r="BK128" s="1153"/>
      <c r="BL128" s="1154"/>
      <c r="BM128" s="1152">
        <v>11.25</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495</v>
      </c>
      <c r="CQ128" s="1135"/>
      <c r="CR128" s="1135"/>
      <c r="CS128" s="1135"/>
      <c r="CT128" s="1135"/>
      <c r="CU128" s="1135"/>
      <c r="CV128" s="1135"/>
      <c r="CW128" s="1135"/>
      <c r="CX128" s="1135"/>
      <c r="CY128" s="1135"/>
      <c r="CZ128" s="1135"/>
      <c r="DA128" s="1135"/>
      <c r="DB128" s="1135"/>
      <c r="DC128" s="1135"/>
      <c r="DD128" s="1135"/>
      <c r="DE128" s="1135"/>
      <c r="DF128" s="1136"/>
      <c r="DG128" s="1137" t="s">
        <v>496</v>
      </c>
      <c r="DH128" s="1138"/>
      <c r="DI128" s="1138"/>
      <c r="DJ128" s="1138"/>
      <c r="DK128" s="1138"/>
      <c r="DL128" s="1138" t="s">
        <v>129</v>
      </c>
      <c r="DM128" s="1138"/>
      <c r="DN128" s="1138"/>
      <c r="DO128" s="1138"/>
      <c r="DP128" s="1138"/>
      <c r="DQ128" s="1138" t="s">
        <v>129</v>
      </c>
      <c r="DR128" s="1138"/>
      <c r="DS128" s="1138"/>
      <c r="DT128" s="1138"/>
      <c r="DU128" s="1138"/>
      <c r="DV128" s="1139" t="s">
        <v>129</v>
      </c>
      <c r="DW128" s="1139"/>
      <c r="DX128" s="1139"/>
      <c r="DY128" s="1139"/>
      <c r="DZ128" s="1140"/>
    </row>
    <row r="129" spans="1:131" s="248" customFormat="1" ht="26.25" customHeight="1" x14ac:dyDescent="0.15">
      <c r="A129" s="1028" t="s">
        <v>108</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497</v>
      </c>
      <c r="X129" s="1172"/>
      <c r="Y129" s="1172"/>
      <c r="Z129" s="1173"/>
      <c r="AA129" s="1056">
        <v>54787416</v>
      </c>
      <c r="AB129" s="1057"/>
      <c r="AC129" s="1057"/>
      <c r="AD129" s="1057"/>
      <c r="AE129" s="1058"/>
      <c r="AF129" s="1059">
        <v>54980877</v>
      </c>
      <c r="AG129" s="1057"/>
      <c r="AH129" s="1057"/>
      <c r="AI129" s="1057"/>
      <c r="AJ129" s="1058"/>
      <c r="AK129" s="1059">
        <v>56311257</v>
      </c>
      <c r="AL129" s="1057"/>
      <c r="AM129" s="1057"/>
      <c r="AN129" s="1057"/>
      <c r="AO129" s="1058"/>
      <c r="AP129" s="1174"/>
      <c r="AQ129" s="1175"/>
      <c r="AR129" s="1175"/>
      <c r="AS129" s="1175"/>
      <c r="AT129" s="1176"/>
      <c r="AU129" s="286"/>
      <c r="AV129" s="286"/>
      <c r="AW129" s="286"/>
      <c r="AX129" s="1165" t="s">
        <v>498</v>
      </c>
      <c r="AY129" s="1048"/>
      <c r="AZ129" s="1048"/>
      <c r="BA129" s="1048"/>
      <c r="BB129" s="1048"/>
      <c r="BC129" s="1048"/>
      <c r="BD129" s="1048"/>
      <c r="BE129" s="1049"/>
      <c r="BF129" s="1166" t="s">
        <v>129</v>
      </c>
      <c r="BG129" s="1167"/>
      <c r="BH129" s="1167"/>
      <c r="BI129" s="1167"/>
      <c r="BJ129" s="1167"/>
      <c r="BK129" s="1167"/>
      <c r="BL129" s="1168"/>
      <c r="BM129" s="1166">
        <v>16.25</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499</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500</v>
      </c>
      <c r="X130" s="1172"/>
      <c r="Y130" s="1172"/>
      <c r="Z130" s="1173"/>
      <c r="AA130" s="1056">
        <v>2497512</v>
      </c>
      <c r="AB130" s="1057"/>
      <c r="AC130" s="1057"/>
      <c r="AD130" s="1057"/>
      <c r="AE130" s="1058"/>
      <c r="AF130" s="1059">
        <v>2270689</v>
      </c>
      <c r="AG130" s="1057"/>
      <c r="AH130" s="1057"/>
      <c r="AI130" s="1057"/>
      <c r="AJ130" s="1058"/>
      <c r="AK130" s="1059">
        <v>2120877</v>
      </c>
      <c r="AL130" s="1057"/>
      <c r="AM130" s="1057"/>
      <c r="AN130" s="1057"/>
      <c r="AO130" s="1058"/>
      <c r="AP130" s="1174"/>
      <c r="AQ130" s="1175"/>
      <c r="AR130" s="1175"/>
      <c r="AS130" s="1175"/>
      <c r="AT130" s="1176"/>
      <c r="AU130" s="286"/>
      <c r="AV130" s="286"/>
      <c r="AW130" s="286"/>
      <c r="AX130" s="1165" t="s">
        <v>501</v>
      </c>
      <c r="AY130" s="1048"/>
      <c r="AZ130" s="1048"/>
      <c r="BA130" s="1048"/>
      <c r="BB130" s="1048"/>
      <c r="BC130" s="1048"/>
      <c r="BD130" s="1048"/>
      <c r="BE130" s="1049"/>
      <c r="BF130" s="1202">
        <v>3</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502</v>
      </c>
      <c r="X131" s="1210"/>
      <c r="Y131" s="1210"/>
      <c r="Z131" s="1211"/>
      <c r="AA131" s="1103">
        <v>52289904</v>
      </c>
      <c r="AB131" s="1082"/>
      <c r="AC131" s="1082"/>
      <c r="AD131" s="1082"/>
      <c r="AE131" s="1083"/>
      <c r="AF131" s="1081">
        <v>52710188</v>
      </c>
      <c r="AG131" s="1082"/>
      <c r="AH131" s="1082"/>
      <c r="AI131" s="1082"/>
      <c r="AJ131" s="1083"/>
      <c r="AK131" s="1081">
        <v>54190380</v>
      </c>
      <c r="AL131" s="1082"/>
      <c r="AM131" s="1082"/>
      <c r="AN131" s="1082"/>
      <c r="AO131" s="1083"/>
      <c r="AP131" s="1212"/>
      <c r="AQ131" s="1213"/>
      <c r="AR131" s="1213"/>
      <c r="AS131" s="1213"/>
      <c r="AT131" s="1214"/>
      <c r="AU131" s="286"/>
      <c r="AV131" s="286"/>
      <c r="AW131" s="286"/>
      <c r="AX131" s="1184" t="s">
        <v>503</v>
      </c>
      <c r="AY131" s="1135"/>
      <c r="AZ131" s="1135"/>
      <c r="BA131" s="1135"/>
      <c r="BB131" s="1135"/>
      <c r="BC131" s="1135"/>
      <c r="BD131" s="1135"/>
      <c r="BE131" s="1136"/>
      <c r="BF131" s="1185" t="s">
        <v>129</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504</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505</v>
      </c>
      <c r="W132" s="1195"/>
      <c r="X132" s="1195"/>
      <c r="Y132" s="1195"/>
      <c r="Z132" s="1196"/>
      <c r="AA132" s="1197">
        <v>3.2593366399999999</v>
      </c>
      <c r="AB132" s="1198"/>
      <c r="AC132" s="1198"/>
      <c r="AD132" s="1198"/>
      <c r="AE132" s="1199"/>
      <c r="AF132" s="1200">
        <v>2.6603433860000001</v>
      </c>
      <c r="AG132" s="1198"/>
      <c r="AH132" s="1198"/>
      <c r="AI132" s="1198"/>
      <c r="AJ132" s="1199"/>
      <c r="AK132" s="1200">
        <v>3.1318455420000002</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506</v>
      </c>
      <c r="W133" s="1178"/>
      <c r="X133" s="1178"/>
      <c r="Y133" s="1178"/>
      <c r="Z133" s="1179"/>
      <c r="AA133" s="1180">
        <v>3</v>
      </c>
      <c r="AB133" s="1181"/>
      <c r="AC133" s="1181"/>
      <c r="AD133" s="1181"/>
      <c r="AE133" s="1182"/>
      <c r="AF133" s="1180">
        <v>2.7</v>
      </c>
      <c r="AG133" s="1181"/>
      <c r="AH133" s="1181"/>
      <c r="AI133" s="1181"/>
      <c r="AJ133" s="1182"/>
      <c r="AK133" s="1180">
        <v>3</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D2Jvwm2z08DN2xD5dYrc3rOdCpF598XSTZnmlEklNrkKJx0qoO2Nuu/MMKwEXKR6wunQtULsL3yhdAX1NGQBg==" saltValue="uFtYS2bajdw3eI1O711X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djlxrxaRox9p3hq97OosgE3oxvZYADZ1YiR8QyTw0OpR18YLqKzo/MBt2n9gK3/8JI9FpDKTyhwAyuhXJyBmg==" saltValue="QqpC1V/dcy4bVqFHglJh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T8/ITluWaSjWa5+9biO0aXrecdml4cBerLo+5McuBvBLWHCqes9nBEwtJs1enLg9TMOnnPUeiCnAC4JZhrig==" saltValue="cNNqqsusdLcpA35HHC4M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515</v>
      </c>
      <c r="AL9" s="1218"/>
      <c r="AM9" s="1218"/>
      <c r="AN9" s="1219"/>
      <c r="AO9" s="314">
        <v>12461073</v>
      </c>
      <c r="AP9" s="314">
        <v>47880</v>
      </c>
      <c r="AQ9" s="315">
        <v>60699</v>
      </c>
      <c r="AR9" s="316">
        <v>-21.1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516</v>
      </c>
      <c r="AL10" s="1218"/>
      <c r="AM10" s="1218"/>
      <c r="AN10" s="1219"/>
      <c r="AO10" s="317">
        <v>114165</v>
      </c>
      <c r="AP10" s="317">
        <v>439</v>
      </c>
      <c r="AQ10" s="318">
        <v>1313</v>
      </c>
      <c r="AR10" s="319">
        <v>-66.599999999999994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517</v>
      </c>
      <c r="AL11" s="1218"/>
      <c r="AM11" s="1218"/>
      <c r="AN11" s="1219"/>
      <c r="AO11" s="317">
        <v>57707</v>
      </c>
      <c r="AP11" s="317">
        <v>222</v>
      </c>
      <c r="AQ11" s="318">
        <v>1158</v>
      </c>
      <c r="AR11" s="319">
        <v>-80.8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518</v>
      </c>
      <c r="AL12" s="1218"/>
      <c r="AM12" s="1218"/>
      <c r="AN12" s="121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520</v>
      </c>
      <c r="AL13" s="1218"/>
      <c r="AM13" s="1218"/>
      <c r="AN13" s="1219"/>
      <c r="AO13" s="317">
        <v>392450</v>
      </c>
      <c r="AP13" s="317">
        <v>1508</v>
      </c>
      <c r="AQ13" s="318">
        <v>2240</v>
      </c>
      <c r="AR13" s="319">
        <v>-32.700000000000003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521</v>
      </c>
      <c r="AL14" s="1218"/>
      <c r="AM14" s="1218"/>
      <c r="AN14" s="1219"/>
      <c r="AO14" s="317">
        <v>252380</v>
      </c>
      <c r="AP14" s="317">
        <v>970</v>
      </c>
      <c r="AQ14" s="318">
        <v>1314</v>
      </c>
      <c r="AR14" s="319">
        <v>-26.2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522</v>
      </c>
      <c r="AL15" s="1224"/>
      <c r="AM15" s="1224"/>
      <c r="AN15" s="1225"/>
      <c r="AO15" s="317">
        <v>-526921</v>
      </c>
      <c r="AP15" s="317">
        <v>-2025</v>
      </c>
      <c r="AQ15" s="318">
        <v>-3730</v>
      </c>
      <c r="AR15" s="319">
        <v>-45.7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190</v>
      </c>
      <c r="AL16" s="1224"/>
      <c r="AM16" s="1224"/>
      <c r="AN16" s="1225"/>
      <c r="AO16" s="317">
        <v>12750854</v>
      </c>
      <c r="AP16" s="317">
        <v>48994</v>
      </c>
      <c r="AQ16" s="318">
        <v>62995</v>
      </c>
      <c r="AR16" s="319">
        <v>-22.2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527</v>
      </c>
      <c r="AL21" s="1227"/>
      <c r="AM21" s="1227"/>
      <c r="AN21" s="1228"/>
      <c r="AO21" s="330">
        <v>4.6900000000000004</v>
      </c>
      <c r="AP21" s="331">
        <v>6.04</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528</v>
      </c>
      <c r="AL22" s="1227"/>
      <c r="AM22" s="1227"/>
      <c r="AN22" s="1228"/>
      <c r="AO22" s="335">
        <v>99.2</v>
      </c>
      <c r="AP22" s="336">
        <v>99.9</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532</v>
      </c>
      <c r="AL32" s="1221"/>
      <c r="AM32" s="1221"/>
      <c r="AN32" s="1222"/>
      <c r="AO32" s="345">
        <v>3969492</v>
      </c>
      <c r="AP32" s="345">
        <v>15252</v>
      </c>
      <c r="AQ32" s="346">
        <v>26503</v>
      </c>
      <c r="AR32" s="347">
        <v>-42.5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533</v>
      </c>
      <c r="AL33" s="1221"/>
      <c r="AM33" s="1221"/>
      <c r="AN33" s="1222"/>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534</v>
      </c>
      <c r="AL34" s="1221"/>
      <c r="AM34" s="1221"/>
      <c r="AN34" s="1222"/>
      <c r="AO34" s="345" t="s">
        <v>519</v>
      </c>
      <c r="AP34" s="345" t="s">
        <v>519</v>
      </c>
      <c r="AQ34" s="346">
        <v>25</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535</v>
      </c>
      <c r="AL35" s="1221"/>
      <c r="AM35" s="1221"/>
      <c r="AN35" s="1222"/>
      <c r="AO35" s="345">
        <v>348448</v>
      </c>
      <c r="AP35" s="345">
        <v>1339</v>
      </c>
      <c r="AQ35" s="346">
        <v>5830</v>
      </c>
      <c r="AR35" s="347">
        <v>-77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536</v>
      </c>
      <c r="AL36" s="1221"/>
      <c r="AM36" s="1221"/>
      <c r="AN36" s="1222"/>
      <c r="AO36" s="345">
        <v>68466</v>
      </c>
      <c r="AP36" s="345">
        <v>263</v>
      </c>
      <c r="AQ36" s="346">
        <v>589</v>
      </c>
      <c r="AR36" s="347">
        <v>-55.3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537</v>
      </c>
      <c r="AL37" s="1221"/>
      <c r="AM37" s="1221"/>
      <c r="AN37" s="1222"/>
      <c r="AO37" s="345">
        <v>862844</v>
      </c>
      <c r="AP37" s="345">
        <v>3315</v>
      </c>
      <c r="AQ37" s="346">
        <v>1271</v>
      </c>
      <c r="AR37" s="347">
        <v>160.80000000000001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538</v>
      </c>
      <c r="AL38" s="1230"/>
      <c r="AM38" s="1230"/>
      <c r="AN38" s="1231"/>
      <c r="AO38" s="348" t="s">
        <v>519</v>
      </c>
      <c r="AP38" s="348" t="s">
        <v>519</v>
      </c>
      <c r="AQ38" s="349">
        <v>0</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539</v>
      </c>
      <c r="AL39" s="1230"/>
      <c r="AM39" s="1230"/>
      <c r="AN39" s="1231"/>
      <c r="AO39" s="345">
        <v>-1431214</v>
      </c>
      <c r="AP39" s="345">
        <v>-5499</v>
      </c>
      <c r="AQ39" s="346">
        <v>-7632</v>
      </c>
      <c r="AR39" s="347">
        <v>-27.9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540</v>
      </c>
      <c r="AL40" s="1221"/>
      <c r="AM40" s="1221"/>
      <c r="AN40" s="1222"/>
      <c r="AO40" s="345">
        <v>-2120877</v>
      </c>
      <c r="AP40" s="345">
        <v>-8149</v>
      </c>
      <c r="AQ40" s="346">
        <v>-20405</v>
      </c>
      <c r="AR40" s="347">
        <v>-60.1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303</v>
      </c>
      <c r="AL41" s="1233"/>
      <c r="AM41" s="1233"/>
      <c r="AN41" s="1234"/>
      <c r="AO41" s="345">
        <v>1697159</v>
      </c>
      <c r="AP41" s="345">
        <v>6521</v>
      </c>
      <c r="AQ41" s="346">
        <v>6181</v>
      </c>
      <c r="AR41" s="347">
        <v>5.5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510</v>
      </c>
      <c r="AN49" s="1237" t="s">
        <v>544</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20444488</v>
      </c>
      <c r="AN51" s="367">
        <v>79242</v>
      </c>
      <c r="AO51" s="368">
        <v>65.3</v>
      </c>
      <c r="AP51" s="369">
        <v>39893</v>
      </c>
      <c r="AQ51" s="370">
        <v>-0.1</v>
      </c>
      <c r="AR51" s="371">
        <v>65.400000000000006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11222572</v>
      </c>
      <c r="AN52" s="375">
        <v>43498</v>
      </c>
      <c r="AO52" s="376">
        <v>140.19999999999999</v>
      </c>
      <c r="AP52" s="377">
        <v>26170</v>
      </c>
      <c r="AQ52" s="378">
        <v>16</v>
      </c>
      <c r="AR52" s="379">
        <v>124.2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19855549</v>
      </c>
      <c r="AN53" s="367">
        <v>76765</v>
      </c>
      <c r="AO53" s="368">
        <v>-3.1</v>
      </c>
      <c r="AP53" s="369">
        <v>41080</v>
      </c>
      <c r="AQ53" s="370">
        <v>3</v>
      </c>
      <c r="AR53" s="371">
        <v>-6.1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15370635</v>
      </c>
      <c r="AN54" s="375">
        <v>59425</v>
      </c>
      <c r="AO54" s="376">
        <v>36.6</v>
      </c>
      <c r="AP54" s="377">
        <v>27265</v>
      </c>
      <c r="AQ54" s="378">
        <v>4.2</v>
      </c>
      <c r="AR54" s="379">
        <v>32.4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9053842</v>
      </c>
      <c r="AN55" s="367">
        <v>34821</v>
      </c>
      <c r="AO55" s="368">
        <v>-54.6</v>
      </c>
      <c r="AP55" s="369">
        <v>33173</v>
      </c>
      <c r="AQ55" s="370">
        <v>-19.2</v>
      </c>
      <c r="AR55" s="371">
        <v>-35.4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6299607</v>
      </c>
      <c r="AN56" s="375">
        <v>24228</v>
      </c>
      <c r="AO56" s="376">
        <v>-59.2</v>
      </c>
      <c r="AP56" s="377">
        <v>20353</v>
      </c>
      <c r="AQ56" s="378">
        <v>-25.4</v>
      </c>
      <c r="AR56" s="379">
        <v>-33.799999999999997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8943278</v>
      </c>
      <c r="AN57" s="367">
        <v>34367</v>
      </c>
      <c r="AO57" s="368">
        <v>-1.3</v>
      </c>
      <c r="AP57" s="369">
        <v>37644</v>
      </c>
      <c r="AQ57" s="370">
        <v>13.5</v>
      </c>
      <c r="AR57" s="371">
        <v>-14.8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7614985</v>
      </c>
      <c r="AN58" s="375">
        <v>29262</v>
      </c>
      <c r="AO58" s="376">
        <v>20.8</v>
      </c>
      <c r="AP58" s="377">
        <v>24939</v>
      </c>
      <c r="AQ58" s="378">
        <v>22.5</v>
      </c>
      <c r="AR58" s="379">
        <v>-1.7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10355798</v>
      </c>
      <c r="AN59" s="367">
        <v>39791</v>
      </c>
      <c r="AO59" s="368">
        <v>15.8</v>
      </c>
      <c r="AP59" s="369">
        <v>39221</v>
      </c>
      <c r="AQ59" s="370">
        <v>4.2</v>
      </c>
      <c r="AR59" s="371">
        <v>11.6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8466172</v>
      </c>
      <c r="AN60" s="375">
        <v>32530</v>
      </c>
      <c r="AO60" s="376">
        <v>11.2</v>
      </c>
      <c r="AP60" s="377">
        <v>24821</v>
      </c>
      <c r="AQ60" s="378">
        <v>-0.5</v>
      </c>
      <c r="AR60" s="379">
        <v>11.7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13730591</v>
      </c>
      <c r="AN61" s="382">
        <v>52997</v>
      </c>
      <c r="AO61" s="383">
        <v>4.4000000000000004</v>
      </c>
      <c r="AP61" s="384">
        <v>38202</v>
      </c>
      <c r="AQ61" s="385">
        <v>0.3</v>
      </c>
      <c r="AR61" s="371">
        <v>4.0999999999999996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9794794</v>
      </c>
      <c r="AN62" s="375">
        <v>37789</v>
      </c>
      <c r="AO62" s="376">
        <v>29.9</v>
      </c>
      <c r="AP62" s="377">
        <v>24710</v>
      </c>
      <c r="AQ62" s="378">
        <v>3.4</v>
      </c>
      <c r="AR62" s="379">
        <v>26.5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I0nSjgpeb7zeFFrAOcXN47vyb1nWJTcwJ0eJLvPdqYEBnSRPhvHSlOjc5YxgBwXmFRiad5wOyF874sMObd+cA==" saltValue="WgdnZVumbpBgmqi7oGuJm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u65gIWnMw8HiI5teJtExcevVUY+/TgTTKbRzAH8SoxQew4tSrcwpPpEWVBeDqdxJN6fCzMe6ha+45gWqj3fPw==" saltValue="/+eMDNp+Tr5dipM6HYg4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BU2SLd/AXreoPsj6UozW5amw/CgwCgk5KFUeEu84lH8qLsl1yc8hWe+ZyDdJ2M+26bXgK1UaoIoMN4xj7jAGJA==" saltValue="WdsIBfd3p+UNUSkCAaoSe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40" t="s">
        <v>3</v>
      </c>
      <c r="D47" s="1240"/>
      <c r="E47" s="1241"/>
      <c r="F47" s="11">
        <v>12.91</v>
      </c>
      <c r="G47" s="12">
        <v>14.87</v>
      </c>
      <c r="H47" s="12">
        <v>14.6</v>
      </c>
      <c r="I47" s="12">
        <v>14.56</v>
      </c>
      <c r="J47" s="13">
        <v>14.67</v>
      </c>
    </row>
    <row r="48" spans="2:10" ht="57.75" customHeight="1" x14ac:dyDescent="0.15">
      <c r="B48" s="14"/>
      <c r="C48" s="1242" t="s">
        <v>4</v>
      </c>
      <c r="D48" s="1242"/>
      <c r="E48" s="1243"/>
      <c r="F48" s="15">
        <v>5.03</v>
      </c>
      <c r="G48" s="16">
        <v>5.73</v>
      </c>
      <c r="H48" s="16">
        <v>6.38</v>
      </c>
      <c r="I48" s="16">
        <v>4.59</v>
      </c>
      <c r="J48" s="17">
        <v>6.81</v>
      </c>
    </row>
    <row r="49" spans="2:10" ht="57.75" customHeight="1" thickBot="1" x14ac:dyDescent="0.2">
      <c r="B49" s="18"/>
      <c r="C49" s="1244" t="s">
        <v>5</v>
      </c>
      <c r="D49" s="1244"/>
      <c r="E49" s="1245"/>
      <c r="F49" s="19" t="s">
        <v>565</v>
      </c>
      <c r="G49" s="20">
        <v>2.13</v>
      </c>
      <c r="H49" s="20" t="s">
        <v>566</v>
      </c>
      <c r="I49" s="20" t="s">
        <v>567</v>
      </c>
      <c r="J49" s="21">
        <v>2.71</v>
      </c>
    </row>
    <row r="50" spans="2:10" ht="13.5" customHeight="1" x14ac:dyDescent="0.15"/>
  </sheetData>
  <sheetProtection algorithmName="SHA-512" hashValue="Y0Wn4/FKSaR8Y2qPiruo7ZzodqWoxgkI1dXnvILmBWEHY58b+o4EtBlq/6kvVhuNi3Qj8C38aTW9/fxVN8mTew==" saltValue="eubXsgTDUY7MEdA6y0cT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2022-03-16T07:20:20Z</cp:lastPrinted>
  <dcterms:created xsi:type="dcterms:W3CDTF">2022-02-02T04:32:57Z</dcterms:created>
  <dcterms:modified xsi:type="dcterms:W3CDTF">2022-10-05T11:17:31Z</dcterms:modified>
  <cp:category/>
</cp:coreProperties>
</file>