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rofile\00706727\Desktop\"/>
    </mc:Choice>
  </mc:AlternateContent>
  <xr:revisionPtr revIDLastSave="0" documentId="13_ncr:1_{885A8E3E-4863-4B5F-89BA-F52EABF9DFED}" xr6:coauthVersionLast="47" xr6:coauthVersionMax="47" xr10:uidLastSave="{00000000-0000-0000-0000-000000000000}"/>
  <bookViews>
    <workbookView xWindow="-110" yWindow="-110" windowWidth="19420" windowHeight="10420" xr2:uid="{00000000-000D-0000-FFFF-FFFF00000000}"/>
  </bookViews>
  <sheets>
    <sheet name="様式" sheetId="1" r:id="rId1"/>
    <sheet name="療養介護記載例" sheetId="9" state="hidden" r:id="rId2"/>
    <sheet name="生活介護記載例" sheetId="2" r:id="rId3"/>
    <sheet name="機能訓練記載例" sheetId="4" state="hidden" r:id="rId4"/>
    <sheet name="生活訓練記載例" sheetId="5" state="hidden" r:id="rId5"/>
    <sheet name="自立訓練（生活訓練）記載例" sheetId="16" r:id="rId6"/>
    <sheet name="就労移行支援記載例" sheetId="10" r:id="rId7"/>
    <sheet name="就労継続支援Ａ型記載例" sheetId="11" r:id="rId8"/>
    <sheet name="就労継続支援Ｂ型記載例" sheetId="13" r:id="rId9"/>
    <sheet name="就労定着支援記載例" sheetId="15" r:id="rId10"/>
    <sheet name="施設入所支援記載例" sheetId="14" state="hidden" r:id="rId11"/>
  </sheets>
  <definedNames>
    <definedName name="______________kk29" localSheetId="10">#REF!</definedName>
    <definedName name="______________kk29" localSheetId="1">#REF!</definedName>
    <definedName name="_____________kk06" localSheetId="10">#REF!</definedName>
    <definedName name="_____________kk06" localSheetId="1">#REF!</definedName>
    <definedName name="_____________kk29" localSheetId="10">#REF!</definedName>
    <definedName name="_____________kk29" localSheetId="1">#REF!</definedName>
    <definedName name="____________kk06" localSheetId="10">#REF!</definedName>
    <definedName name="____________kk06" localSheetId="1">#REF!</definedName>
    <definedName name="____________kk29" localSheetId="10">#REF!</definedName>
    <definedName name="____________kk29" localSheetId="1">#REF!</definedName>
    <definedName name="___________kk06" localSheetId="10">#REF!</definedName>
    <definedName name="___________kk06" localSheetId="1">#REF!</definedName>
    <definedName name="___________kk29" localSheetId="10">#REF!</definedName>
    <definedName name="___________kk29" localSheetId="1">#REF!</definedName>
    <definedName name="__________kk06" localSheetId="10">#REF!</definedName>
    <definedName name="__________kk06" localSheetId="1">#REF!</definedName>
    <definedName name="__________kk29" localSheetId="10">#REF!</definedName>
    <definedName name="__________kk29" localSheetId="1">#REF!</definedName>
    <definedName name="_________kk06" localSheetId="10">#REF!</definedName>
    <definedName name="_________kk06" localSheetId="1">#REF!</definedName>
    <definedName name="_________kk29" localSheetId="10">#REF!</definedName>
    <definedName name="_________kk29" localSheetId="1">#REF!</definedName>
    <definedName name="________kk06" localSheetId="10">#REF!</definedName>
    <definedName name="________kk06" localSheetId="1">#REF!</definedName>
    <definedName name="________kk29" localSheetId="3">#REF!</definedName>
    <definedName name="________kk29" localSheetId="10">#REF!</definedName>
    <definedName name="________kk29" localSheetId="4">#REF!</definedName>
    <definedName name="________kk29" localSheetId="1">#REF!</definedName>
    <definedName name="_______kk06" localSheetId="10">#REF!</definedName>
    <definedName name="_______kk06" localSheetId="1">#REF!</definedName>
    <definedName name="_______kk29" localSheetId="3">#REF!</definedName>
    <definedName name="_______kk29" localSheetId="10">#REF!</definedName>
    <definedName name="_______kk29" localSheetId="4">#REF!</definedName>
    <definedName name="_______kk29" localSheetId="1">#REF!</definedName>
    <definedName name="______kk06" localSheetId="3">#REF!</definedName>
    <definedName name="______kk06" localSheetId="10">#REF!</definedName>
    <definedName name="______kk06" localSheetId="4">#REF!</definedName>
    <definedName name="______kk06" localSheetId="1">#REF!</definedName>
    <definedName name="______kk29" localSheetId="3">#REF!</definedName>
    <definedName name="______kk29" localSheetId="10">#REF!</definedName>
    <definedName name="______kk29" localSheetId="4">#REF!</definedName>
    <definedName name="______kk29" localSheetId="1">#REF!</definedName>
    <definedName name="_____kk06" localSheetId="3">#REF!</definedName>
    <definedName name="_____kk06" localSheetId="10">#REF!</definedName>
    <definedName name="_____kk06" localSheetId="4">#REF!</definedName>
    <definedName name="_____kk06" localSheetId="1">#REF!</definedName>
    <definedName name="_____kk29" localSheetId="3">#REF!</definedName>
    <definedName name="_____kk29" localSheetId="10">#REF!</definedName>
    <definedName name="_____kk29" localSheetId="4">#REF!</definedName>
    <definedName name="_____kk29" localSheetId="1">#REF!</definedName>
    <definedName name="____kk06" localSheetId="3">#REF!</definedName>
    <definedName name="____kk06" localSheetId="10">#REF!</definedName>
    <definedName name="____kk06" localSheetId="4">#REF!</definedName>
    <definedName name="____kk06" localSheetId="1">#REF!</definedName>
    <definedName name="____kk29" localSheetId="10">#REF!</definedName>
    <definedName name="____kk29" localSheetId="1">#REF!</definedName>
    <definedName name="___kk06" localSheetId="3">#REF!</definedName>
    <definedName name="___kk06" localSheetId="10">#REF!</definedName>
    <definedName name="___kk06" localSheetId="4">#REF!</definedName>
    <definedName name="___kk06" localSheetId="1">#REF!</definedName>
    <definedName name="___kk29" localSheetId="3">#REF!</definedName>
    <definedName name="___kk29" localSheetId="10">#REF!</definedName>
    <definedName name="___kk29" localSheetId="4">#REF!</definedName>
    <definedName name="___kk29" localSheetId="1">#REF!</definedName>
    <definedName name="__kk06" localSheetId="3">#REF!</definedName>
    <definedName name="__kk06" localSheetId="10">#REF!</definedName>
    <definedName name="__kk06" localSheetId="4">#REF!</definedName>
    <definedName name="__kk06" localSheetId="1">#REF!</definedName>
    <definedName name="__kk29" localSheetId="3">#REF!</definedName>
    <definedName name="__kk29" localSheetId="10">#REF!</definedName>
    <definedName name="__kk29" localSheetId="4">#REF!</definedName>
    <definedName name="__kk29" localSheetId="1">#REF!</definedName>
    <definedName name="_kk06" localSheetId="3">#REF!</definedName>
    <definedName name="_kk06" localSheetId="10">#REF!</definedName>
    <definedName name="_kk06" localSheetId="4">#REF!</definedName>
    <definedName name="_kk06" localSheetId="1">#REF!</definedName>
    <definedName name="_kk29" localSheetId="3">#REF!</definedName>
    <definedName name="_kk29" localSheetId="10">#REF!</definedName>
    <definedName name="_kk29" localSheetId="4">#REF!</definedName>
    <definedName name="_kk29" localSheetId="1">#REF!</definedName>
    <definedName name="Avrg" localSheetId="3">#REF!</definedName>
    <definedName name="Avrg" localSheetId="10">#REF!</definedName>
    <definedName name="Avrg" localSheetId="4">#REF!</definedName>
    <definedName name="Avrg" localSheetId="1">#REF!</definedName>
    <definedName name="avrg1" localSheetId="3">#REF!</definedName>
    <definedName name="avrg1" localSheetId="10">#REF!</definedName>
    <definedName name="avrg1" localSheetId="4">#REF!</definedName>
    <definedName name="avrg1" localSheetId="1">#REF!</definedName>
    <definedName name="jiritu" localSheetId="3">#REF!</definedName>
    <definedName name="jiritu" localSheetId="10">#REF!</definedName>
    <definedName name="jiritu" localSheetId="4">#REF!</definedName>
    <definedName name="jiritu" localSheetId="1">#REF!</definedName>
    <definedName name="KK_03" localSheetId="3">#REF!</definedName>
    <definedName name="KK_03" localSheetId="10">#REF!</definedName>
    <definedName name="KK_03" localSheetId="4">#REF!</definedName>
    <definedName name="KK_03" localSheetId="1">#REF!</definedName>
    <definedName name="kk_04" localSheetId="3">#REF!</definedName>
    <definedName name="kk_04" localSheetId="10">#REF!</definedName>
    <definedName name="kk_04" localSheetId="4">#REF!</definedName>
    <definedName name="kk_04" localSheetId="1">#REF!</definedName>
    <definedName name="KK_06" localSheetId="3">#REF!</definedName>
    <definedName name="KK_06" localSheetId="10">#REF!</definedName>
    <definedName name="KK_06" localSheetId="4">#REF!</definedName>
    <definedName name="KK_06" localSheetId="1">#REF!</definedName>
    <definedName name="kk_07" localSheetId="3">#REF!</definedName>
    <definedName name="kk_07" localSheetId="10">#REF!</definedName>
    <definedName name="kk_07" localSheetId="4">#REF!</definedName>
    <definedName name="kk_07" localSheetId="1">#REF!</definedName>
    <definedName name="‐㏍08" localSheetId="10">#REF!</definedName>
    <definedName name="‐㏍08" localSheetId="1">#REF!</definedName>
    <definedName name="KK2_3" localSheetId="3">#REF!</definedName>
    <definedName name="KK2_3" localSheetId="10">#REF!</definedName>
    <definedName name="KK2_3" localSheetId="4">#REF!</definedName>
    <definedName name="KK2_3" localSheetId="1">#REF!</definedName>
    <definedName name="_xlnm.Print_Area" localSheetId="3">機能訓練記載例!$A$1:$BC$33</definedName>
    <definedName name="_xlnm.Print_Area" localSheetId="10">施設入所支援記載例!$A$1:$BD$35</definedName>
    <definedName name="_xlnm.Print_Area" localSheetId="4">生活訓練記載例!$A$1:$BC$32</definedName>
    <definedName name="_xlnm.Print_Area" localSheetId="1">療養介護記載例!$A$1:$BD$36</definedName>
    <definedName name="Roman_01" localSheetId="3">#REF!</definedName>
    <definedName name="Roman_01" localSheetId="10">#REF!</definedName>
    <definedName name="Roman_01" localSheetId="4">#REF!</definedName>
    <definedName name="Roman_01" localSheetId="1">#REF!</definedName>
    <definedName name="Roman_02" localSheetId="10">#REF!</definedName>
    <definedName name="Roman_02" localSheetId="1">#REF!</definedName>
    <definedName name="Roman_03" localSheetId="3">#REF!</definedName>
    <definedName name="Roman_03" localSheetId="10">#REF!</definedName>
    <definedName name="Roman_03" localSheetId="4">#REF!</definedName>
    <definedName name="Roman_03" localSheetId="1">#REF!</definedName>
    <definedName name="Roman_04" localSheetId="3">#REF!</definedName>
    <definedName name="Roman_04" localSheetId="10">#REF!</definedName>
    <definedName name="Roman_04" localSheetId="4">#REF!</definedName>
    <definedName name="Roman_04" localSheetId="1">#REF!</definedName>
    <definedName name="Roman_06" localSheetId="3">#REF!</definedName>
    <definedName name="Roman_06" localSheetId="10">#REF!</definedName>
    <definedName name="Roman_06" localSheetId="4">#REF!</definedName>
    <definedName name="Roman_06" localSheetId="1">#REF!</definedName>
    <definedName name="roman_09" localSheetId="3">#REF!</definedName>
    <definedName name="roman_09" localSheetId="10">#REF!</definedName>
    <definedName name="roman_09" localSheetId="4">#REF!</definedName>
    <definedName name="roman_09" localSheetId="1">#REF!</definedName>
    <definedName name="roman_11" localSheetId="3">#REF!</definedName>
    <definedName name="roman_11" localSheetId="10">#REF!</definedName>
    <definedName name="roman_11" localSheetId="4">#REF!</definedName>
    <definedName name="roman_11" localSheetId="1">#REF!</definedName>
    <definedName name="roman11" localSheetId="3">#REF!</definedName>
    <definedName name="roman11" localSheetId="10">#REF!</definedName>
    <definedName name="roman11" localSheetId="4">#REF!</definedName>
    <definedName name="roman11" localSheetId="1">#REF!</definedName>
    <definedName name="Roman2_1" localSheetId="3">#REF!</definedName>
    <definedName name="Roman2_1" localSheetId="10">#REF!</definedName>
    <definedName name="Roman2_1" localSheetId="4">#REF!</definedName>
    <definedName name="Roman2_1" localSheetId="1">#REF!</definedName>
    <definedName name="Roman2_3" localSheetId="3">#REF!</definedName>
    <definedName name="Roman2_3" localSheetId="10">#REF!</definedName>
    <definedName name="Roman2_3" localSheetId="4">#REF!</definedName>
    <definedName name="Roman2_3" localSheetId="1">#REF!</definedName>
    <definedName name="roman31" localSheetId="3">#REF!</definedName>
    <definedName name="roman31" localSheetId="10">#REF!</definedName>
    <definedName name="roman31" localSheetId="4">#REF!</definedName>
    <definedName name="roman31" localSheetId="1">#REF!</definedName>
    <definedName name="roman33" localSheetId="3">#REF!</definedName>
    <definedName name="roman33" localSheetId="10">#REF!</definedName>
    <definedName name="roman33" localSheetId="4">#REF!</definedName>
    <definedName name="roman33" localSheetId="1">#REF!</definedName>
    <definedName name="roman4_3" localSheetId="3">#REF!</definedName>
    <definedName name="roman4_3" localSheetId="10">#REF!</definedName>
    <definedName name="roman4_3" localSheetId="4">#REF!</definedName>
    <definedName name="roman4_3" localSheetId="1">#REF!</definedName>
    <definedName name="roman7_1" localSheetId="3">#REF!</definedName>
    <definedName name="roman7_1" localSheetId="10">#REF!</definedName>
    <definedName name="roman7_1" localSheetId="4">#REF!</definedName>
    <definedName name="roman7_1" localSheetId="1">#REF!</definedName>
    <definedName name="roman77" localSheetId="3">#REF!</definedName>
    <definedName name="roman77" localSheetId="10">#REF!</definedName>
    <definedName name="roman77" localSheetId="4">#REF!</definedName>
    <definedName name="roman77" localSheetId="1">#REF!</definedName>
    <definedName name="romann_12" localSheetId="3">#REF!</definedName>
    <definedName name="romann_12" localSheetId="10">#REF!</definedName>
    <definedName name="romann_12" localSheetId="4">#REF!</definedName>
    <definedName name="romann_12" localSheetId="1">#REF!</definedName>
    <definedName name="romann_66" localSheetId="3">#REF!</definedName>
    <definedName name="romann_66" localSheetId="10">#REF!</definedName>
    <definedName name="romann_66" localSheetId="4">#REF!</definedName>
    <definedName name="romann_66" localSheetId="1">#REF!</definedName>
    <definedName name="romann33" localSheetId="3">#REF!</definedName>
    <definedName name="romann33" localSheetId="10">#REF!</definedName>
    <definedName name="romann33" localSheetId="4">#REF!</definedName>
    <definedName name="romann33" localSheetId="1">#REF!</definedName>
    <definedName name="serv" localSheetId="3">#REF!</definedName>
    <definedName name="serv" localSheetId="10">#REF!</definedName>
    <definedName name="serv" localSheetId="4">#REF!</definedName>
    <definedName name="serv" localSheetId="1">#REF!</definedName>
    <definedName name="serv_" localSheetId="3">#REF!</definedName>
    <definedName name="serv_" localSheetId="10">#REF!</definedName>
    <definedName name="serv_" localSheetId="4">#REF!</definedName>
    <definedName name="serv_" localSheetId="1">#REF!</definedName>
    <definedName name="Serv_LIST" localSheetId="3">#REF!</definedName>
    <definedName name="Serv_LIST" localSheetId="10">#REF!</definedName>
    <definedName name="Serv_LIST" localSheetId="4">#REF!</definedName>
    <definedName name="Serv_LIST" localSheetId="1">#REF!</definedName>
    <definedName name="servo1" localSheetId="3">#REF!</definedName>
    <definedName name="servo1" localSheetId="10">#REF!</definedName>
    <definedName name="servo1" localSheetId="4">#REF!</definedName>
    <definedName name="servo1" localSheetId="1">#REF!</definedName>
    <definedName name="ｔａｂｉｅ＿04" localSheetId="3">#REF!</definedName>
    <definedName name="ｔａｂｉｅ＿04" localSheetId="10">#REF!</definedName>
    <definedName name="ｔａｂｉｅ＿04" localSheetId="4">#REF!</definedName>
    <definedName name="ｔａｂｉｅ＿04" localSheetId="1">#REF!</definedName>
    <definedName name="table_03" localSheetId="3">#REF!</definedName>
    <definedName name="table_03" localSheetId="10">#REF!</definedName>
    <definedName name="table_03" localSheetId="4">#REF!</definedName>
    <definedName name="table_03" localSheetId="1">#REF!</definedName>
    <definedName name="table_06" localSheetId="3">#REF!</definedName>
    <definedName name="table_06" localSheetId="10">#REF!</definedName>
    <definedName name="table_06" localSheetId="4">#REF!</definedName>
    <definedName name="table_06" localSheetId="1">#REF!</definedName>
    <definedName name="table2_3" localSheetId="3">#REF!</definedName>
    <definedName name="table2_3" localSheetId="10">#REF!</definedName>
    <definedName name="table2_3" localSheetId="4">#REF!</definedName>
    <definedName name="table2_3" localSheetId="1">#REF!</definedName>
    <definedName name="tapi2" localSheetId="3">#REF!</definedName>
    <definedName name="tapi2" localSheetId="10">#REF!</definedName>
    <definedName name="tapi2" localSheetId="4">#REF!</definedName>
    <definedName name="tapi2" localSheetId="1">#REF!</definedName>
    <definedName name="tebie_o7" localSheetId="3">#REF!</definedName>
    <definedName name="tebie_o7" localSheetId="10">#REF!</definedName>
    <definedName name="tebie_o7" localSheetId="4">#REF!</definedName>
    <definedName name="tebie_o7" localSheetId="1">#REF!</definedName>
    <definedName name="tebie08" localSheetId="3">#REF!</definedName>
    <definedName name="tebie08" localSheetId="10">#REF!</definedName>
    <definedName name="tebie08" localSheetId="4">#REF!</definedName>
    <definedName name="tebie08" localSheetId="1">#REF!</definedName>
    <definedName name="tebie33" localSheetId="3">#REF!</definedName>
    <definedName name="tebie33" localSheetId="10">#REF!</definedName>
    <definedName name="tebie33" localSheetId="4">#REF!</definedName>
    <definedName name="tebie33" localSheetId="1">#REF!</definedName>
    <definedName name="tebiroo" localSheetId="3">#REF!</definedName>
    <definedName name="tebiroo" localSheetId="10">#REF!</definedName>
    <definedName name="tebiroo" localSheetId="4">#REF!</definedName>
    <definedName name="tebiroo" localSheetId="1">#REF!</definedName>
    <definedName name="teble" localSheetId="3">#REF!</definedName>
    <definedName name="teble" localSheetId="10">#REF!</definedName>
    <definedName name="teble" localSheetId="4">#REF!</definedName>
    <definedName name="teble" localSheetId="1">#REF!</definedName>
    <definedName name="teble_09" localSheetId="3">#REF!</definedName>
    <definedName name="teble_09" localSheetId="10">#REF!</definedName>
    <definedName name="teble_09" localSheetId="4">#REF!</definedName>
    <definedName name="teble_09" localSheetId="1">#REF!</definedName>
    <definedName name="teble77" localSheetId="3">#REF!</definedName>
    <definedName name="teble77" localSheetId="10">#REF!</definedName>
    <definedName name="teble77" localSheetId="4">#REF!</definedName>
    <definedName name="teble77" localSheetId="1">#REF!</definedName>
    <definedName name="こ" localSheetId="10">#REF!</definedName>
    <definedName name="こ" localSheetId="1">#REF!</definedName>
    <definedName name="だ" localSheetId="10">#REF!</definedName>
    <definedName name="だ" localSheetId="1">#REF!</definedName>
    <definedName name="だｒへ" localSheetId="10">#REF!</definedName>
    <definedName name="介護" localSheetId="10">#REF!</definedName>
    <definedName name="看護時間" localSheetId="10">#REF!</definedName>
    <definedName name="看護時間" localSheetId="1">#REF!</definedName>
    <definedName name="機能" localSheetId="10">#REF!</definedName>
    <definedName name="機能" localSheetId="1">#REF!</definedName>
    <definedName name="就労移行" localSheetId="10">#REF!</definedName>
    <definedName name="食事" localSheetId="3">#REF!</definedName>
    <definedName name="食事" localSheetId="10">#REF!</definedName>
    <definedName name="食事" localSheetId="4">#REF!</definedName>
    <definedName name="食事" localSheetId="1">#REF!</definedName>
    <definedName name="体制等状況一覧" localSheetId="10">#REF!</definedName>
    <definedName name="体制等状況一覧" localSheetId="1">#REF!</definedName>
    <definedName name="町っ油" localSheetId="3">#REF!</definedName>
    <definedName name="町っ油" localSheetId="10">#REF!</definedName>
    <definedName name="町っ油" localSheetId="4">#REF!</definedName>
    <definedName name="町っ油" localSheetId="1">#REF!</definedName>
    <definedName name="利用日数記入例" localSheetId="3">#REF!</definedName>
    <definedName name="利用日数記入例" localSheetId="10">#REF!</definedName>
    <definedName name="利用日数記入例" localSheetId="4">#REF!</definedName>
    <definedName name="利用日数記入例" localSheetI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23" i="16" l="1"/>
  <c r="AU20" i="16"/>
  <c r="AX20" i="16" s="1"/>
  <c r="BA20" i="16" s="1"/>
  <c r="AU19" i="16"/>
  <c r="AX19" i="16" s="1"/>
  <c r="BA19" i="16" s="1"/>
  <c r="AU18" i="16"/>
  <c r="AX18" i="16" s="1"/>
  <c r="BA18" i="16" s="1"/>
  <c r="AT17" i="16"/>
  <c r="AT21" i="16" s="1"/>
  <c r="AS17" i="16"/>
  <c r="AS21" i="16" s="1"/>
  <c r="AR17" i="16"/>
  <c r="AR21" i="16" s="1"/>
  <c r="AQ17" i="16"/>
  <c r="AQ21" i="16" s="1"/>
  <c r="AP17" i="16"/>
  <c r="AP21" i="16" s="1"/>
  <c r="AO17" i="16"/>
  <c r="AO21" i="16" s="1"/>
  <c r="AN17" i="16"/>
  <c r="AN21" i="16" s="1"/>
  <c r="AM17" i="16"/>
  <c r="AM21" i="16" s="1"/>
  <c r="AL17" i="16"/>
  <c r="AL21" i="16" s="1"/>
  <c r="AK17" i="16"/>
  <c r="AK21" i="16" s="1"/>
  <c r="AJ17" i="16"/>
  <c r="AJ21" i="16" s="1"/>
  <c r="AI17" i="16"/>
  <c r="AI21" i="16" s="1"/>
  <c r="AH17" i="16"/>
  <c r="AH21" i="16" s="1"/>
  <c r="AG17" i="16"/>
  <c r="AG21" i="16" s="1"/>
  <c r="AF17" i="16"/>
  <c r="AF21" i="16" s="1"/>
  <c r="AE17" i="16"/>
  <c r="AE21" i="16" s="1"/>
  <c r="AD17" i="16"/>
  <c r="AD21" i="16" s="1"/>
  <c r="AC17" i="16"/>
  <c r="AC21" i="16" s="1"/>
  <c r="AB17" i="16"/>
  <c r="AB21" i="16" s="1"/>
  <c r="AA17" i="16"/>
  <c r="AA21" i="16" s="1"/>
  <c r="Z17" i="16"/>
  <c r="Z21" i="16" s="1"/>
  <c r="Y17" i="16"/>
  <c r="Y21" i="16" s="1"/>
  <c r="X17" i="16"/>
  <c r="X21" i="16" s="1"/>
  <c r="W17" i="16"/>
  <c r="W21" i="16" s="1"/>
  <c r="V17" i="16"/>
  <c r="V21" i="16" s="1"/>
  <c r="U17" i="16"/>
  <c r="U21" i="16" s="1"/>
  <c r="T17" i="16"/>
  <c r="T21" i="16" s="1"/>
  <c r="S17" i="16"/>
  <c r="S21" i="16" s="1"/>
  <c r="AU16" i="16"/>
  <c r="AX16" i="16" s="1"/>
  <c r="BA16" i="16" s="1"/>
  <c r="AU15" i="16"/>
  <c r="AX15" i="16" s="1"/>
  <c r="BA15" i="16" s="1"/>
  <c r="AU14" i="16"/>
  <c r="AX14" i="16" s="1"/>
  <c r="BA14" i="16" s="1"/>
  <c r="AU13" i="16"/>
  <c r="AU12" i="16"/>
  <c r="AU11" i="16"/>
  <c r="AX11" i="16" s="1"/>
  <c r="BA11" i="16" s="1"/>
  <c r="AU10" i="16"/>
  <c r="AX10" i="16" s="1"/>
  <c r="BA10" i="16" s="1"/>
  <c r="AU23" i="15"/>
  <c r="AU20" i="15"/>
  <c r="AX20" i="15" s="1"/>
  <c r="BA20" i="15" s="1"/>
  <c r="AU19" i="15"/>
  <c r="AX19" i="15" s="1"/>
  <c r="BA19" i="15" s="1"/>
  <c r="AU18" i="15"/>
  <c r="AX18" i="15" s="1"/>
  <c r="BA18" i="15" s="1"/>
  <c r="AT17" i="15"/>
  <c r="AT21" i="15" s="1"/>
  <c r="AS17" i="15"/>
  <c r="AS21" i="15" s="1"/>
  <c r="AR17" i="15"/>
  <c r="AR21" i="15" s="1"/>
  <c r="AQ17" i="15"/>
  <c r="AQ21" i="15" s="1"/>
  <c r="AP17" i="15"/>
  <c r="AP21" i="15" s="1"/>
  <c r="AO17" i="15"/>
  <c r="AO21" i="15" s="1"/>
  <c r="AN17" i="15"/>
  <c r="AN21" i="15" s="1"/>
  <c r="AM17" i="15"/>
  <c r="AM21" i="15" s="1"/>
  <c r="AL17" i="15"/>
  <c r="AL21" i="15" s="1"/>
  <c r="AK17" i="15"/>
  <c r="AK21" i="15" s="1"/>
  <c r="AJ17" i="15"/>
  <c r="AJ21" i="15" s="1"/>
  <c r="AI17" i="15"/>
  <c r="AI21" i="15" s="1"/>
  <c r="AH17" i="15"/>
  <c r="AH21" i="15" s="1"/>
  <c r="AG17" i="15"/>
  <c r="AG21" i="15" s="1"/>
  <c r="AF17" i="15"/>
  <c r="AF21" i="15" s="1"/>
  <c r="AE17" i="15"/>
  <c r="AE21" i="15" s="1"/>
  <c r="AD17" i="15"/>
  <c r="AD21" i="15" s="1"/>
  <c r="AC17" i="15"/>
  <c r="AC21" i="15" s="1"/>
  <c r="AB17" i="15"/>
  <c r="AB21" i="15" s="1"/>
  <c r="AA17" i="15"/>
  <c r="AA21" i="15" s="1"/>
  <c r="Z17" i="15"/>
  <c r="Z21" i="15" s="1"/>
  <c r="Y17" i="15"/>
  <c r="Y21" i="15" s="1"/>
  <c r="X17" i="15"/>
  <c r="X21" i="15" s="1"/>
  <c r="W17" i="15"/>
  <c r="W21" i="15" s="1"/>
  <c r="V17" i="15"/>
  <c r="V21" i="15" s="1"/>
  <c r="U17" i="15"/>
  <c r="U21" i="15" s="1"/>
  <c r="T17" i="15"/>
  <c r="T21" i="15" s="1"/>
  <c r="S17" i="15"/>
  <c r="S21" i="15" s="1"/>
  <c r="AU16" i="15"/>
  <c r="AX16" i="15" s="1"/>
  <c r="BA16" i="15" s="1"/>
  <c r="AU15" i="15"/>
  <c r="AX15" i="15" s="1"/>
  <c r="BA15" i="15" s="1"/>
  <c r="AU14" i="15"/>
  <c r="AX14" i="15" s="1"/>
  <c r="BA14" i="15" s="1"/>
  <c r="AU13" i="15"/>
  <c r="AX13" i="15" s="1"/>
  <c r="BA13" i="15" s="1"/>
  <c r="AU12" i="15"/>
  <c r="AX12" i="15" s="1"/>
  <c r="BA12" i="15" s="1"/>
  <c r="AU11" i="15"/>
  <c r="AX11" i="15" s="1"/>
  <c r="BA11" i="15" s="1"/>
  <c r="AU10" i="15"/>
  <c r="AX10" i="15" s="1"/>
  <c r="BA10" i="15" s="1"/>
  <c r="AU17" i="16" l="1"/>
  <c r="AU21" i="16" s="1"/>
  <c r="AX12" i="16"/>
  <c r="AU17" i="15"/>
  <c r="AU21" i="15" s="1"/>
  <c r="BA12" i="16"/>
  <c r="AX13" i="16"/>
  <c r="BA13" i="16" s="1"/>
  <c r="BA17" i="15"/>
  <c r="BA21" i="15" s="1"/>
  <c r="AX17" i="15"/>
  <c r="AX21" i="15" s="1"/>
  <c r="AU27" i="14"/>
  <c r="AU24" i="14"/>
  <c r="AX24" i="14" s="1"/>
  <c r="BA24" i="14" s="1"/>
  <c r="AU23" i="14"/>
  <c r="AX23" i="14" s="1"/>
  <c r="BA23" i="14" s="1"/>
  <c r="AU22" i="14"/>
  <c r="AX22" i="14" s="1"/>
  <c r="BA22" i="14" s="1"/>
  <c r="AT21" i="14"/>
  <c r="AT25" i="14" s="1"/>
  <c r="AS21" i="14"/>
  <c r="AS25" i="14" s="1"/>
  <c r="AR21" i="14"/>
  <c r="AR25" i="14" s="1"/>
  <c r="AQ21" i="14"/>
  <c r="AQ25" i="14" s="1"/>
  <c r="AP21" i="14"/>
  <c r="AP25" i="14" s="1"/>
  <c r="AO21" i="14"/>
  <c r="AO25" i="14" s="1"/>
  <c r="AN21" i="14"/>
  <c r="AN25" i="14" s="1"/>
  <c r="AM21" i="14"/>
  <c r="AM25" i="14" s="1"/>
  <c r="AL21" i="14"/>
  <c r="AL25" i="14" s="1"/>
  <c r="AK21" i="14"/>
  <c r="AK25" i="14" s="1"/>
  <c r="AJ21" i="14"/>
  <c r="AJ25" i="14" s="1"/>
  <c r="AI21" i="14"/>
  <c r="AI25" i="14" s="1"/>
  <c r="AH21" i="14"/>
  <c r="AH25" i="14" s="1"/>
  <c r="AG21" i="14"/>
  <c r="AG25" i="14" s="1"/>
  <c r="AF21" i="14"/>
  <c r="AF25" i="14" s="1"/>
  <c r="AE21" i="14"/>
  <c r="AE25" i="14" s="1"/>
  <c r="AD21" i="14"/>
  <c r="AD25" i="14" s="1"/>
  <c r="AC21" i="14"/>
  <c r="AC25" i="14" s="1"/>
  <c r="AB21" i="14"/>
  <c r="AB25" i="14" s="1"/>
  <c r="AA21" i="14"/>
  <c r="AA25" i="14" s="1"/>
  <c r="Z21" i="14"/>
  <c r="Z25" i="14" s="1"/>
  <c r="Y21" i="14"/>
  <c r="Y25" i="14" s="1"/>
  <c r="X21" i="14"/>
  <c r="X25" i="14" s="1"/>
  <c r="W21" i="14"/>
  <c r="W25" i="14" s="1"/>
  <c r="V21" i="14"/>
  <c r="V25" i="14" s="1"/>
  <c r="U21" i="14"/>
  <c r="U25" i="14" s="1"/>
  <c r="T21" i="14"/>
  <c r="T25" i="14" s="1"/>
  <c r="S21" i="14"/>
  <c r="S25" i="14" s="1"/>
  <c r="AU20" i="14"/>
  <c r="AX20" i="14" s="1"/>
  <c r="BA20" i="14" s="1"/>
  <c r="AU19" i="14"/>
  <c r="AX19" i="14" s="1"/>
  <c r="BA19" i="14" s="1"/>
  <c r="AU18" i="14"/>
  <c r="AX18" i="14" s="1"/>
  <c r="BA18" i="14" s="1"/>
  <c r="AU17" i="14"/>
  <c r="AX17" i="14" s="1"/>
  <c r="BA17" i="14" s="1"/>
  <c r="AU16" i="14"/>
  <c r="AX16" i="14" s="1"/>
  <c r="BA16" i="14" s="1"/>
  <c r="AU15" i="14"/>
  <c r="AX15" i="14" s="1"/>
  <c r="BA15" i="14" s="1"/>
  <c r="AU14" i="14"/>
  <c r="AX14" i="14" s="1"/>
  <c r="BA14" i="14" s="1"/>
  <c r="AU13" i="14"/>
  <c r="AU12" i="14"/>
  <c r="AX12" i="14" s="1"/>
  <c r="AU11" i="14"/>
  <c r="AX11" i="14" s="1"/>
  <c r="BA11" i="14" s="1"/>
  <c r="AU10" i="14"/>
  <c r="AX10" i="14" s="1"/>
  <c r="BA10" i="14" s="1"/>
  <c r="AU23" i="13"/>
  <c r="AU20" i="13"/>
  <c r="AX20" i="13" s="1"/>
  <c r="BA20" i="13" s="1"/>
  <c r="AU19" i="13"/>
  <c r="AX19" i="13" s="1"/>
  <c r="BA19" i="13" s="1"/>
  <c r="AU18" i="13"/>
  <c r="AX18" i="13" s="1"/>
  <c r="BA18" i="13" s="1"/>
  <c r="AT17" i="13"/>
  <c r="AT21" i="13" s="1"/>
  <c r="AS17" i="13"/>
  <c r="AS21" i="13" s="1"/>
  <c r="AR17" i="13"/>
  <c r="AR21" i="13" s="1"/>
  <c r="AQ17" i="13"/>
  <c r="AQ21" i="13" s="1"/>
  <c r="AP17" i="13"/>
  <c r="AP21" i="13" s="1"/>
  <c r="AO17" i="13"/>
  <c r="AO21" i="13" s="1"/>
  <c r="AN17" i="13"/>
  <c r="AN21" i="13" s="1"/>
  <c r="AM17" i="13"/>
  <c r="AM21" i="13" s="1"/>
  <c r="AL17" i="13"/>
  <c r="AL21" i="13" s="1"/>
  <c r="AK17" i="13"/>
  <c r="AK21" i="13" s="1"/>
  <c r="AJ17" i="13"/>
  <c r="AJ21" i="13" s="1"/>
  <c r="AI17" i="13"/>
  <c r="AI21" i="13" s="1"/>
  <c r="AH17" i="13"/>
  <c r="AH21" i="13" s="1"/>
  <c r="AG17" i="13"/>
  <c r="AG21" i="13" s="1"/>
  <c r="AF17" i="13"/>
  <c r="AF21" i="13" s="1"/>
  <c r="AE17" i="13"/>
  <c r="AE21" i="13" s="1"/>
  <c r="AD17" i="13"/>
  <c r="AD21" i="13" s="1"/>
  <c r="AC17" i="13"/>
  <c r="AC21" i="13" s="1"/>
  <c r="AB17" i="13"/>
  <c r="AB21" i="13" s="1"/>
  <c r="AA17" i="13"/>
  <c r="AA21" i="13" s="1"/>
  <c r="Z17" i="13"/>
  <c r="Z21" i="13" s="1"/>
  <c r="Y17" i="13"/>
  <c r="Y21" i="13" s="1"/>
  <c r="X17" i="13"/>
  <c r="X21" i="13" s="1"/>
  <c r="W17" i="13"/>
  <c r="W21" i="13" s="1"/>
  <c r="V17" i="13"/>
  <c r="V21" i="13" s="1"/>
  <c r="U17" i="13"/>
  <c r="U21" i="13" s="1"/>
  <c r="T17" i="13"/>
  <c r="T21" i="13" s="1"/>
  <c r="S17" i="13"/>
  <c r="S21" i="13" s="1"/>
  <c r="AU16" i="13"/>
  <c r="AX16" i="13" s="1"/>
  <c r="BA16" i="13" s="1"/>
  <c r="AU15" i="13"/>
  <c r="AX15" i="13" s="1"/>
  <c r="BA15" i="13" s="1"/>
  <c r="AU14" i="13"/>
  <c r="AX14" i="13" s="1"/>
  <c r="BA14" i="13" s="1"/>
  <c r="AU13" i="13"/>
  <c r="AX13" i="13" s="1"/>
  <c r="BA13" i="13" s="1"/>
  <c r="AU12" i="13"/>
  <c r="AX12" i="13" s="1"/>
  <c r="AU11" i="13"/>
  <c r="AX11" i="13" s="1"/>
  <c r="BA11" i="13" s="1"/>
  <c r="AU10" i="13"/>
  <c r="AX10" i="13" s="1"/>
  <c r="BA10" i="13" s="1"/>
  <c r="AU18" i="11"/>
  <c r="AX18" i="11" s="1"/>
  <c r="BA18" i="11" s="1"/>
  <c r="AU22" i="11"/>
  <c r="AU19" i="11"/>
  <c r="AX19" i="11" s="1"/>
  <c r="BA19" i="11" s="1"/>
  <c r="AT17" i="11"/>
  <c r="AT20" i="11" s="1"/>
  <c r="AS17" i="11"/>
  <c r="AS20" i="11" s="1"/>
  <c r="AR17" i="11"/>
  <c r="AR20" i="11" s="1"/>
  <c r="AQ17" i="11"/>
  <c r="AQ20" i="11" s="1"/>
  <c r="AP17" i="11"/>
  <c r="AP20" i="11" s="1"/>
  <c r="AO17" i="11"/>
  <c r="AO20" i="11" s="1"/>
  <c r="AN17" i="11"/>
  <c r="AN20" i="11" s="1"/>
  <c r="AM17" i="11"/>
  <c r="AM20" i="11" s="1"/>
  <c r="AL17" i="11"/>
  <c r="AL20" i="11" s="1"/>
  <c r="AK17" i="11"/>
  <c r="AK20" i="11" s="1"/>
  <c r="AJ17" i="11"/>
  <c r="AJ20" i="11" s="1"/>
  <c r="AI17" i="11"/>
  <c r="AI20" i="11" s="1"/>
  <c r="AH17" i="11"/>
  <c r="AH20" i="11" s="1"/>
  <c r="AG17" i="11"/>
  <c r="AG20" i="11" s="1"/>
  <c r="AF17" i="11"/>
  <c r="AF20" i="11" s="1"/>
  <c r="AE17" i="11"/>
  <c r="AE20" i="11" s="1"/>
  <c r="AD17" i="11"/>
  <c r="AD20" i="11" s="1"/>
  <c r="AC17" i="11"/>
  <c r="AC20" i="11" s="1"/>
  <c r="AB17" i="11"/>
  <c r="AB20" i="11" s="1"/>
  <c r="AA17" i="11"/>
  <c r="AA20" i="11" s="1"/>
  <c r="Z17" i="11"/>
  <c r="Z20" i="11" s="1"/>
  <c r="Y17" i="11"/>
  <c r="Y20" i="11" s="1"/>
  <c r="X17" i="11"/>
  <c r="X20" i="11" s="1"/>
  <c r="W17" i="11"/>
  <c r="W20" i="11" s="1"/>
  <c r="V17" i="11"/>
  <c r="V20" i="11" s="1"/>
  <c r="U17" i="11"/>
  <c r="U20" i="11" s="1"/>
  <c r="T17" i="11"/>
  <c r="T20" i="11" s="1"/>
  <c r="S17" i="11"/>
  <c r="S20" i="11" s="1"/>
  <c r="AU16" i="11"/>
  <c r="AX16" i="11" s="1"/>
  <c r="BA16" i="11" s="1"/>
  <c r="AU15" i="11"/>
  <c r="AX15" i="11" s="1"/>
  <c r="BA15" i="11" s="1"/>
  <c r="AU14" i="11"/>
  <c r="AX14" i="11" s="1"/>
  <c r="BA14" i="11" s="1"/>
  <c r="AU13" i="11"/>
  <c r="AX13" i="11" s="1"/>
  <c r="BA13" i="11" s="1"/>
  <c r="AU12" i="11"/>
  <c r="AX12" i="11" s="1"/>
  <c r="BA12" i="11" s="1"/>
  <c r="AU11" i="11"/>
  <c r="AX11" i="11" s="1"/>
  <c r="BA11" i="11" s="1"/>
  <c r="AU10" i="11"/>
  <c r="AX10" i="11" s="1"/>
  <c r="BA10" i="11" s="1"/>
  <c r="AU25" i="10"/>
  <c r="AU22" i="10"/>
  <c r="AX22" i="10" s="1"/>
  <c r="BA22" i="10" s="1"/>
  <c r="AU21" i="10"/>
  <c r="AX21" i="10" s="1"/>
  <c r="BA21" i="10" s="1"/>
  <c r="AT20" i="10"/>
  <c r="AT23" i="10" s="1"/>
  <c r="AS20" i="10"/>
  <c r="AS23" i="10" s="1"/>
  <c r="AR20" i="10"/>
  <c r="AR23" i="10" s="1"/>
  <c r="AQ20" i="10"/>
  <c r="AQ23" i="10" s="1"/>
  <c r="AP20" i="10"/>
  <c r="AP23" i="10" s="1"/>
  <c r="AO20" i="10"/>
  <c r="AO23" i="10" s="1"/>
  <c r="AN20" i="10"/>
  <c r="AN23" i="10" s="1"/>
  <c r="AM20" i="10"/>
  <c r="AM23" i="10" s="1"/>
  <c r="AL20" i="10"/>
  <c r="AL23" i="10" s="1"/>
  <c r="AK20" i="10"/>
  <c r="AK23" i="10" s="1"/>
  <c r="AJ20" i="10"/>
  <c r="AJ23" i="10" s="1"/>
  <c r="AI20" i="10"/>
  <c r="AI23" i="10" s="1"/>
  <c r="AH20" i="10"/>
  <c r="AH23" i="10" s="1"/>
  <c r="AG20" i="10"/>
  <c r="AG23" i="10" s="1"/>
  <c r="AF20" i="10"/>
  <c r="AF23" i="10" s="1"/>
  <c r="AE20" i="10"/>
  <c r="AE23" i="10" s="1"/>
  <c r="AD20" i="10"/>
  <c r="AD23" i="10" s="1"/>
  <c r="AC20" i="10"/>
  <c r="AC23" i="10" s="1"/>
  <c r="AB20" i="10"/>
  <c r="AB23" i="10" s="1"/>
  <c r="AA20" i="10"/>
  <c r="AA23" i="10" s="1"/>
  <c r="Z20" i="10"/>
  <c r="Z23" i="10" s="1"/>
  <c r="Y20" i="10"/>
  <c r="Y23" i="10" s="1"/>
  <c r="X20" i="10"/>
  <c r="X23" i="10" s="1"/>
  <c r="W20" i="10"/>
  <c r="W23" i="10" s="1"/>
  <c r="V20" i="10"/>
  <c r="V23" i="10" s="1"/>
  <c r="U20" i="10"/>
  <c r="U23" i="10" s="1"/>
  <c r="T20" i="10"/>
  <c r="T23" i="10" s="1"/>
  <c r="S20" i="10"/>
  <c r="S23" i="10" s="1"/>
  <c r="AU19" i="10"/>
  <c r="AX19" i="10" s="1"/>
  <c r="BA19" i="10" s="1"/>
  <c r="AU18" i="10"/>
  <c r="AX18" i="10" s="1"/>
  <c r="BA18" i="10" s="1"/>
  <c r="AU17" i="10"/>
  <c r="AX17" i="10" s="1"/>
  <c r="BA17" i="10" s="1"/>
  <c r="AU16" i="10"/>
  <c r="AX16" i="10" s="1"/>
  <c r="BA16" i="10" s="1"/>
  <c r="AU15" i="10"/>
  <c r="AX15" i="10" s="1"/>
  <c r="BA15" i="10" s="1"/>
  <c r="AU14" i="10"/>
  <c r="AX14" i="10" s="1"/>
  <c r="BA14" i="10" s="1"/>
  <c r="AU13" i="10"/>
  <c r="AX13" i="10" s="1"/>
  <c r="BA13" i="10" s="1"/>
  <c r="AU12" i="10"/>
  <c r="AU11" i="10"/>
  <c r="AX11" i="10" s="1"/>
  <c r="BA11" i="10" s="1"/>
  <c r="AU10" i="10"/>
  <c r="AX10" i="10" s="1"/>
  <c r="BA10" i="10" s="1"/>
  <c r="AX17" i="16" l="1"/>
  <c r="AX21" i="16" s="1"/>
  <c r="BA17" i="16"/>
  <c r="BA21" i="16" s="1"/>
  <c r="AU21" i="14"/>
  <c r="AU25" i="14" s="1"/>
  <c r="BA12" i="14"/>
  <c r="AX13" i="14"/>
  <c r="BA13" i="14" s="1"/>
  <c r="AX17" i="13"/>
  <c r="AX21" i="13" s="1"/>
  <c r="BA12" i="13"/>
  <c r="BA17" i="13" s="1"/>
  <c r="BA21" i="13" s="1"/>
  <c r="AU17" i="13"/>
  <c r="AU21" i="13" s="1"/>
  <c r="AU17" i="11"/>
  <c r="AU20" i="11" s="1"/>
  <c r="BA17" i="11"/>
  <c r="BA20" i="11" s="1"/>
  <c r="AX17" i="11"/>
  <c r="AX20" i="11" s="1"/>
  <c r="AU20" i="10"/>
  <c r="AU23" i="10" s="1"/>
  <c r="AX12" i="10"/>
  <c r="BA12" i="10" s="1"/>
  <c r="BA20" i="10" s="1"/>
  <c r="BA23" i="10" s="1"/>
  <c r="AU10" i="1"/>
  <c r="AX10" i="1" s="1"/>
  <c r="S18" i="1"/>
  <c r="S21" i="1" s="1"/>
  <c r="AX21" i="14" l="1"/>
  <c r="AX25" i="14" s="1"/>
  <c r="BA21" i="14"/>
  <c r="BA25" i="14" s="1"/>
  <c r="AX20" i="10"/>
  <c r="AX23" i="10" s="1"/>
  <c r="BA12" i="1"/>
  <c r="AS18" i="1"/>
  <c r="AU27" i="9" l="1"/>
  <c r="AU24" i="9"/>
  <c r="AX24" i="9" s="1"/>
  <c r="BA24" i="9" s="1"/>
  <c r="AU23" i="9"/>
  <c r="AX23" i="9" s="1"/>
  <c r="BA23" i="9" s="1"/>
  <c r="AU22" i="9"/>
  <c r="AX22" i="9" s="1"/>
  <c r="BA22" i="9" s="1"/>
  <c r="AT21" i="9"/>
  <c r="AT25" i="9" s="1"/>
  <c r="AS21" i="9"/>
  <c r="AS25" i="9" s="1"/>
  <c r="AR21" i="9"/>
  <c r="AR25" i="9" s="1"/>
  <c r="AQ21" i="9"/>
  <c r="AQ25" i="9" s="1"/>
  <c r="AP21" i="9"/>
  <c r="AP25" i="9" s="1"/>
  <c r="AO21" i="9"/>
  <c r="AO25" i="9" s="1"/>
  <c r="AN21" i="9"/>
  <c r="AN25" i="9" s="1"/>
  <c r="AM21" i="9"/>
  <c r="AM25" i="9" s="1"/>
  <c r="AL21" i="9"/>
  <c r="AL25" i="9" s="1"/>
  <c r="AK21" i="9"/>
  <c r="AK25" i="9" s="1"/>
  <c r="AJ21" i="9"/>
  <c r="AJ25" i="9" s="1"/>
  <c r="AI21" i="9"/>
  <c r="AI25" i="9" s="1"/>
  <c r="AH21" i="9"/>
  <c r="AH25" i="9" s="1"/>
  <c r="AG21" i="9"/>
  <c r="AG25" i="9" s="1"/>
  <c r="AF21" i="9"/>
  <c r="AF25" i="9" s="1"/>
  <c r="AE21" i="9"/>
  <c r="AE25" i="9" s="1"/>
  <c r="AD21" i="9"/>
  <c r="AD25" i="9" s="1"/>
  <c r="AC21" i="9"/>
  <c r="AC25" i="9" s="1"/>
  <c r="AB21" i="9"/>
  <c r="AB25" i="9" s="1"/>
  <c r="AA21" i="9"/>
  <c r="AA25" i="9" s="1"/>
  <c r="Z21" i="9"/>
  <c r="Z25" i="9" s="1"/>
  <c r="Y21" i="9"/>
  <c r="Y25" i="9" s="1"/>
  <c r="X21" i="9"/>
  <c r="X25" i="9" s="1"/>
  <c r="W21" i="9"/>
  <c r="W25" i="9" s="1"/>
  <c r="V21" i="9"/>
  <c r="V25" i="9" s="1"/>
  <c r="U21" i="9"/>
  <c r="U25" i="9" s="1"/>
  <c r="T21" i="9"/>
  <c r="T25" i="9" s="1"/>
  <c r="S21" i="9"/>
  <c r="S25" i="9" s="1"/>
  <c r="AU20" i="9"/>
  <c r="AX20" i="9" s="1"/>
  <c r="BA20" i="9" s="1"/>
  <c r="AX19" i="9"/>
  <c r="BA19" i="9" s="1"/>
  <c r="AU19" i="9"/>
  <c r="AX18" i="9"/>
  <c r="BA18" i="9" s="1"/>
  <c r="AU18" i="9"/>
  <c r="AU17" i="9"/>
  <c r="AX17" i="9" s="1"/>
  <c r="BA17" i="9" s="1"/>
  <c r="AU16" i="9"/>
  <c r="AX16" i="9" s="1"/>
  <c r="BA16" i="9" s="1"/>
  <c r="AU15" i="9"/>
  <c r="AX15" i="9" s="1"/>
  <c r="BA15" i="9" s="1"/>
  <c r="AU14" i="9"/>
  <c r="AX14" i="9" s="1"/>
  <c r="BA14" i="9" s="1"/>
  <c r="AU13" i="9"/>
  <c r="AU12" i="9"/>
  <c r="AX12" i="9" s="1"/>
  <c r="BA12" i="9" s="1"/>
  <c r="AX11" i="9"/>
  <c r="BA11" i="9" s="1"/>
  <c r="AU11" i="9"/>
  <c r="AX10" i="9"/>
  <c r="BA10" i="9" s="1"/>
  <c r="AU10" i="9"/>
  <c r="AU21" i="9" l="1"/>
  <c r="AU25" i="9" s="1"/>
  <c r="AX13" i="9"/>
  <c r="BA13" i="9" s="1"/>
  <c r="BA21" i="9" s="1"/>
  <c r="BA25" i="9" s="1"/>
  <c r="AU23" i="5"/>
  <c r="AU20" i="5"/>
  <c r="AX20" i="5" s="1"/>
  <c r="BA20" i="5" s="1"/>
  <c r="AU19" i="5"/>
  <c r="AX19" i="5" s="1"/>
  <c r="BA19" i="5" s="1"/>
  <c r="AU18" i="5"/>
  <c r="AX18" i="5" s="1"/>
  <c r="BA18" i="5" s="1"/>
  <c r="AT17" i="5"/>
  <c r="AT21" i="5" s="1"/>
  <c r="AS17" i="5"/>
  <c r="AS21" i="5" s="1"/>
  <c r="AR17" i="5"/>
  <c r="AR21" i="5" s="1"/>
  <c r="AQ17" i="5"/>
  <c r="AQ21" i="5" s="1"/>
  <c r="AP17" i="5"/>
  <c r="AP21" i="5" s="1"/>
  <c r="AO17" i="5"/>
  <c r="AO21" i="5" s="1"/>
  <c r="AN17" i="5"/>
  <c r="AN21" i="5" s="1"/>
  <c r="AM17" i="5"/>
  <c r="AM21" i="5" s="1"/>
  <c r="AL17" i="5"/>
  <c r="AL21" i="5" s="1"/>
  <c r="AK17" i="5"/>
  <c r="AK21" i="5" s="1"/>
  <c r="AJ17" i="5"/>
  <c r="AJ21" i="5" s="1"/>
  <c r="AI17" i="5"/>
  <c r="AI21" i="5" s="1"/>
  <c r="AH17" i="5"/>
  <c r="AH21" i="5" s="1"/>
  <c r="AG17" i="5"/>
  <c r="AG21" i="5" s="1"/>
  <c r="AF17" i="5"/>
  <c r="AF21" i="5" s="1"/>
  <c r="AE17" i="5"/>
  <c r="AE21" i="5" s="1"/>
  <c r="AD17" i="5"/>
  <c r="AD21" i="5" s="1"/>
  <c r="AC17" i="5"/>
  <c r="AC21" i="5" s="1"/>
  <c r="AB17" i="5"/>
  <c r="AB21" i="5" s="1"/>
  <c r="AA17" i="5"/>
  <c r="AA21" i="5" s="1"/>
  <c r="Z17" i="5"/>
  <c r="Z21" i="5" s="1"/>
  <c r="Y17" i="5"/>
  <c r="Y21" i="5" s="1"/>
  <c r="X17" i="5"/>
  <c r="X21" i="5" s="1"/>
  <c r="W17" i="5"/>
  <c r="W21" i="5" s="1"/>
  <c r="V17" i="5"/>
  <c r="V21" i="5" s="1"/>
  <c r="U17" i="5"/>
  <c r="U21" i="5" s="1"/>
  <c r="T17" i="5"/>
  <c r="T21" i="5" s="1"/>
  <c r="S17" i="5"/>
  <c r="S21" i="5" s="1"/>
  <c r="AX16" i="5"/>
  <c r="BA16" i="5" s="1"/>
  <c r="AU16" i="5"/>
  <c r="AU15" i="5"/>
  <c r="AX15" i="5" s="1"/>
  <c r="BA15" i="5" s="1"/>
  <c r="AU14" i="5"/>
  <c r="AX14" i="5" s="1"/>
  <c r="BA14" i="5" s="1"/>
  <c r="AU13" i="5"/>
  <c r="AX13" i="5" s="1"/>
  <c r="BA13" i="5" s="1"/>
  <c r="AU12" i="5"/>
  <c r="AX12" i="5" s="1"/>
  <c r="AU11" i="5"/>
  <c r="AX11" i="5" s="1"/>
  <c r="BA11" i="5" s="1"/>
  <c r="AU10" i="5"/>
  <c r="AX10" i="5" s="1"/>
  <c r="BA10" i="5" s="1"/>
  <c r="AU24" i="4"/>
  <c r="AU21" i="4"/>
  <c r="AX21" i="4" s="1"/>
  <c r="BA21" i="4" s="1"/>
  <c r="AU20" i="4"/>
  <c r="AX20" i="4" s="1"/>
  <c r="BA20" i="4" s="1"/>
  <c r="AX19" i="4"/>
  <c r="BA19" i="4" s="1"/>
  <c r="AU19" i="4"/>
  <c r="AT18" i="4"/>
  <c r="AT22" i="4" s="1"/>
  <c r="AS18" i="4"/>
  <c r="AS22" i="4" s="1"/>
  <c r="AR18" i="4"/>
  <c r="AR22" i="4" s="1"/>
  <c r="AQ18" i="4"/>
  <c r="AQ22" i="4" s="1"/>
  <c r="AP18" i="4"/>
  <c r="AP22" i="4" s="1"/>
  <c r="AO18" i="4"/>
  <c r="AO22" i="4" s="1"/>
  <c r="AN18" i="4"/>
  <c r="AN22" i="4" s="1"/>
  <c r="AM18" i="4"/>
  <c r="AM22" i="4" s="1"/>
  <c r="AL18" i="4"/>
  <c r="AL22" i="4" s="1"/>
  <c r="AK18" i="4"/>
  <c r="AK22" i="4" s="1"/>
  <c r="AJ18" i="4"/>
  <c r="AJ22" i="4" s="1"/>
  <c r="AI18" i="4"/>
  <c r="AI22" i="4" s="1"/>
  <c r="AH18" i="4"/>
  <c r="AH22" i="4" s="1"/>
  <c r="AG18" i="4"/>
  <c r="AG22" i="4" s="1"/>
  <c r="AF18" i="4"/>
  <c r="AF22" i="4" s="1"/>
  <c r="AE18" i="4"/>
  <c r="AE22" i="4" s="1"/>
  <c r="AD18" i="4"/>
  <c r="AD22" i="4" s="1"/>
  <c r="AC18" i="4"/>
  <c r="AC22" i="4" s="1"/>
  <c r="AB18" i="4"/>
  <c r="AB22" i="4" s="1"/>
  <c r="AA18" i="4"/>
  <c r="AA22" i="4" s="1"/>
  <c r="Z18" i="4"/>
  <c r="Z22" i="4" s="1"/>
  <c r="Y18" i="4"/>
  <c r="Y22" i="4" s="1"/>
  <c r="X18" i="4"/>
  <c r="X22" i="4" s="1"/>
  <c r="W18" i="4"/>
  <c r="W22" i="4" s="1"/>
  <c r="V18" i="4"/>
  <c r="V22" i="4" s="1"/>
  <c r="U18" i="4"/>
  <c r="U22" i="4" s="1"/>
  <c r="T18" i="4"/>
  <c r="T22" i="4" s="1"/>
  <c r="S18" i="4"/>
  <c r="S22" i="4" s="1"/>
  <c r="AU17" i="4"/>
  <c r="AX17" i="4" s="1"/>
  <c r="BA17" i="4" s="1"/>
  <c r="AU16" i="4"/>
  <c r="AX16" i="4" s="1"/>
  <c r="BA16" i="4" s="1"/>
  <c r="AX15" i="4"/>
  <c r="BA15" i="4" s="1"/>
  <c r="AU15" i="4"/>
  <c r="AU14" i="4"/>
  <c r="AX14" i="4" s="1"/>
  <c r="BA14" i="4" s="1"/>
  <c r="AU13" i="4"/>
  <c r="AX13" i="4" s="1"/>
  <c r="BA13" i="4" s="1"/>
  <c r="AU12" i="4"/>
  <c r="AX12" i="4" s="1"/>
  <c r="AU11" i="4"/>
  <c r="AX11" i="4" s="1"/>
  <c r="BA11" i="4" s="1"/>
  <c r="AU10" i="4"/>
  <c r="AX10" i="4" s="1"/>
  <c r="BA10" i="4" s="1"/>
  <c r="AX21" i="9" l="1"/>
  <c r="AX25" i="9" s="1"/>
  <c r="AU17" i="5"/>
  <c r="AU21" i="5" s="1"/>
  <c r="AX17" i="5"/>
  <c r="AX21" i="5" s="1"/>
  <c r="BA12" i="5"/>
  <c r="BA17" i="5" s="1"/>
  <c r="BA21" i="5" s="1"/>
  <c r="AX18" i="4"/>
  <c r="AX22" i="4" s="1"/>
  <c r="BA12" i="4"/>
  <c r="BA18" i="4" s="1"/>
  <c r="BA22" i="4" s="1"/>
  <c r="AU18" i="4"/>
  <c r="AU22" i="4" s="1"/>
  <c r="AU27" i="2"/>
  <c r="AU24" i="2"/>
  <c r="AX24" i="2" s="1"/>
  <c r="BA24" i="2" s="1"/>
  <c r="AU23" i="2"/>
  <c r="AX23" i="2" s="1"/>
  <c r="BA23" i="2" s="1"/>
  <c r="AU22" i="2"/>
  <c r="AX22" i="2" s="1"/>
  <c r="BA22" i="2" s="1"/>
  <c r="AT21" i="2"/>
  <c r="AT25" i="2" s="1"/>
  <c r="AS21" i="2"/>
  <c r="AS25" i="2" s="1"/>
  <c r="AR21" i="2"/>
  <c r="AR25" i="2" s="1"/>
  <c r="AQ21" i="2"/>
  <c r="AQ25" i="2" s="1"/>
  <c r="AP21" i="2"/>
  <c r="AP25" i="2" s="1"/>
  <c r="AO21" i="2"/>
  <c r="AO25" i="2" s="1"/>
  <c r="AN21" i="2"/>
  <c r="AN25" i="2" s="1"/>
  <c r="AM21" i="2"/>
  <c r="AM25" i="2" s="1"/>
  <c r="AL21" i="2"/>
  <c r="AL25" i="2" s="1"/>
  <c r="AK21" i="2"/>
  <c r="AK25" i="2" s="1"/>
  <c r="AJ21" i="2"/>
  <c r="AJ25" i="2" s="1"/>
  <c r="AI21" i="2"/>
  <c r="AI25" i="2" s="1"/>
  <c r="AH21" i="2"/>
  <c r="AH25" i="2" s="1"/>
  <c r="AG21" i="2"/>
  <c r="AG25" i="2" s="1"/>
  <c r="AF21" i="2"/>
  <c r="AF25" i="2" s="1"/>
  <c r="AE21" i="2"/>
  <c r="AE25" i="2" s="1"/>
  <c r="AD21" i="2"/>
  <c r="AD25" i="2" s="1"/>
  <c r="AC21" i="2"/>
  <c r="AC25" i="2" s="1"/>
  <c r="AB21" i="2"/>
  <c r="AB25" i="2" s="1"/>
  <c r="AA21" i="2"/>
  <c r="AA25" i="2" s="1"/>
  <c r="Z21" i="2"/>
  <c r="Z25" i="2" s="1"/>
  <c r="Y21" i="2"/>
  <c r="Y25" i="2" s="1"/>
  <c r="X21" i="2"/>
  <c r="X25" i="2" s="1"/>
  <c r="W21" i="2"/>
  <c r="W25" i="2" s="1"/>
  <c r="V21" i="2"/>
  <c r="V25" i="2" s="1"/>
  <c r="U21" i="2"/>
  <c r="U25" i="2" s="1"/>
  <c r="T21" i="2"/>
  <c r="T25" i="2" s="1"/>
  <c r="S21" i="2"/>
  <c r="S25" i="2" s="1"/>
  <c r="AU20" i="2"/>
  <c r="AX20" i="2" s="1"/>
  <c r="BA20" i="2" s="1"/>
  <c r="AU19" i="2"/>
  <c r="AX19" i="2" s="1"/>
  <c r="BA19" i="2" s="1"/>
  <c r="AU18" i="2"/>
  <c r="AX18" i="2" s="1"/>
  <c r="BA18" i="2" s="1"/>
  <c r="AU17" i="2"/>
  <c r="AX17" i="2" s="1"/>
  <c r="BA17" i="2" s="1"/>
  <c r="AU16" i="2"/>
  <c r="AX16" i="2" s="1"/>
  <c r="BA16" i="2" s="1"/>
  <c r="AU15" i="2"/>
  <c r="AX15" i="2" s="1"/>
  <c r="BA15" i="2" s="1"/>
  <c r="AU14" i="2"/>
  <c r="AX14" i="2" s="1"/>
  <c r="BA14" i="2" s="1"/>
  <c r="AU13" i="2"/>
  <c r="AX13" i="2" s="1"/>
  <c r="BA13" i="2" s="1"/>
  <c r="AU12" i="2"/>
  <c r="AX12" i="2" s="1"/>
  <c r="BA12" i="2" s="1"/>
  <c r="AU11" i="2"/>
  <c r="AX11" i="2" s="1"/>
  <c r="BA11" i="2" s="1"/>
  <c r="AU10" i="2"/>
  <c r="AX10" i="2" s="1"/>
  <c r="BA10" i="2" s="1"/>
  <c r="BA21" i="2" l="1"/>
  <c r="BA25" i="2" s="1"/>
  <c r="AU21" i="2"/>
  <c r="AU25" i="2" s="1"/>
  <c r="AX21" i="2"/>
  <c r="AX25" i="2" s="1"/>
  <c r="AU23" i="1"/>
  <c r="BA20" i="1"/>
  <c r="AU20" i="1"/>
  <c r="AX20" i="1" s="1"/>
  <c r="BA19" i="1"/>
  <c r="AU19" i="1"/>
  <c r="AX19" i="1" s="1"/>
  <c r="AT18" i="1"/>
  <c r="AT21" i="1" s="1"/>
  <c r="AS21" i="1"/>
  <c r="AR18" i="1"/>
  <c r="AR21" i="1" s="1"/>
  <c r="AQ18" i="1"/>
  <c r="AQ21" i="1" s="1"/>
  <c r="AP18" i="1"/>
  <c r="AP21" i="1" s="1"/>
  <c r="AO18" i="1"/>
  <c r="AO21" i="1" s="1"/>
  <c r="AN18" i="1"/>
  <c r="AN21" i="1" s="1"/>
  <c r="AM18" i="1"/>
  <c r="AM21" i="1" s="1"/>
  <c r="AL18" i="1"/>
  <c r="AL21" i="1" s="1"/>
  <c r="AK18" i="1"/>
  <c r="AK21" i="1" s="1"/>
  <c r="AJ18" i="1"/>
  <c r="AJ21" i="1" s="1"/>
  <c r="AI18" i="1"/>
  <c r="AI21" i="1" s="1"/>
  <c r="AH18" i="1"/>
  <c r="AH21" i="1" s="1"/>
  <c r="AG18" i="1"/>
  <c r="AG21" i="1" s="1"/>
  <c r="AF18" i="1"/>
  <c r="AF21" i="1" s="1"/>
  <c r="AE18" i="1"/>
  <c r="AE21" i="1" s="1"/>
  <c r="AD18" i="1"/>
  <c r="AD21" i="1" s="1"/>
  <c r="AC18" i="1"/>
  <c r="AC21" i="1" s="1"/>
  <c r="AB18" i="1"/>
  <c r="AB21" i="1" s="1"/>
  <c r="AA18" i="1"/>
  <c r="AA21" i="1" s="1"/>
  <c r="Z18" i="1"/>
  <c r="Z21" i="1" s="1"/>
  <c r="Y18" i="1"/>
  <c r="Y21" i="1" s="1"/>
  <c r="X18" i="1"/>
  <c r="X21" i="1" s="1"/>
  <c r="W18" i="1"/>
  <c r="W21" i="1" s="1"/>
  <c r="V18" i="1"/>
  <c r="V21" i="1" s="1"/>
  <c r="U18" i="1"/>
  <c r="U21" i="1" s="1"/>
  <c r="T18" i="1"/>
  <c r="T21" i="1" s="1"/>
  <c r="BA17" i="1"/>
  <c r="AU17" i="1"/>
  <c r="AX17" i="1" s="1"/>
  <c r="BA16" i="1"/>
  <c r="AU16" i="1"/>
  <c r="AX16" i="1" s="1"/>
  <c r="BA15" i="1"/>
  <c r="AU15" i="1"/>
  <c r="AX15" i="1" s="1"/>
  <c r="BA14" i="1"/>
  <c r="AU14" i="1"/>
  <c r="AX14" i="1" s="1"/>
  <c r="BA13" i="1"/>
  <c r="AU13" i="1"/>
  <c r="AX13" i="1" s="1"/>
  <c r="AU12" i="1"/>
  <c r="BA11" i="1"/>
  <c r="AU11" i="1"/>
  <c r="AX11" i="1" s="1"/>
  <c r="BA10" i="1"/>
  <c r="AX12" i="1" l="1"/>
  <c r="AX18" i="1" s="1"/>
  <c r="AU18" i="1"/>
  <c r="BA18" i="1"/>
  <c r="BA21" i="1" s="1"/>
  <c r="AX21" i="1"/>
  <c r="AU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000-000001000000}">
      <text>
        <r>
          <rPr>
            <b/>
            <sz val="11"/>
            <color indexed="81"/>
            <rFont val="ＭＳ Ｐゴシック"/>
            <family val="3"/>
            <charset val="128"/>
          </rPr>
          <t>色付きの部分は関数が入っているため、自動的に表示されます。</t>
        </r>
      </text>
    </comment>
    <comment ref="AU22" authorId="0" shapeId="0" xr:uid="{00000000-0006-0000-0000-000002000000}">
      <text>
        <r>
          <rPr>
            <b/>
            <sz val="11"/>
            <color indexed="81"/>
            <rFont val="ＭＳ Ｐゴシック"/>
            <family val="3"/>
            <charset val="128"/>
          </rPr>
          <t>入力すると、常勤換算が自動的に計算されます。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900-000001000000}">
      <text>
        <r>
          <rPr>
            <b/>
            <sz val="11"/>
            <color indexed="81"/>
            <rFont val="ＭＳ Ｐゴシック"/>
            <family val="3"/>
            <charset val="128"/>
          </rPr>
          <t>色付きの部分は関数が入っているため、自動的に表示されます。</t>
        </r>
      </text>
    </comment>
    <comment ref="AU22" authorId="0" shapeId="0" xr:uid="{00000000-0006-0000-0900-000002000000}">
      <text>
        <r>
          <rPr>
            <b/>
            <sz val="11"/>
            <color indexed="81"/>
            <rFont val="ＭＳ Ｐゴシック"/>
            <family val="3"/>
            <charset val="128"/>
          </rPr>
          <t xml:space="preserve">入力すると、常勤換算が自動的に計算されます。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B00-000001000000}">
      <text>
        <r>
          <rPr>
            <b/>
            <sz val="11"/>
            <color indexed="81"/>
            <rFont val="ＭＳ Ｐゴシック"/>
            <family val="3"/>
            <charset val="128"/>
          </rPr>
          <t>色付きの部分は関数が入っているため、自動的に表示されます。</t>
        </r>
      </text>
    </comment>
    <comment ref="AU26" authorId="0" shapeId="0" xr:uid="{00000000-0006-0000-0B00-000002000000}">
      <text>
        <r>
          <rPr>
            <b/>
            <sz val="11"/>
            <color indexed="81"/>
            <rFont val="ＭＳ Ｐゴシック"/>
            <family val="3"/>
            <charset val="128"/>
          </rPr>
          <t xml:space="preserve">入力すると、常勤換算が自動的に計算されます。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100-000001000000}">
      <text>
        <r>
          <rPr>
            <b/>
            <sz val="11"/>
            <color indexed="81"/>
            <rFont val="ＭＳ Ｐゴシック"/>
            <family val="3"/>
            <charset val="128"/>
          </rPr>
          <t>色付きの部分は関数が入っているため、自動的に表示されます。</t>
        </r>
      </text>
    </comment>
    <comment ref="AU26" authorId="0" shapeId="0" xr:uid="{00000000-0006-0000-0100-000002000000}">
      <text>
        <r>
          <rPr>
            <b/>
            <sz val="11"/>
            <color indexed="81"/>
            <rFont val="ＭＳ Ｐゴシック"/>
            <family val="3"/>
            <charset val="128"/>
          </rPr>
          <t xml:space="preserve">入力すると、常勤換算が自動的に計算されます。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200-000001000000}">
      <text>
        <r>
          <rPr>
            <b/>
            <sz val="11"/>
            <color indexed="81"/>
            <rFont val="ＭＳ Ｐゴシック"/>
            <family val="3"/>
            <charset val="128"/>
          </rPr>
          <t>色付きの部分は関数が入っているため、自動的に表示されます。</t>
        </r>
      </text>
    </comment>
    <comment ref="AU26" authorId="0" shapeId="0" xr:uid="{00000000-0006-0000-0200-000002000000}">
      <text>
        <r>
          <rPr>
            <b/>
            <sz val="11"/>
            <color indexed="81"/>
            <rFont val="ＭＳ Ｐゴシック"/>
            <family val="3"/>
            <charset val="128"/>
          </rPr>
          <t>入力すると、常勤換算が自動的に計算されます。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300-000001000000}">
      <text>
        <r>
          <rPr>
            <b/>
            <sz val="11"/>
            <color indexed="81"/>
            <rFont val="ＭＳ Ｐゴシック"/>
            <family val="3"/>
            <charset val="128"/>
          </rPr>
          <t>色付きの部分は関数が入っているため、自動的に表示されます。</t>
        </r>
      </text>
    </comment>
    <comment ref="AU23" authorId="0" shapeId="0" xr:uid="{00000000-0006-0000-0300-000002000000}">
      <text>
        <r>
          <rPr>
            <b/>
            <sz val="11"/>
            <color indexed="81"/>
            <rFont val="ＭＳ Ｐゴシック"/>
            <family val="3"/>
            <charset val="128"/>
          </rPr>
          <t xml:space="preserve">入力すると、常勤換算が自動的に計算されます。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400-000001000000}">
      <text>
        <r>
          <rPr>
            <b/>
            <sz val="11"/>
            <color indexed="81"/>
            <rFont val="ＭＳ Ｐゴシック"/>
            <family val="3"/>
            <charset val="128"/>
          </rPr>
          <t>色付きの部分は関数が入っているため、自動的に表示されます。</t>
        </r>
      </text>
    </comment>
    <comment ref="AU22" authorId="0" shapeId="0" xr:uid="{00000000-0006-0000-0400-000002000000}">
      <text>
        <r>
          <rPr>
            <b/>
            <sz val="11"/>
            <color indexed="81"/>
            <rFont val="ＭＳ Ｐゴシック"/>
            <family val="3"/>
            <charset val="128"/>
          </rPr>
          <t xml:space="preserve">入力すると、常勤換算が自動的に計算されます。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500-000001000000}">
      <text>
        <r>
          <rPr>
            <b/>
            <sz val="11"/>
            <color indexed="81"/>
            <rFont val="ＭＳ Ｐゴシック"/>
            <family val="3"/>
            <charset val="128"/>
          </rPr>
          <t>色付きの部分は関数が入っているため、自動的に表示されます。</t>
        </r>
      </text>
    </comment>
    <comment ref="AU22" authorId="0" shapeId="0" xr:uid="{00000000-0006-0000-0500-000002000000}">
      <text>
        <r>
          <rPr>
            <b/>
            <sz val="11"/>
            <color indexed="81"/>
            <rFont val="ＭＳ Ｐゴシック"/>
            <family val="3"/>
            <charset val="128"/>
          </rPr>
          <t>入力すると、常勤換算が自動的に計算されます。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600-000001000000}">
      <text>
        <r>
          <rPr>
            <b/>
            <sz val="11"/>
            <color indexed="81"/>
            <rFont val="ＭＳ Ｐゴシック"/>
            <family val="3"/>
            <charset val="128"/>
          </rPr>
          <t>色付きの部分は関数が入っているため、自動的に表示されます。</t>
        </r>
      </text>
    </comment>
    <comment ref="AU24" authorId="0" shapeId="0" xr:uid="{00000000-0006-0000-0600-000002000000}">
      <text>
        <r>
          <rPr>
            <b/>
            <sz val="11"/>
            <color indexed="81"/>
            <rFont val="ＭＳ Ｐゴシック"/>
            <family val="3"/>
            <charset val="128"/>
          </rPr>
          <t xml:space="preserve">入力すると、常勤換算が自動的に計算されます。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700-000001000000}">
      <text>
        <r>
          <rPr>
            <b/>
            <sz val="11"/>
            <color indexed="81"/>
            <rFont val="ＭＳ Ｐゴシック"/>
            <family val="3"/>
            <charset val="128"/>
          </rPr>
          <t>色付きの部分は関数が入っているため、自動的に表示されます。</t>
        </r>
      </text>
    </comment>
    <comment ref="AU21" authorId="0" shapeId="0" xr:uid="{00000000-0006-0000-0700-000002000000}">
      <text>
        <r>
          <rPr>
            <b/>
            <sz val="11"/>
            <color indexed="81"/>
            <rFont val="ＭＳ Ｐゴシック"/>
            <family val="3"/>
            <charset val="128"/>
          </rPr>
          <t xml:space="preserve">入力すると、常勤換算が自動的に計算されます。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U10" authorId="0" shapeId="0" xr:uid="{00000000-0006-0000-0800-000001000000}">
      <text>
        <r>
          <rPr>
            <b/>
            <sz val="11"/>
            <color indexed="81"/>
            <rFont val="ＭＳ Ｐゴシック"/>
            <family val="3"/>
            <charset val="128"/>
          </rPr>
          <t>色付きの部分は関数が入っているため、自動的に表示されます。</t>
        </r>
      </text>
    </comment>
    <comment ref="AU22" authorId="0" shapeId="0" xr:uid="{00000000-0006-0000-0800-000002000000}">
      <text>
        <r>
          <rPr>
            <b/>
            <sz val="11"/>
            <color indexed="81"/>
            <rFont val="ＭＳ Ｐゴシック"/>
            <family val="3"/>
            <charset val="128"/>
          </rPr>
          <t xml:space="preserve">入力すると、常勤換算が自動的に計算されます。
</t>
        </r>
      </text>
    </comment>
  </commentList>
</comments>
</file>

<file path=xl/sharedStrings.xml><?xml version="1.0" encoding="utf-8"?>
<sst xmlns="http://schemas.openxmlformats.org/spreadsheetml/2006/main" count="973" uniqueCount="112">
  <si>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</si>
  <si>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</si>
  <si>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</si>
  <si>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定員</t>
    <rPh sb="0" eb="2">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</si>
  <si>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</si>
  <si>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</si>
  <si>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</si>
  <si>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</si>
  <si>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</si>
  <si>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</si>
  <si>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</si>
  <si>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</si>
  <si>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</si>
  <si>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</si>
  <si>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</si>
  <si>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</si>
  <si>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</si>
  <si>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</si>
  <si>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火</t>
  </si>
  <si>
    <t>水</t>
  </si>
  <si>
    <t>木</t>
  </si>
  <si>
    <t>金</t>
  </si>
  <si>
    <t>土</t>
  </si>
  <si>
    <t>日</t>
  </si>
  <si>
    <t>月</t>
  </si>
  <si>
    <t>管理者</t>
    <rPh sb="0" eb="3">
      <t>カンリシャ</t>
    </rPh>
    <phoneticPr fontId="4"/>
  </si>
  <si>
    <t>サービス管理責任者</t>
    <rPh sb="4" eb="6">
      <t>カンリ</t>
    </rPh>
    <rPh sb="6" eb="8">
      <t>セキニン</t>
    </rPh>
    <rPh sb="8" eb="9">
      <t>シャ</t>
    </rPh>
    <phoneticPr fontId="4"/>
  </si>
  <si>
    <t>直接処遇職員　計</t>
    <rPh sb="0" eb="2">
      <t>チョクセツ</t>
    </rPh>
    <rPh sb="2" eb="4">
      <t>ショグウ</t>
    </rPh>
    <rPh sb="4" eb="6">
      <t>ショクイン</t>
    </rPh>
    <rPh sb="7" eb="8">
      <t>ケイ</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</si>
  <si>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</si>
  <si>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</si>
  <si>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</si>
  <si>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</si>
  <si>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</si>
  <si>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</si>
  <si>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4"/>
  </si>
  <si>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</si>
  <si>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</si>
  <si>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生活介護</t>
    <rPh sb="0" eb="2">
      <t>セイカツ</t>
    </rPh>
    <rPh sb="2" eb="4">
      <t>カイゴ</t>
    </rPh>
    <phoneticPr fontId="4"/>
  </si>
  <si>
    <t>東京福祉園</t>
    <rPh sb="0" eb="2">
      <t>トウキョウ</t>
    </rPh>
    <rPh sb="2" eb="4">
      <t>フクシ</t>
    </rPh>
    <rPh sb="4" eb="5">
      <t>エン</t>
    </rPh>
    <phoneticPr fontId="4"/>
  </si>
  <si>
    <t>前年度の平均実利用者数</t>
    <rPh sb="0" eb="3">
      <t>ゼンネンド</t>
    </rPh>
    <rPh sb="4" eb="6">
      <t>ヘイキン</t>
    </rPh>
    <rPh sb="6" eb="10">
      <t>ジツリヨウシャ</t>
    </rPh>
    <rPh sb="10" eb="11">
      <t>スウ</t>
    </rPh>
    <phoneticPr fontId="8"/>
  </si>
  <si>
    <t>Ⅲ型（2.5：１）</t>
    <rPh sb="1" eb="2">
      <t>ガタ</t>
    </rPh>
    <phoneticPr fontId="4"/>
  </si>
  <si>
    <t>日</t>
    <rPh sb="0" eb="1">
      <t>ニチ</t>
    </rPh>
    <phoneticPr fontId="4"/>
  </si>
  <si>
    <t>常勤・専従</t>
    <phoneticPr fontId="4"/>
  </si>
  <si>
    <t>常勤・専従</t>
    <phoneticPr fontId="4"/>
  </si>
  <si>
    <t>○○　○○</t>
    <phoneticPr fontId="4"/>
  </si>
  <si>
    <t>○○　○○</t>
    <phoneticPr fontId="4"/>
  </si>
  <si>
    <t>常勤・専従</t>
    <phoneticPr fontId="4"/>
  </si>
  <si>
    <t>○○　○○</t>
    <phoneticPr fontId="4"/>
  </si>
  <si>
    <t>生活支援員</t>
    <rPh sb="0" eb="2">
      <t>セイカツ</t>
    </rPh>
    <rPh sb="2" eb="4">
      <t>シエン</t>
    </rPh>
    <rPh sb="4" eb="5">
      <t>イン</t>
    </rPh>
    <phoneticPr fontId="4"/>
  </si>
  <si>
    <t>非常勤・専従</t>
    <rPh sb="0" eb="1">
      <t>ヒ</t>
    </rPh>
    <rPh sb="4" eb="6">
      <t>センジュウ</t>
    </rPh>
    <phoneticPr fontId="4"/>
  </si>
  <si>
    <t>看護師</t>
    <rPh sb="0" eb="3">
      <t>カンゴシ</t>
    </rPh>
    <phoneticPr fontId="4"/>
  </si>
  <si>
    <t>非常勤・専従</t>
    <rPh sb="0" eb="1">
      <t>ヒ</t>
    </rPh>
    <rPh sb="1" eb="3">
      <t>ジョウキン</t>
    </rPh>
    <rPh sb="4" eb="6">
      <t>センジュウ</t>
    </rPh>
    <phoneticPr fontId="4"/>
  </si>
  <si>
    <t>作業療法士</t>
    <rPh sb="0" eb="2">
      <t>サギョウ</t>
    </rPh>
    <rPh sb="2" eb="5">
      <t>リョウホウシ</t>
    </rPh>
    <phoneticPr fontId="4"/>
  </si>
  <si>
    <t>理学療法士</t>
    <rPh sb="0" eb="2">
      <t>リガク</t>
    </rPh>
    <rPh sb="2" eb="5">
      <t>リョウホウシ</t>
    </rPh>
    <phoneticPr fontId="4"/>
  </si>
  <si>
    <t>医師</t>
    <rPh sb="0" eb="2">
      <t>イシ</t>
    </rPh>
    <phoneticPr fontId="4"/>
  </si>
  <si>
    <t>○○　○○</t>
    <phoneticPr fontId="4"/>
  </si>
  <si>
    <t>事務員</t>
    <rPh sb="0" eb="3">
      <t>ジムイン</t>
    </rPh>
    <phoneticPr fontId="4"/>
  </si>
  <si>
    <t>調理員</t>
    <rPh sb="0" eb="3">
      <t>チョウリイン</t>
    </rPh>
    <phoneticPr fontId="4"/>
  </si>
  <si>
    <t>就労移行支援</t>
    <rPh sb="0" eb="2">
      <t>シュウロウ</t>
    </rPh>
    <rPh sb="2" eb="4">
      <t>イコウ</t>
    </rPh>
    <rPh sb="4" eb="6">
      <t>シエン</t>
    </rPh>
    <phoneticPr fontId="4"/>
  </si>
  <si>
    <t>職業指導員</t>
    <rPh sb="0" eb="2">
      <t>ショクギョウ</t>
    </rPh>
    <rPh sb="2" eb="5">
      <t>シドウイン</t>
    </rPh>
    <phoneticPr fontId="4"/>
  </si>
  <si>
    <t>常勤・専従</t>
    <rPh sb="3" eb="5">
      <t>センジュウ</t>
    </rPh>
    <phoneticPr fontId="4"/>
  </si>
  <si>
    <t>就労支援員</t>
    <rPh sb="0" eb="2">
      <t>シュウロウ</t>
    </rPh>
    <rPh sb="2" eb="4">
      <t>シエン</t>
    </rPh>
    <rPh sb="4" eb="5">
      <t>イン</t>
    </rPh>
    <phoneticPr fontId="4"/>
  </si>
  <si>
    <t>常勤・専従</t>
    <rPh sb="0" eb="2">
      <t>ジョウキン</t>
    </rPh>
    <rPh sb="3" eb="5">
      <t>センジュウ</t>
    </rPh>
    <phoneticPr fontId="4"/>
  </si>
  <si>
    <t>自立訓練（機能訓練）</t>
    <rPh sb="0" eb="2">
      <t>ジリツ</t>
    </rPh>
    <rPh sb="2" eb="4">
      <t>クンレン</t>
    </rPh>
    <rPh sb="5" eb="7">
      <t>キノウ</t>
    </rPh>
    <rPh sb="7" eb="9">
      <t>クンレン</t>
    </rPh>
    <phoneticPr fontId="4"/>
  </si>
  <si>
    <t>常勤・専従</t>
    <phoneticPr fontId="4"/>
  </si>
  <si>
    <t>○○　○○</t>
    <phoneticPr fontId="4"/>
  </si>
  <si>
    <t>常勤・専従</t>
    <phoneticPr fontId="4"/>
  </si>
  <si>
    <t>○○　○○</t>
    <phoneticPr fontId="4"/>
  </si>
  <si>
    <t>非常勤・兼務</t>
    <rPh sb="0" eb="1">
      <t>ヒ</t>
    </rPh>
    <rPh sb="4" eb="6">
      <t>ケンム</t>
    </rPh>
    <phoneticPr fontId="4"/>
  </si>
  <si>
    <t>理学療法士</t>
    <phoneticPr fontId="4"/>
  </si>
  <si>
    <t>訪問支援員</t>
    <rPh sb="0" eb="2">
      <t>ホウモン</t>
    </rPh>
    <rPh sb="2" eb="4">
      <t>シエン</t>
    </rPh>
    <rPh sb="4" eb="5">
      <t>イン</t>
    </rPh>
    <phoneticPr fontId="4"/>
  </si>
  <si>
    <t>自立訓練（生活訓練）</t>
    <rPh sb="0" eb="2">
      <t>ジリツ</t>
    </rPh>
    <rPh sb="2" eb="4">
      <t>クンレン</t>
    </rPh>
    <rPh sb="5" eb="7">
      <t>セイカツ</t>
    </rPh>
    <rPh sb="7" eb="9">
      <t>クンレン</t>
    </rPh>
    <phoneticPr fontId="4"/>
  </si>
  <si>
    <t>常勤・専従</t>
    <phoneticPr fontId="4"/>
  </si>
  <si>
    <t>○○　○○</t>
    <phoneticPr fontId="4"/>
  </si>
  <si>
    <t>非常勤・兼務</t>
    <rPh sb="0" eb="1">
      <t>ヒ</t>
    </rPh>
    <rPh sb="1" eb="3">
      <t>ジョウキン</t>
    </rPh>
    <rPh sb="4" eb="6">
      <t>ケンム</t>
    </rPh>
    <phoneticPr fontId="4"/>
  </si>
  <si>
    <t>目標工賃達成指導員</t>
    <rPh sb="0" eb="2">
      <t>モクヒョウ</t>
    </rPh>
    <rPh sb="2" eb="4">
      <t>コウチン</t>
    </rPh>
    <rPh sb="4" eb="6">
      <t>タッセイ</t>
    </rPh>
    <rPh sb="6" eb="9">
      <t>シドウイン</t>
    </rPh>
    <phoneticPr fontId="4"/>
  </si>
  <si>
    <t>施設入所支援</t>
    <rPh sb="0" eb="2">
      <t>シセツ</t>
    </rPh>
    <rPh sb="2" eb="4">
      <t>ニュウショ</t>
    </rPh>
    <rPh sb="4" eb="6">
      <t>シエン</t>
    </rPh>
    <phoneticPr fontId="4"/>
  </si>
  <si>
    <t>別紙１</t>
    <rPh sb="0" eb="2">
      <t>ベッシ</t>
    </rPh>
    <phoneticPr fontId="3"/>
  </si>
  <si>
    <t>①「前年度の平均実利用者数」：小数点第二位以下を切り上げてください。</t>
    <rPh sb="2" eb="5">
      <t>ゼンネンド</t>
    </rPh>
    <rPh sb="6" eb="8">
      <t>ヘイキン</t>
    </rPh>
    <rPh sb="8" eb="9">
      <t>ジツ</t>
    </rPh>
    <rPh sb="9" eb="11">
      <t>リヨウ</t>
    </rPh>
    <rPh sb="11" eb="12">
      <t>シャ</t>
    </rPh>
    <rPh sb="12" eb="13">
      <t>スウ</t>
    </rPh>
    <rPh sb="15" eb="18">
      <t>ショウスウテン</t>
    </rPh>
    <rPh sb="18" eb="20">
      <t>ダイニ</t>
    </rPh>
    <rPh sb="20" eb="21">
      <t>イ</t>
    </rPh>
    <rPh sb="21" eb="23">
      <t>イカ</t>
    </rPh>
    <rPh sb="24" eb="25">
      <t>キ</t>
    </rPh>
    <rPh sb="26" eb="27">
      <t>ア</t>
    </rPh>
    <phoneticPr fontId="3"/>
  </si>
  <si>
    <t>②「基準上の必要職員数」：施設の最低配置基準を記載してください。小数点第二位以下を切り捨ててください。</t>
    <rPh sb="2" eb="4">
      <t>キジュン</t>
    </rPh>
    <rPh sb="4" eb="5">
      <t>ジョウ</t>
    </rPh>
    <rPh sb="6" eb="8">
      <t>ヒツヨウ</t>
    </rPh>
    <rPh sb="8" eb="11">
      <t>ショクインスウ</t>
    </rPh>
    <rPh sb="13" eb="15">
      <t>シセツ</t>
    </rPh>
    <rPh sb="16" eb="18">
      <t>サイテイ</t>
    </rPh>
    <rPh sb="18" eb="20">
      <t>ハイチ</t>
    </rPh>
    <rPh sb="20" eb="22">
      <t>キジュン</t>
    </rPh>
    <rPh sb="23" eb="25">
      <t>キサイ</t>
    </rPh>
    <rPh sb="32" eb="35">
      <t>ショウスウテン</t>
    </rPh>
    <rPh sb="35" eb="37">
      <t>ダイニ</t>
    </rPh>
    <rPh sb="37" eb="38">
      <t>イ</t>
    </rPh>
    <rPh sb="38" eb="40">
      <t>イカ</t>
    </rPh>
    <rPh sb="41" eb="42">
      <t>キ</t>
    </rPh>
    <rPh sb="43" eb="44">
      <t>ス</t>
    </rPh>
    <phoneticPr fontId="3"/>
  </si>
  <si>
    <t>⑤「合計」：管理者、サービス管理責任者、直接処遇職員、その他職員の合計を記載してください。</t>
    <rPh sb="2" eb="4">
      <t>ゴウケイ</t>
    </rPh>
    <rPh sb="6" eb="9">
      <t>カンリシャ</t>
    </rPh>
    <rPh sb="14" eb="16">
      <t>カンリ</t>
    </rPh>
    <rPh sb="16" eb="18">
      <t>セキニン</t>
    </rPh>
    <rPh sb="18" eb="19">
      <t>シャ</t>
    </rPh>
    <rPh sb="20" eb="22">
      <t>チョクセツ</t>
    </rPh>
    <rPh sb="22" eb="24">
      <t>ショグウ</t>
    </rPh>
    <rPh sb="24" eb="26">
      <t>ショクイン</t>
    </rPh>
    <rPh sb="29" eb="30">
      <t>タ</t>
    </rPh>
    <rPh sb="30" eb="32">
      <t>ショクイン</t>
    </rPh>
    <rPh sb="33" eb="35">
      <t>ゴウケイ</t>
    </rPh>
    <rPh sb="36" eb="38">
      <t>キサイ</t>
    </rPh>
    <phoneticPr fontId="3"/>
  </si>
  <si>
    <t>⑥「常勤換算後の人数」：小数点第二位以下を切り捨ててください。</t>
    <rPh sb="2" eb="4">
      <t>ジョウキン</t>
    </rPh>
    <rPh sb="4" eb="6">
      <t>カンサン</t>
    </rPh>
    <rPh sb="6" eb="7">
      <t>ゴ</t>
    </rPh>
    <rPh sb="8" eb="10">
      <t>ニンズウ</t>
    </rPh>
    <rPh sb="12" eb="15">
      <t>ショウスウテン</t>
    </rPh>
    <rPh sb="15" eb="17">
      <t>ダイニ</t>
    </rPh>
    <rPh sb="17" eb="18">
      <t>イ</t>
    </rPh>
    <rPh sb="18" eb="20">
      <t>イカ</t>
    </rPh>
    <rPh sb="21" eb="22">
      <t>キ</t>
    </rPh>
    <rPh sb="23" eb="24">
      <t>ス</t>
    </rPh>
    <phoneticPr fontId="3"/>
  </si>
  <si>
    <t>⑦「１週間に当該事業所・施設における常勤職員の勤務すべき時間数」：事業所・施設で定められている常勤職員の勤務時間数を記載してください。</t>
    <rPh sb="3" eb="5">
      <t>シュウカン</t>
    </rPh>
    <rPh sb="6" eb="8">
      <t>トウガイ</t>
    </rPh>
    <rPh sb="8" eb="11">
      <t>ジギョウショ</t>
    </rPh>
    <rPh sb="12" eb="14">
      <t>シセツ</t>
    </rPh>
    <rPh sb="18" eb="20">
      <t>ジョウキン</t>
    </rPh>
    <rPh sb="20" eb="22">
      <t>ショクイン</t>
    </rPh>
    <rPh sb="23" eb="25">
      <t>キンム</t>
    </rPh>
    <rPh sb="28" eb="31">
      <t>ジカンスウ</t>
    </rPh>
    <rPh sb="33" eb="36">
      <t>ジギョウショ</t>
    </rPh>
    <rPh sb="37" eb="39">
      <t>シセツ</t>
    </rPh>
    <rPh sb="40" eb="41">
      <t>サダ</t>
    </rPh>
    <rPh sb="47" eb="49">
      <t>ジョウキン</t>
    </rPh>
    <rPh sb="49" eb="51">
      <t>ショクイン</t>
    </rPh>
    <rPh sb="52" eb="54">
      <t>キンム</t>
    </rPh>
    <rPh sb="54" eb="56">
      <t>ジカン</t>
    </rPh>
    <rPh sb="56" eb="57">
      <t>スウ</t>
    </rPh>
    <rPh sb="58" eb="60">
      <t>キサイ</t>
    </rPh>
    <phoneticPr fontId="3"/>
  </si>
  <si>
    <t>府中福祉園</t>
    <rPh sb="0" eb="2">
      <t>フチュウ</t>
    </rPh>
    <rPh sb="2" eb="4">
      <t>フクシ</t>
    </rPh>
    <rPh sb="4" eb="5">
      <t>エン</t>
    </rPh>
    <phoneticPr fontId="4"/>
  </si>
  <si>
    <t>常勤・専従</t>
    <phoneticPr fontId="4"/>
  </si>
  <si>
    <t>水</t>
    <phoneticPr fontId="3"/>
  </si>
  <si>
    <t>就労継続支援Ａ型</t>
    <rPh sb="0" eb="2">
      <t>シュウロウ</t>
    </rPh>
    <rPh sb="2" eb="4">
      <t>ケイゾク</t>
    </rPh>
    <rPh sb="4" eb="6">
      <t>シエン</t>
    </rPh>
    <rPh sb="7" eb="8">
      <t>カタ</t>
    </rPh>
    <phoneticPr fontId="4"/>
  </si>
  <si>
    <t>Ⅰ型（7.5：1）</t>
    <rPh sb="1" eb="2">
      <t>カタ</t>
    </rPh>
    <phoneticPr fontId="3"/>
  </si>
  <si>
    <t>④「合計」：管理者、サービス管理責任者、直接処遇職員、その他職員の合計を記載してください。</t>
    <rPh sb="2" eb="4">
      <t>ゴウケイ</t>
    </rPh>
    <rPh sb="6" eb="9">
      <t>カンリシャ</t>
    </rPh>
    <rPh sb="14" eb="16">
      <t>カンリ</t>
    </rPh>
    <rPh sb="16" eb="18">
      <t>セキニン</t>
    </rPh>
    <rPh sb="18" eb="19">
      <t>シャ</t>
    </rPh>
    <rPh sb="20" eb="22">
      <t>チョクセツ</t>
    </rPh>
    <rPh sb="22" eb="24">
      <t>ショグウ</t>
    </rPh>
    <rPh sb="24" eb="26">
      <t>ショクイン</t>
    </rPh>
    <rPh sb="29" eb="30">
      <t>タ</t>
    </rPh>
    <rPh sb="30" eb="32">
      <t>ショクイン</t>
    </rPh>
    <rPh sb="33" eb="35">
      <t>ゴウケイ</t>
    </rPh>
    <rPh sb="36" eb="38">
      <t>キサイ</t>
    </rPh>
    <phoneticPr fontId="3"/>
  </si>
  <si>
    <t>⑤「常勤換算後の人数」：小数点第二位以下を切り捨ててください。</t>
    <rPh sb="2" eb="4">
      <t>ジョウキン</t>
    </rPh>
    <rPh sb="4" eb="6">
      <t>カンサン</t>
    </rPh>
    <rPh sb="6" eb="7">
      <t>ゴ</t>
    </rPh>
    <rPh sb="8" eb="10">
      <t>ニンズウ</t>
    </rPh>
    <rPh sb="12" eb="15">
      <t>ショウスウテン</t>
    </rPh>
    <rPh sb="15" eb="17">
      <t>ダイニ</t>
    </rPh>
    <rPh sb="17" eb="18">
      <t>イ</t>
    </rPh>
    <rPh sb="18" eb="20">
      <t>イカ</t>
    </rPh>
    <rPh sb="21" eb="22">
      <t>キ</t>
    </rPh>
    <rPh sb="23" eb="24">
      <t>ス</t>
    </rPh>
    <phoneticPr fontId="3"/>
  </si>
  <si>
    <t>⑥「１週間に当該事業所・施設における常勤職員の勤務すべき時間数」：事業所・施設で定められている常勤職員の勤務時間数を記載してください。</t>
    <rPh sb="3" eb="5">
      <t>シュウカン</t>
    </rPh>
    <rPh sb="6" eb="8">
      <t>トウガイ</t>
    </rPh>
    <rPh sb="8" eb="11">
      <t>ジギョウショ</t>
    </rPh>
    <rPh sb="12" eb="14">
      <t>シセツ</t>
    </rPh>
    <rPh sb="18" eb="20">
      <t>ジョウキン</t>
    </rPh>
    <rPh sb="20" eb="22">
      <t>ショクイン</t>
    </rPh>
    <rPh sb="23" eb="25">
      <t>キンム</t>
    </rPh>
    <rPh sb="28" eb="31">
      <t>ジカンスウ</t>
    </rPh>
    <rPh sb="33" eb="36">
      <t>ジギョウショ</t>
    </rPh>
    <rPh sb="37" eb="39">
      <t>シセツ</t>
    </rPh>
    <rPh sb="40" eb="41">
      <t>サダ</t>
    </rPh>
    <rPh sb="47" eb="49">
      <t>ジョウキン</t>
    </rPh>
    <rPh sb="49" eb="51">
      <t>ショクイン</t>
    </rPh>
    <rPh sb="52" eb="54">
      <t>キンム</t>
    </rPh>
    <rPh sb="54" eb="56">
      <t>ジカン</t>
    </rPh>
    <rPh sb="56" eb="57">
      <t>スウ</t>
    </rPh>
    <rPh sb="58" eb="60">
      <t>キサイ</t>
    </rPh>
    <phoneticPr fontId="3"/>
  </si>
  <si>
    <t>就労継続支援Ｂ型</t>
    <rPh sb="0" eb="2">
      <t>シュウロウ</t>
    </rPh>
    <rPh sb="2" eb="4">
      <t>ケイゾク</t>
    </rPh>
    <rPh sb="4" eb="6">
      <t>シエン</t>
    </rPh>
    <rPh sb="7" eb="8">
      <t>カタ</t>
    </rPh>
    <phoneticPr fontId="4"/>
  </si>
  <si>
    <t>注２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</si>
  <si>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注３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</si>
  <si>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④「勤務形態」：①常勤・専従、②常勤・兼務、③非常勤・専従、④非常勤・兼務のいずれかを記載するとともに、加算等に係る職員の加配を区分した上、それぞれ1日あたりの勤務時間を記載してください。常勤とは、当該職員の勤務時間が、事業所において定められている常勤の職員が勤務すべき時間数に達していることをいいます。</t>
    <rPh sb="2" eb="4">
      <t>キンム</t>
    </rPh>
    <rPh sb="4" eb="6">
      <t>ケイタイ</t>
    </rPh>
    <rPh sb="94" eb="96">
      <t>ジョウキン</t>
    </rPh>
    <rPh sb="99" eb="101">
      <t>トウガイ</t>
    </rPh>
    <rPh sb="101" eb="103">
      <t>ショクイン</t>
    </rPh>
    <rPh sb="104" eb="106">
      <t>キンム</t>
    </rPh>
    <rPh sb="106" eb="108">
      <t>ジカン</t>
    </rPh>
    <rPh sb="110" eb="113">
      <t>ジギョウショ</t>
    </rPh>
    <rPh sb="117" eb="118">
      <t>サダ</t>
    </rPh>
    <rPh sb="124" eb="126">
      <t>ジョウキン</t>
    </rPh>
    <rPh sb="127" eb="129">
      <t>ショクイン</t>
    </rPh>
    <rPh sb="130" eb="132">
      <t>キンム</t>
    </rPh>
    <rPh sb="135" eb="138">
      <t>ジカンスウ</t>
    </rPh>
    <rPh sb="139" eb="140">
      <t>タッ</t>
    </rPh>
    <phoneticPr fontId="3"/>
  </si>
  <si>
    <t>③「人員配置区分」：申請している人員配置区分を記載してください。また、該当する体制等には、体制加算の内容を記載してください。</t>
    <rPh sb="2" eb="4">
      <t>ジンイン</t>
    </rPh>
    <rPh sb="4" eb="6">
      <t>ハイチ</t>
    </rPh>
    <rPh sb="6" eb="8">
      <t>クブン</t>
    </rPh>
    <rPh sb="10" eb="12">
      <t>シンセイ</t>
    </rPh>
    <rPh sb="16" eb="18">
      <t>ジンイン</t>
    </rPh>
    <rPh sb="18" eb="20">
      <t>ハイチ</t>
    </rPh>
    <rPh sb="20" eb="22">
      <t>クブン</t>
    </rPh>
    <rPh sb="23" eb="25">
      <t>キサイ</t>
    </rPh>
    <rPh sb="35" eb="37">
      <t>ガイトウ</t>
    </rPh>
    <rPh sb="39" eb="41">
      <t>タイセイ</t>
    </rPh>
    <rPh sb="41" eb="42">
      <t>トウ</t>
    </rPh>
    <rPh sb="45" eb="47">
      <t>タイセイ</t>
    </rPh>
    <rPh sb="47" eb="49">
      <t>カサン</t>
    </rPh>
    <rPh sb="50" eb="52">
      <t>ナイヨウ</t>
    </rPh>
    <rPh sb="53" eb="55">
      <t>キサイ</t>
    </rPh>
    <phoneticPr fontId="3"/>
  </si>
  <si>
    <t>③「勤務形態」：①常勤・専従、②常勤・兼務、③非常勤・専従、④非常勤・兼務のいずれかを記載するとともに、加算等に係る職員の加配を区分した上、それぞれ1日あたりの勤務時間を記載してください。常勤とは、当該職員の勤務時間が、事業所において定められている常勤の職員が勤務すべき時間数に達していることをいいます。</t>
    <rPh sb="2" eb="4">
      <t>キンム</t>
    </rPh>
    <rPh sb="4" eb="6">
      <t>ケイタイ</t>
    </rPh>
    <rPh sb="94" eb="96">
      <t>ジョウキン</t>
    </rPh>
    <rPh sb="99" eb="101">
      <t>トウガイ</t>
    </rPh>
    <rPh sb="101" eb="103">
      <t>ショクイン</t>
    </rPh>
    <rPh sb="104" eb="106">
      <t>キンム</t>
    </rPh>
    <rPh sb="106" eb="108">
      <t>ジカン</t>
    </rPh>
    <rPh sb="110" eb="113">
      <t>ジギョウショ</t>
    </rPh>
    <rPh sb="117" eb="118">
      <t>サダ</t>
    </rPh>
    <rPh sb="124" eb="126">
      <t>ジョウキン</t>
    </rPh>
    <rPh sb="127" eb="129">
      <t>ショクイン</t>
    </rPh>
    <rPh sb="130" eb="132">
      <t>キンム</t>
    </rPh>
    <rPh sb="135" eb="138">
      <t>ジカンスウ</t>
    </rPh>
    <rPh sb="139" eb="140">
      <t>タッ</t>
    </rPh>
    <phoneticPr fontId="3"/>
  </si>
  <si>
    <t>就労定着支援</t>
    <rPh sb="0" eb="2">
      <t>シュウロウ</t>
    </rPh>
    <rPh sb="2" eb="4">
      <t>テイチャク</t>
    </rPh>
    <rPh sb="4" eb="6">
      <t>シエン</t>
    </rPh>
    <phoneticPr fontId="4"/>
  </si>
  <si>
    <t>非常勤・専従</t>
    <rPh sb="0" eb="1">
      <t>ヒ</t>
    </rPh>
    <phoneticPr fontId="4"/>
  </si>
  <si>
    <t>就労定着支援員</t>
    <rPh sb="0" eb="2">
      <t>シュウロウ</t>
    </rPh>
    <rPh sb="2" eb="4">
      <t>テイチャク</t>
    </rPh>
    <rPh sb="4" eb="6">
      <t>シエン</t>
    </rPh>
    <rPh sb="6" eb="7">
      <t>イン</t>
    </rPh>
    <phoneticPr fontId="4"/>
  </si>
  <si>
    <t>看護職員</t>
    <rPh sb="0" eb="2">
      <t>カンゴ</t>
    </rPh>
    <rPh sb="2" eb="4">
      <t>ショクイン</t>
    </rPh>
    <phoneticPr fontId="4"/>
  </si>
  <si>
    <t>常勤・兼務</t>
    <rPh sb="3" eb="5">
      <t>ケンム</t>
    </rPh>
    <phoneticPr fontId="4"/>
  </si>
  <si>
    <t>常勤・兼務</t>
    <rPh sb="0" eb="2">
      <t>ジョウキン</t>
    </rPh>
    <rPh sb="3" eb="5">
      <t>ケンム</t>
    </rPh>
    <phoneticPr fontId="3"/>
  </si>
  <si>
    <t>〇〇　〇〇</t>
    <phoneticPr fontId="3"/>
  </si>
  <si>
    <t>事務員</t>
    <rPh sb="0" eb="3">
      <t>ジムイン</t>
    </rPh>
    <phoneticPr fontId="3"/>
  </si>
  <si>
    <t>〇〇　〇〇</t>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</si>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</sst>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_ "/>
    <numFmt numFmtId="178" formatCode="0.00_);[Red]\(0.00\)"/>
    <numFmt numFmtId="179" formatCode="0.0_);[Red]\(0.0\)"/>
  </numFmts>
  <fonts count="17" x14ac:knownFonts="1">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b/>
      <sz val="11"/>
      <color indexed="81"/>
      <name val="ＭＳ Ｐゴシック"/>
      <family val="3"/>
      <charset val="128"/>
    </font>
    <font>
      <sz val="10"/>
      <name val="ＭＳ Ｐゴシック"/>
      <family val="3"/>
      <charset val="128"/>
    </font>
    <font>
      <b/>
      <sz val="12"/>
      <name val="ＭＳ ゴシック"/>
      <family val="3"/>
      <charset val="128"/>
    </font>
    <font>
      <sz val="11"/>
      <color theme="1"/>
      <name val="ＭＳ Ｐゴシック"/>
      <family val="3"/>
      <charset val="128"/>
      <scheme val="minor"/>
    </font>
    <font>
      <sz val="12"/>
      <name val="ＭＳ Ｐ明朝"/>
      <family val="1"/>
      <charset val="128"/>
    </font>
    <font>
      <b/>
      <sz val="12"/>
      <name val="ＭＳ Ｐ明朝"/>
      <family val="1"/>
      <charset val="128"/>
    </font>
    <font>
      <sz val="14"/>
      <name val="ＭＳ Ｐ明朝"/>
      <family val="1"/>
      <charset val="128"/>
    </font>
    <font>
      <sz val="10"/>
      <name val="ＭＳ Ｐ明朝"/>
      <family val="1"/>
      <charset val="128"/>
    </font>
    <font>
      <sz val="12"/>
      <color rgb="FFFF0000"/>
      <name val="ＭＳ ゴシック"/>
      <family val="3"/>
      <charset val="128"/>
    </font>
    <font>
      <b/>
      <sz val="10"/>
      <name val="ＭＳ ゴシック"/>
      <family val="3"/>
      <charset val="128"/>
    </font>
  </fonts>
  <fills count="3">
    <fill>
      <patternFill patternType="none"/>
    </fill>
    <fill>
      <patternFill patternType="gray125"/>
    </fill>
    <fill>
      <patternFill patternType="solid">
        <fgColor indexed="42"/>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0" fillId="0" borderId="0">
      <alignment vertical="center"/>
    </xf>
  </cellStyleXfs>
  <cellXfs count="330">
    <xf numFmtId="0" fontId="0" fillId="0" borderId="0" xfId="0">
      <alignment vertical="center"/>
    </xf>
    <xf numFmtId="0" fontId="2" fillId="0" borderId="0" xfId="1" applyFont="1">
      <alignment vertical="center"/>
    </xf>
    <xf numFmtId="0" fontId="2" fillId="0" borderId="18" xfId="1" applyFont="1" applyBorder="1" applyAlignment="1">
      <alignment vertical="center" shrinkToFit="1"/>
    </xf>
    <xf numFmtId="0" fontId="2" fillId="0" borderId="19" xfId="1" applyFont="1" applyBorder="1" applyAlignment="1">
      <alignment vertical="center" shrinkToFit="1"/>
    </xf>
    <xf numFmtId="0" fontId="2" fillId="0" borderId="21" xfId="1" applyFont="1" applyBorder="1" applyAlignment="1">
      <alignment vertical="center" shrinkToFit="1"/>
    </xf>
    <xf numFmtId="0" fontId="2" fillId="0" borderId="22" xfId="1" applyFont="1" applyBorder="1" applyAlignment="1">
      <alignment vertical="center" shrinkToFit="1"/>
    </xf>
    <xf numFmtId="0" fontId="2" fillId="0" borderId="20" xfId="1" applyFont="1" applyBorder="1" applyAlignment="1">
      <alignment vertical="center" shrinkToFit="1"/>
    </xf>
    <xf numFmtId="0" fontId="2" fillId="0" borderId="18" xfId="1" applyFont="1" applyBorder="1" applyAlignment="1">
      <alignment horizontal="center" vertical="center" shrinkToFit="1"/>
    </xf>
    <xf numFmtId="0" fontId="2" fillId="0" borderId="19" xfId="1" applyFont="1" applyBorder="1" applyAlignment="1">
      <alignment horizontal="center" vertical="center" shrinkToFit="1"/>
    </xf>
    <xf numFmtId="177" fontId="2" fillId="0" borderId="21" xfId="1" applyNumberFormat="1" applyFont="1" applyBorder="1" applyAlignment="1">
      <alignment vertical="center" shrinkToFit="1"/>
    </xf>
    <xf numFmtId="177" fontId="2" fillId="0" borderId="33" xfId="1" applyNumberFormat="1" applyFont="1" applyBorder="1" applyAlignment="1">
      <alignment vertical="center" shrinkToFit="1"/>
    </xf>
    <xf numFmtId="177" fontId="2" fillId="0" borderId="37" xfId="1" applyNumberFormat="1" applyFont="1" applyBorder="1" applyAlignment="1">
      <alignment vertical="center" shrinkToFit="1"/>
    </xf>
    <xf numFmtId="0" fontId="2" fillId="2" borderId="5" xfId="1" applyFont="1" applyFill="1" applyBorder="1" applyAlignment="1">
      <alignment vertical="center" shrinkToFit="1"/>
    </xf>
    <xf numFmtId="0" fontId="2" fillId="2" borderId="6" xfId="1" applyFont="1" applyFill="1" applyBorder="1" applyAlignment="1">
      <alignment vertical="center" shrinkToFit="1"/>
    </xf>
    <xf numFmtId="0" fontId="2" fillId="2" borderId="4" xfId="1" applyFont="1" applyFill="1" applyBorder="1" applyAlignment="1">
      <alignment vertical="center" shrinkToFit="1"/>
    </xf>
    <xf numFmtId="0" fontId="2" fillId="2" borderId="41" xfId="1" applyFont="1" applyFill="1" applyBorder="1" applyAlignment="1">
      <alignment vertical="center" shrinkToFit="1"/>
    </xf>
    <xf numFmtId="0" fontId="2" fillId="2" borderId="8" xfId="1" applyFont="1" applyFill="1" applyBorder="1" applyAlignment="1">
      <alignment vertical="center" shrinkToFit="1"/>
    </xf>
    <xf numFmtId="0" fontId="2" fillId="0" borderId="4" xfId="1" applyFont="1" applyBorder="1" applyAlignment="1">
      <alignment vertical="center" shrinkToFit="1"/>
    </xf>
    <xf numFmtId="0" fontId="2" fillId="0" borderId="41" xfId="1" applyFont="1" applyBorder="1" applyAlignment="1">
      <alignment vertical="center" shrinkToFit="1"/>
    </xf>
    <xf numFmtId="0" fontId="2" fillId="0" borderId="0" xfId="1" applyFont="1" applyAlignment="1">
      <alignment vertical="center" textRotation="255" shrinkToFit="1"/>
    </xf>
    <xf numFmtId="0" fontId="2" fillId="0" borderId="21" xfId="1" applyFont="1" applyBorder="1" applyAlignment="1">
      <alignment horizontal="center" vertical="center" shrinkToFit="1"/>
    </xf>
    <xf numFmtId="0" fontId="2" fillId="0" borderId="18" xfId="1" applyFont="1" applyBorder="1">
      <alignment vertical="center"/>
    </xf>
    <xf numFmtId="0" fontId="2" fillId="0" borderId="19" xfId="6" applyFont="1" applyBorder="1" applyAlignment="1">
      <alignment horizontal="center" vertical="center" shrinkToFit="1"/>
    </xf>
    <xf numFmtId="0" fontId="2" fillId="0" borderId="21" xfId="1" applyFont="1" applyBorder="1">
      <alignment vertical="center"/>
    </xf>
    <xf numFmtId="0" fontId="2" fillId="0" borderId="22" xfId="1" applyFont="1" applyBorder="1">
      <alignment vertical="center"/>
    </xf>
    <xf numFmtId="0" fontId="2" fillId="0" borderId="32" xfId="1" applyFont="1" applyBorder="1">
      <alignment vertical="center"/>
    </xf>
    <xf numFmtId="0" fontId="2" fillId="0" borderId="30" xfId="6" applyFont="1" applyBorder="1" applyAlignment="1">
      <alignment horizontal="center" vertical="center" shrinkToFit="1"/>
    </xf>
    <xf numFmtId="0" fontId="2" fillId="0" borderId="33" xfId="1" applyFont="1" applyBorder="1">
      <alignment vertical="center"/>
    </xf>
    <xf numFmtId="0" fontId="2" fillId="0" borderId="35" xfId="1" applyFont="1" applyBorder="1">
      <alignment vertical="center"/>
    </xf>
    <xf numFmtId="0" fontId="2" fillId="0" borderId="36" xfId="6" applyFont="1" applyBorder="1" applyAlignment="1">
      <alignment horizontal="center" vertical="center" shrinkToFit="1"/>
    </xf>
    <xf numFmtId="0" fontId="2" fillId="0" borderId="37" xfId="1" applyFont="1" applyBorder="1">
      <alignment vertical="center"/>
    </xf>
    <xf numFmtId="0" fontId="2" fillId="0" borderId="20" xfId="1" applyFont="1" applyBorder="1">
      <alignment vertical="center"/>
    </xf>
    <xf numFmtId="0" fontId="2" fillId="0" borderId="5" xfId="6" applyFont="1" applyBorder="1" applyAlignment="1">
      <alignment horizontal="center" vertical="center" shrinkToFit="1"/>
    </xf>
    <xf numFmtId="0" fontId="2" fillId="0" borderId="6" xfId="1" applyFont="1" applyBorder="1">
      <alignment vertical="center"/>
    </xf>
    <xf numFmtId="0" fontId="2" fillId="0" borderId="5" xfId="1" applyFont="1" applyBorder="1">
      <alignment vertical="center"/>
    </xf>
    <xf numFmtId="0" fontId="2" fillId="0" borderId="41" xfId="1" applyFont="1" applyBorder="1">
      <alignment vertical="center"/>
    </xf>
    <xf numFmtId="0" fontId="2" fillId="0" borderId="4" xfId="1" applyFont="1" applyBorder="1">
      <alignment vertical="center"/>
    </xf>
    <xf numFmtId="0" fontId="11" fillId="0" borderId="0" xfId="1" applyFont="1">
      <alignment vertical="center"/>
    </xf>
    <xf numFmtId="0" fontId="11" fillId="0" borderId="18" xfId="1" applyFont="1" applyBorder="1" applyAlignment="1">
      <alignment vertical="center" shrinkToFit="1"/>
    </xf>
    <xf numFmtId="0" fontId="11" fillId="0" borderId="19" xfId="1" applyFont="1" applyBorder="1" applyAlignment="1">
      <alignment vertical="center" shrinkToFit="1"/>
    </xf>
    <xf numFmtId="0" fontId="11" fillId="0" borderId="21" xfId="1" applyFont="1" applyBorder="1" applyAlignment="1">
      <alignment vertical="center" shrinkToFit="1"/>
    </xf>
    <xf numFmtId="0" fontId="11" fillId="0" borderId="22" xfId="1" applyFont="1" applyBorder="1" applyAlignment="1">
      <alignment vertical="center" shrinkToFit="1"/>
    </xf>
    <xf numFmtId="0" fontId="11" fillId="0" borderId="20" xfId="1" applyFont="1" applyBorder="1" applyAlignment="1">
      <alignment vertical="center" shrinkToFit="1"/>
    </xf>
    <xf numFmtId="0" fontId="11" fillId="0" borderId="18" xfId="1" applyFont="1" applyBorder="1" applyAlignment="1">
      <alignment horizontal="center" vertical="center" shrinkToFit="1"/>
    </xf>
    <xf numFmtId="0" fontId="11" fillId="0" borderId="19" xfId="1" applyFont="1" applyBorder="1" applyAlignment="1">
      <alignment horizontal="center" vertical="center" shrinkToFit="1"/>
    </xf>
    <xf numFmtId="0" fontId="11" fillId="0" borderId="20" xfId="1" applyFont="1" applyBorder="1" applyAlignment="1">
      <alignment horizontal="center" vertical="center" shrinkToFit="1"/>
    </xf>
    <xf numFmtId="177" fontId="11" fillId="0" borderId="21" xfId="1" applyNumberFormat="1" applyFont="1" applyBorder="1" applyAlignment="1">
      <alignment vertical="center" shrinkToFit="1"/>
    </xf>
    <xf numFmtId="0" fontId="11" fillId="0" borderId="32" xfId="1" applyFont="1" applyBorder="1" applyAlignment="1">
      <alignment vertical="center" shrinkToFit="1"/>
    </xf>
    <xf numFmtId="0" fontId="11" fillId="0" borderId="29" xfId="1" applyFont="1" applyBorder="1" applyAlignment="1">
      <alignment vertical="center" shrinkToFit="1"/>
    </xf>
    <xf numFmtId="0" fontId="11" fillId="0" borderId="30" xfId="1" applyFont="1" applyBorder="1" applyAlignment="1">
      <alignment vertical="center" shrinkToFit="1"/>
    </xf>
    <xf numFmtId="0" fontId="11" fillId="0" borderId="33" xfId="1" applyFont="1" applyBorder="1" applyAlignment="1">
      <alignment vertical="center" shrinkToFit="1"/>
    </xf>
    <xf numFmtId="177" fontId="11" fillId="0" borderId="33" xfId="1" applyNumberFormat="1" applyFont="1" applyBorder="1" applyAlignment="1">
      <alignment vertical="center" shrinkToFit="1"/>
    </xf>
    <xf numFmtId="0" fontId="11" fillId="0" borderId="35" xfId="1" applyFont="1" applyBorder="1" applyAlignment="1">
      <alignment vertical="center" shrinkToFit="1"/>
    </xf>
    <xf numFmtId="0" fontId="11" fillId="0" borderId="36" xfId="1" applyFont="1" applyBorder="1" applyAlignment="1">
      <alignment vertical="center" shrinkToFit="1"/>
    </xf>
    <xf numFmtId="0" fontId="11" fillId="0" borderId="37" xfId="1" applyFont="1" applyBorder="1" applyAlignment="1">
      <alignment vertical="center" shrinkToFit="1"/>
    </xf>
    <xf numFmtId="0" fontId="11" fillId="0" borderId="38" xfId="1" applyFont="1" applyBorder="1" applyAlignment="1">
      <alignment vertical="center" shrinkToFit="1"/>
    </xf>
    <xf numFmtId="177" fontId="11" fillId="0" borderId="37" xfId="1" applyNumberFormat="1" applyFont="1" applyBorder="1" applyAlignment="1">
      <alignment vertical="center" shrinkToFit="1"/>
    </xf>
    <xf numFmtId="0" fontId="11" fillId="2" borderId="5" xfId="1" applyFont="1" applyFill="1" applyBorder="1" applyAlignment="1">
      <alignment vertical="center" shrinkToFit="1"/>
    </xf>
    <xf numFmtId="0" fontId="11" fillId="2" borderId="6" xfId="1" applyFont="1" applyFill="1" applyBorder="1" applyAlignment="1">
      <alignment vertical="center" shrinkToFit="1"/>
    </xf>
    <xf numFmtId="0" fontId="11" fillId="2" borderId="4" xfId="1" applyFont="1" applyFill="1" applyBorder="1" applyAlignment="1">
      <alignment vertical="center" shrinkToFit="1"/>
    </xf>
    <xf numFmtId="0" fontId="11" fillId="2" borderId="41" xfId="1" applyFont="1" applyFill="1" applyBorder="1" applyAlignment="1">
      <alignment vertical="center" shrinkToFit="1"/>
    </xf>
    <xf numFmtId="0" fontId="11" fillId="2" borderId="8" xfId="1" applyFont="1" applyFill="1" applyBorder="1" applyAlignment="1">
      <alignment vertical="center" shrinkToFit="1"/>
    </xf>
    <xf numFmtId="0" fontId="11" fillId="0" borderId="4" xfId="1" applyFont="1" applyBorder="1" applyAlignment="1">
      <alignment vertical="center" shrinkToFit="1"/>
    </xf>
    <xf numFmtId="0" fontId="11" fillId="0" borderId="5" xfId="1" applyFont="1" applyBorder="1" applyAlignment="1">
      <alignment vertical="center" shrinkToFit="1"/>
    </xf>
    <xf numFmtId="0" fontId="11" fillId="0" borderId="6" xfId="1" applyFont="1" applyBorder="1" applyAlignment="1">
      <alignment vertical="center" shrinkToFit="1"/>
    </xf>
    <xf numFmtId="0" fontId="11" fillId="0" borderId="41" xfId="1" applyFont="1" applyBorder="1" applyAlignment="1">
      <alignment vertical="center" shrinkToFit="1"/>
    </xf>
    <xf numFmtId="0" fontId="15" fillId="0" borderId="18" xfId="1" applyFont="1" applyBorder="1" applyAlignment="1">
      <alignment horizontal="center" vertical="center"/>
    </xf>
    <xf numFmtId="0" fontId="15" fillId="0" borderId="20" xfId="1" applyFont="1" applyBorder="1" applyAlignment="1">
      <alignment horizontal="center" vertical="center"/>
    </xf>
    <xf numFmtId="0" fontId="15" fillId="0" borderId="19" xfId="6" applyFont="1" applyBorder="1" applyAlignment="1">
      <alignment horizontal="center" vertical="center" shrinkToFit="1"/>
    </xf>
    <xf numFmtId="0" fontId="15" fillId="0" borderId="30" xfId="6" applyFont="1" applyBorder="1" applyAlignment="1">
      <alignment horizontal="center" vertical="center" shrinkToFit="1"/>
    </xf>
    <xf numFmtId="0" fontId="15" fillId="0" borderId="36" xfId="6" applyFont="1" applyBorder="1" applyAlignment="1">
      <alignment horizontal="center" vertical="center" shrinkToFit="1"/>
    </xf>
    <xf numFmtId="0" fontId="15" fillId="0" borderId="21" xfId="1" applyFont="1" applyBorder="1">
      <alignment vertical="center"/>
    </xf>
    <xf numFmtId="0" fontId="15" fillId="0" borderId="18" xfId="1" applyFont="1" applyBorder="1">
      <alignment vertical="center"/>
    </xf>
    <xf numFmtId="0" fontId="15" fillId="0" borderId="22" xfId="1" applyFont="1" applyBorder="1">
      <alignment vertical="center"/>
    </xf>
    <xf numFmtId="0" fontId="15" fillId="0" borderId="33" xfId="1" applyFont="1" applyBorder="1">
      <alignment vertical="center"/>
    </xf>
    <xf numFmtId="0" fontId="15" fillId="0" borderId="32" xfId="1" applyFont="1" applyBorder="1">
      <alignment vertical="center"/>
    </xf>
    <xf numFmtId="0" fontId="15" fillId="0" borderId="37" xfId="1" applyFont="1" applyBorder="1">
      <alignment vertical="center"/>
    </xf>
    <xf numFmtId="0" fontId="15" fillId="0" borderId="35" xfId="1" applyFont="1" applyBorder="1">
      <alignment vertical="center"/>
    </xf>
    <xf numFmtId="0" fontId="15" fillId="0" borderId="20" xfId="1" applyFont="1" applyBorder="1">
      <alignment vertical="center"/>
    </xf>
    <xf numFmtId="0" fontId="15" fillId="0" borderId="5" xfId="6" applyFont="1" applyBorder="1" applyAlignment="1">
      <alignment horizontal="center" vertical="center" shrinkToFit="1"/>
    </xf>
    <xf numFmtId="0" fontId="15" fillId="0" borderId="6" xfId="1" applyFont="1" applyBorder="1">
      <alignment vertical="center"/>
    </xf>
    <xf numFmtId="0" fontId="15" fillId="0" borderId="5" xfId="1" applyFont="1" applyBorder="1">
      <alignment vertical="center"/>
    </xf>
    <xf numFmtId="0" fontId="15" fillId="0" borderId="41" xfId="1" applyFont="1" applyBorder="1">
      <alignment vertical="center"/>
    </xf>
    <xf numFmtId="0" fontId="15" fillId="0" borderId="4" xfId="1" applyFont="1" applyBorder="1">
      <alignment vertical="center"/>
    </xf>
    <xf numFmtId="0" fontId="15" fillId="0" borderId="21" xfId="1" applyFont="1" applyBorder="1" applyAlignment="1">
      <alignment horizontal="center" vertical="center"/>
    </xf>
    <xf numFmtId="177" fontId="15" fillId="0" borderId="21" xfId="1" applyNumberFormat="1" applyFont="1" applyBorder="1" applyAlignment="1">
      <alignment horizontal="center" vertical="center" shrinkToFit="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5" xfId="1" applyFont="1" applyBorder="1" applyAlignment="1">
      <alignment horizontal="center" vertical="center"/>
    </xf>
    <xf numFmtId="0" fontId="15" fillId="0" borderId="37" xfId="1" applyFont="1" applyBorder="1" applyAlignment="1">
      <alignment horizontal="center" vertical="center"/>
    </xf>
    <xf numFmtId="0" fontId="15" fillId="0" borderId="4" xfId="1" applyFont="1" applyBorder="1" applyAlignment="1">
      <alignment vertical="center" shrinkToFit="1"/>
    </xf>
    <xf numFmtId="0" fontId="15" fillId="0" borderId="55" xfId="1" applyFont="1" applyBorder="1" applyAlignment="1">
      <alignment horizontal="center" vertical="center"/>
    </xf>
    <xf numFmtId="0" fontId="15" fillId="0" borderId="52" xfId="1" applyFont="1" applyBorder="1" applyAlignment="1">
      <alignment horizontal="center" vertical="center"/>
    </xf>
    <xf numFmtId="0" fontId="15" fillId="0" borderId="56" xfId="6" applyFont="1" applyBorder="1" applyAlignment="1">
      <alignment horizontal="center" vertical="center" shrinkToFit="1"/>
    </xf>
    <xf numFmtId="0" fontId="15" fillId="0" borderId="53" xfId="6" applyFont="1" applyBorder="1" applyAlignment="1">
      <alignment horizontal="center" vertical="center" shrinkToFit="1"/>
    </xf>
    <xf numFmtId="0" fontId="15" fillId="0" borderId="57" xfId="1" applyFont="1" applyBorder="1" applyAlignment="1">
      <alignment horizontal="center" vertical="center"/>
    </xf>
    <xf numFmtId="0" fontId="15" fillId="0" borderId="54"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176" fontId="11" fillId="0" borderId="6" xfId="1" applyNumberFormat="1" applyFont="1" applyBorder="1" applyAlignment="1">
      <alignment horizontal="center" vertical="center"/>
    </xf>
    <xf numFmtId="176" fontId="11" fillId="0" borderId="7" xfId="1" applyNumberFormat="1" applyFont="1" applyBorder="1" applyAlignment="1">
      <alignment horizontal="center" vertical="center"/>
    </xf>
    <xf numFmtId="176" fontId="11" fillId="0" borderId="8" xfId="1" applyNumberFormat="1" applyFont="1" applyBorder="1" applyAlignment="1">
      <alignment horizontal="center" vertical="center"/>
    </xf>
    <xf numFmtId="0" fontId="11" fillId="0" borderId="8" xfId="1" applyFont="1" applyBorder="1" applyAlignment="1">
      <alignment horizontal="center" vertical="center"/>
    </xf>
    <xf numFmtId="176" fontId="11" fillId="0" borderId="9" xfId="1" applyNumberFormat="1" applyFont="1" applyBorder="1" applyAlignment="1">
      <alignment horizontal="center" vertical="center"/>
    </xf>
    <xf numFmtId="0" fontId="11" fillId="0" borderId="0" xfId="1" applyFont="1" applyAlignment="1">
      <alignment horizontal="left" vertical="center" shrinkToFit="1"/>
    </xf>
    <xf numFmtId="0" fontId="13" fillId="0" borderId="0" xfId="1" applyFont="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2" fillId="0" borderId="40" xfId="1" applyFont="1" applyBorder="1" applyAlignment="1">
      <alignment horizontal="center" vertical="center"/>
    </xf>
    <xf numFmtId="0" fontId="12" fillId="0" borderId="7" xfId="1" applyFont="1" applyBorder="1" applyAlignment="1">
      <alignment horizontal="center" vertical="center"/>
    </xf>
    <xf numFmtId="0" fontId="12"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14"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15" xfId="1" applyFont="1" applyBorder="1" applyAlignment="1">
      <alignment horizontal="center" vertical="center"/>
    </xf>
    <xf numFmtId="0" fontId="11" fillId="0" borderId="20" xfId="1" applyFont="1" applyBorder="1" applyAlignment="1">
      <alignment horizontal="center" vertical="center"/>
    </xf>
    <xf numFmtId="0" fontId="11" fillId="0" borderId="16" xfId="1" applyFont="1" applyBorder="1" applyAlignment="1">
      <alignment horizontal="center" vertical="center"/>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30" xfId="1" applyFont="1" applyBorder="1" applyAlignment="1">
      <alignment horizontal="center" vertical="center" shrinkToFit="1"/>
    </xf>
    <xf numFmtId="0" fontId="11" fillId="0" borderId="30" xfId="1" applyFont="1" applyBorder="1" applyAlignment="1">
      <alignment horizontal="center" vertical="center"/>
    </xf>
    <xf numFmtId="0" fontId="11" fillId="0" borderId="31" xfId="1" applyFont="1" applyBorder="1" applyAlignment="1">
      <alignment horizontal="center" vertical="center"/>
    </xf>
    <xf numFmtId="178" fontId="11" fillId="2" borderId="28" xfId="1" applyNumberFormat="1" applyFont="1" applyFill="1" applyBorder="1" applyAlignment="1">
      <alignment horizontal="center" vertical="center" shrinkToFit="1"/>
    </xf>
    <xf numFmtId="178" fontId="11" fillId="2" borderId="29" xfId="1" applyNumberFormat="1" applyFont="1" applyFill="1" applyBorder="1" applyAlignment="1">
      <alignment horizontal="center" vertical="center" shrinkToFit="1"/>
    </xf>
    <xf numFmtId="178" fontId="11" fillId="2" borderId="31" xfId="1" applyNumberFormat="1" applyFont="1" applyFill="1" applyBorder="1" applyAlignment="1">
      <alignment horizontal="center" vertical="center" shrinkToFit="1"/>
    </xf>
    <xf numFmtId="176" fontId="11" fillId="2" borderId="31" xfId="1" applyNumberFormat="1" applyFont="1" applyFill="1" applyBorder="1" applyAlignment="1">
      <alignment horizontal="center" vertical="center"/>
    </xf>
    <xf numFmtId="176" fontId="11" fillId="2" borderId="28" xfId="1" applyNumberFormat="1" applyFont="1" applyFill="1" applyBorder="1" applyAlignment="1">
      <alignment horizontal="center" vertical="center"/>
    </xf>
    <xf numFmtId="176" fontId="11" fillId="2" borderId="34" xfId="1" applyNumberFormat="1" applyFont="1" applyFill="1" applyBorder="1" applyAlignment="1">
      <alignment horizontal="center" vertical="center"/>
    </xf>
    <xf numFmtId="0" fontId="11" fillId="0" borderId="17" xfId="1" applyFont="1" applyBorder="1" applyAlignment="1">
      <alignment horizontal="center" vertical="center"/>
    </xf>
    <xf numFmtId="0" fontId="11" fillId="0" borderId="13"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19" xfId="1" applyFont="1" applyBorder="1" applyAlignment="1">
      <alignment horizontal="center" vertical="center" shrinkToFit="1"/>
    </xf>
    <xf numFmtId="178" fontId="11" fillId="2" borderId="23" xfId="1" applyNumberFormat="1" applyFont="1" applyFill="1" applyBorder="1" applyAlignment="1">
      <alignment horizontal="center" vertical="center" shrinkToFit="1"/>
    </xf>
    <xf numFmtId="178" fontId="11" fillId="2" borderId="22" xfId="1" applyNumberFormat="1" applyFont="1" applyFill="1" applyBorder="1" applyAlignment="1">
      <alignment horizontal="center" vertical="center" shrinkToFit="1"/>
    </xf>
    <xf numFmtId="178" fontId="11" fillId="2" borderId="20" xfId="1" applyNumberFormat="1" applyFont="1" applyFill="1" applyBorder="1" applyAlignment="1">
      <alignment horizontal="center" vertical="center" shrinkToFit="1"/>
    </xf>
    <xf numFmtId="176" fontId="11" fillId="2" borderId="24" xfId="1" applyNumberFormat="1" applyFont="1" applyFill="1" applyBorder="1" applyAlignment="1">
      <alignment horizontal="center" vertical="center"/>
    </xf>
    <xf numFmtId="176" fontId="11" fillId="2" borderId="25" xfId="1" applyNumberFormat="1" applyFont="1" applyFill="1" applyBorder="1" applyAlignment="1">
      <alignment horizontal="center" vertical="center"/>
    </xf>
    <xf numFmtId="176" fontId="11" fillId="2" borderId="26" xfId="1" applyNumberFormat="1" applyFont="1" applyFill="1" applyBorder="1" applyAlignment="1">
      <alignment horizontal="center" vertical="center"/>
    </xf>
    <xf numFmtId="176" fontId="11" fillId="2" borderId="20" xfId="1" applyNumberFormat="1" applyFont="1" applyFill="1" applyBorder="1" applyAlignment="1">
      <alignment horizontal="center" vertical="center"/>
    </xf>
    <xf numFmtId="176" fontId="11" fillId="2" borderId="23" xfId="1" applyNumberFormat="1" applyFont="1" applyFill="1" applyBorder="1" applyAlignment="1">
      <alignment horizontal="center" vertical="center"/>
    </xf>
    <xf numFmtId="176" fontId="11" fillId="2" borderId="39" xfId="1" applyNumberFormat="1" applyFont="1" applyFill="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0" fontId="11" fillId="0" borderId="36" xfId="1" applyFont="1" applyBorder="1" applyAlignment="1">
      <alignment horizontal="center" vertical="center" shrinkToFit="1"/>
    </xf>
    <xf numFmtId="0" fontId="11" fillId="0" borderId="24" xfId="1" applyFont="1" applyBorder="1" applyAlignment="1">
      <alignment horizontal="center" vertical="center"/>
    </xf>
    <xf numFmtId="178" fontId="11" fillId="2" borderId="25" xfId="1" applyNumberFormat="1" applyFont="1" applyFill="1" applyBorder="1" applyAlignment="1">
      <alignment horizontal="center" vertical="center" shrinkToFit="1"/>
    </xf>
    <xf numFmtId="178" fontId="11" fillId="2" borderId="38" xfId="1" applyNumberFormat="1" applyFont="1" applyFill="1" applyBorder="1" applyAlignment="1">
      <alignment horizontal="center" vertical="center" shrinkToFit="1"/>
    </xf>
    <xf numFmtId="178" fontId="11" fillId="2" borderId="24" xfId="1" applyNumberFormat="1" applyFont="1" applyFill="1" applyBorder="1" applyAlignment="1">
      <alignment horizontal="center" vertical="center" shrinkToFit="1"/>
    </xf>
    <xf numFmtId="0" fontId="11" fillId="0" borderId="40" xfId="1" applyFont="1" applyBorder="1" applyAlignment="1">
      <alignment horizontal="center" vertical="center"/>
    </xf>
    <xf numFmtId="0" fontId="11" fillId="0" borderId="9" xfId="1" applyFont="1" applyBorder="1" applyAlignment="1">
      <alignment horizontal="center" vertical="center"/>
    </xf>
    <xf numFmtId="179" fontId="11" fillId="2" borderId="8" xfId="1" applyNumberFormat="1" applyFont="1" applyFill="1" applyBorder="1" applyAlignment="1">
      <alignment horizontal="center" vertical="center" shrinkToFit="1"/>
    </xf>
    <xf numFmtId="179" fontId="11" fillId="2" borderId="5" xfId="1" applyNumberFormat="1" applyFont="1" applyFill="1" applyBorder="1" applyAlignment="1">
      <alignment horizontal="center" vertical="center" shrinkToFit="1"/>
    </xf>
    <xf numFmtId="179" fontId="11" fillId="2" borderId="41" xfId="1" applyNumberFormat="1" applyFont="1" applyFill="1" applyBorder="1" applyAlignment="1">
      <alignment horizontal="center" vertical="center" shrinkToFit="1"/>
    </xf>
    <xf numFmtId="0" fontId="14" fillId="0" borderId="0" xfId="1" applyFont="1" applyAlignment="1">
      <alignment horizontal="left" vertical="center"/>
    </xf>
    <xf numFmtId="0" fontId="14" fillId="0" borderId="0" xfId="1" applyFont="1" applyAlignment="1">
      <alignment horizontal="left" vertical="center" wrapText="1"/>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176" fontId="11" fillId="2" borderId="7" xfId="1" applyNumberFormat="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0" borderId="44" xfId="1" applyFont="1" applyBorder="1" applyAlignment="1">
      <alignment horizontal="center" vertical="center"/>
    </xf>
    <xf numFmtId="0" fontId="11" fillId="0" borderId="45" xfId="1" applyFont="1" applyBorder="1" applyAlignment="1">
      <alignment horizontal="center" vertical="center"/>
    </xf>
    <xf numFmtId="0" fontId="11" fillId="0" borderId="46" xfId="1" applyFont="1" applyBorder="1" applyAlignment="1">
      <alignment horizontal="center" vertical="center"/>
    </xf>
    <xf numFmtId="0" fontId="11" fillId="0" borderId="47" xfId="1" applyFont="1" applyBorder="1" applyAlignment="1">
      <alignment horizontal="center" vertical="center"/>
    </xf>
    <xf numFmtId="178" fontId="11" fillId="2" borderId="7" xfId="1" applyNumberFormat="1" applyFont="1" applyFill="1" applyBorder="1" applyAlignment="1">
      <alignment horizontal="center" vertical="center" shrinkToFit="1"/>
    </xf>
    <xf numFmtId="178" fontId="11" fillId="2" borderId="8" xfId="1" applyNumberFormat="1" applyFont="1" applyFill="1" applyBorder="1" applyAlignment="1">
      <alignment horizontal="center" vertical="center" shrinkToFit="1"/>
    </xf>
    <xf numFmtId="179" fontId="11" fillId="2" borderId="6" xfId="1" applyNumberFormat="1" applyFont="1" applyFill="1" applyBorder="1" applyAlignment="1">
      <alignment horizontal="center" vertical="center" shrinkToFit="1"/>
    </xf>
    <xf numFmtId="179" fontId="11" fillId="2" borderId="7" xfId="1" applyNumberFormat="1" applyFont="1" applyFill="1" applyBorder="1" applyAlignment="1">
      <alignment horizontal="center" vertical="center" shrinkToFit="1"/>
    </xf>
    <xf numFmtId="179" fontId="11" fillId="2" borderId="9" xfId="1" applyNumberFormat="1" applyFont="1" applyFill="1" applyBorder="1" applyAlignment="1">
      <alignment horizontal="center" vertical="center" shrinkToFit="1"/>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6" fillId="0" borderId="0" xfId="1" applyFont="1" applyAlignment="1">
      <alignment horizontal="left" vertical="center" wrapText="1"/>
    </xf>
    <xf numFmtId="0" fontId="6" fillId="0" borderId="0" xfId="1" applyFont="1" applyAlignment="1">
      <alignment horizontal="left" vertical="center"/>
    </xf>
    <xf numFmtId="0" fontId="2" fillId="0" borderId="4"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176" fontId="2" fillId="2" borderId="7" xfId="1" applyNumberFormat="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2" fillId="0" borderId="47" xfId="1" applyFont="1" applyBorder="1" applyAlignment="1">
      <alignment horizontal="center" vertical="center"/>
    </xf>
    <xf numFmtId="0" fontId="6" fillId="0" borderId="0" xfId="1" applyFont="1" applyAlignment="1">
      <alignment horizontal="left" vertical="center" wrapText="1" shrinkToFit="1"/>
    </xf>
    <xf numFmtId="0" fontId="2" fillId="0" borderId="40"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178" fontId="2" fillId="2" borderId="7" xfId="1" applyNumberFormat="1" applyFont="1" applyFill="1" applyBorder="1" applyAlignment="1">
      <alignment horizontal="center" vertical="center" shrinkToFit="1"/>
    </xf>
    <xf numFmtId="178" fontId="2" fillId="2" borderId="8" xfId="1" applyNumberFormat="1" applyFont="1" applyFill="1" applyBorder="1" applyAlignment="1">
      <alignment horizontal="center" vertical="center" shrinkToFit="1"/>
    </xf>
    <xf numFmtId="179" fontId="2" fillId="2" borderId="6" xfId="1" applyNumberFormat="1" applyFont="1" applyFill="1" applyBorder="1" applyAlignment="1">
      <alignment horizontal="center" vertical="center" shrinkToFit="1"/>
    </xf>
    <xf numFmtId="179" fontId="2" fillId="2" borderId="7" xfId="1" applyNumberFormat="1" applyFont="1" applyFill="1" applyBorder="1" applyAlignment="1">
      <alignment horizontal="center" vertical="center" shrinkToFit="1"/>
    </xf>
    <xf numFmtId="179" fontId="2" fillId="2" borderId="9" xfId="1" applyNumberFormat="1" applyFont="1" applyFill="1" applyBorder="1" applyAlignment="1">
      <alignment horizontal="center" vertical="center" shrinkToFit="1"/>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19" xfId="1" applyFont="1" applyBorder="1" applyAlignment="1">
      <alignment horizontal="center" vertical="center" shrinkToFit="1"/>
    </xf>
    <xf numFmtId="0" fontId="2" fillId="0" borderId="20" xfId="1" applyFont="1" applyBorder="1" applyAlignment="1">
      <alignment horizontal="center" vertical="center"/>
    </xf>
    <xf numFmtId="178" fontId="2" fillId="2" borderId="23" xfId="1" applyNumberFormat="1" applyFont="1" applyFill="1" applyBorder="1" applyAlignment="1">
      <alignment horizontal="center" vertical="center" shrinkToFit="1"/>
    </xf>
    <xf numFmtId="178" fontId="2" fillId="2" borderId="22" xfId="1" applyNumberFormat="1" applyFont="1" applyFill="1" applyBorder="1" applyAlignment="1">
      <alignment horizontal="center" vertical="center" shrinkToFit="1"/>
    </xf>
    <xf numFmtId="178" fontId="2" fillId="2" borderId="20" xfId="1" applyNumberFormat="1" applyFont="1" applyFill="1" applyBorder="1" applyAlignment="1">
      <alignment horizontal="center" vertical="center" shrinkToFit="1"/>
    </xf>
    <xf numFmtId="176" fontId="2" fillId="2" borderId="20" xfId="1" applyNumberFormat="1" applyFont="1" applyFill="1" applyBorder="1" applyAlignment="1">
      <alignment horizontal="center" vertical="center"/>
    </xf>
    <xf numFmtId="176" fontId="2" fillId="2" borderId="23" xfId="1" applyNumberFormat="1" applyFont="1" applyFill="1" applyBorder="1" applyAlignment="1">
      <alignment horizontal="center" vertical="center"/>
    </xf>
    <xf numFmtId="176" fontId="2" fillId="2" borderId="39" xfId="1" applyNumberFormat="1" applyFont="1" applyFill="1" applyBorder="1" applyAlignment="1">
      <alignment horizontal="center" vertical="center"/>
    </xf>
    <xf numFmtId="179" fontId="2" fillId="2" borderId="8" xfId="1" applyNumberFormat="1" applyFont="1" applyFill="1" applyBorder="1" applyAlignment="1">
      <alignment horizontal="center" vertical="center" shrinkToFit="1"/>
    </xf>
    <xf numFmtId="179" fontId="2" fillId="2" borderId="5" xfId="1" applyNumberFormat="1" applyFont="1" applyFill="1" applyBorder="1" applyAlignment="1">
      <alignment horizontal="center" vertical="center" shrinkToFit="1"/>
    </xf>
    <xf numFmtId="179" fontId="2" fillId="2" borderId="41" xfId="1" applyNumberFormat="1" applyFont="1" applyFill="1" applyBorder="1" applyAlignment="1">
      <alignment horizontal="center" vertical="center" shrinkToFit="1"/>
    </xf>
    <xf numFmtId="0" fontId="2" fillId="0" borderId="48" xfId="1" applyFont="1" applyBorder="1" applyAlignment="1">
      <alignment horizontal="center" vertical="center"/>
    </xf>
    <xf numFmtId="0" fontId="2" fillId="0" borderId="23" xfId="1" applyFont="1" applyBorder="1" applyAlignment="1">
      <alignment horizontal="center" vertical="center"/>
    </xf>
    <xf numFmtId="0" fontId="2" fillId="0" borderId="22" xfId="1" applyFont="1" applyBorder="1" applyAlignment="1">
      <alignment horizontal="center" vertical="center"/>
    </xf>
    <xf numFmtId="0" fontId="2" fillId="0" borderId="20" xfId="1" applyFont="1" applyBorder="1" applyAlignment="1">
      <alignment horizontal="center" vertical="center" shrinkToFit="1"/>
    </xf>
    <xf numFmtId="0" fontId="2" fillId="0" borderId="23" xfId="1" applyFont="1" applyBorder="1" applyAlignment="1">
      <alignment horizontal="center" vertical="center" shrinkToFit="1"/>
    </xf>
    <xf numFmtId="0" fontId="2" fillId="0" borderId="22" xfId="1" applyFont="1" applyBorder="1" applyAlignment="1">
      <alignment horizontal="center" vertical="center" shrinkToFit="1"/>
    </xf>
    <xf numFmtId="0" fontId="2" fillId="0" borderId="39" xfId="1" applyFont="1" applyBorder="1" applyAlignment="1">
      <alignment horizontal="center" vertical="center"/>
    </xf>
    <xf numFmtId="176" fontId="2" fillId="2" borderId="24" xfId="1" applyNumberFormat="1" applyFont="1" applyFill="1" applyBorder="1" applyAlignment="1">
      <alignment horizontal="center" vertical="center"/>
    </xf>
    <xf numFmtId="176" fontId="2" fillId="2" borderId="25" xfId="1" applyNumberFormat="1" applyFont="1" applyFill="1" applyBorder="1" applyAlignment="1">
      <alignment horizontal="center" vertical="center"/>
    </xf>
    <xf numFmtId="176" fontId="2" fillId="2" borderId="26" xfId="1" applyNumberFormat="1" applyFont="1" applyFill="1" applyBorder="1" applyAlignment="1">
      <alignment horizontal="center" vertical="center"/>
    </xf>
    <xf numFmtId="0" fontId="2" fillId="0" borderId="36" xfId="1" applyFont="1" applyBorder="1" applyAlignment="1">
      <alignment horizontal="center" vertical="center" shrinkToFit="1"/>
    </xf>
    <xf numFmtId="0" fontId="2" fillId="0" borderId="36" xfId="1" applyFont="1" applyBorder="1" applyAlignment="1">
      <alignment horizontal="center" vertical="center"/>
    </xf>
    <xf numFmtId="0" fontId="2" fillId="0" borderId="24" xfId="1" applyFont="1" applyBorder="1" applyAlignment="1">
      <alignment horizontal="center" vertical="center"/>
    </xf>
    <xf numFmtId="178" fontId="2" fillId="2" borderId="25" xfId="1" applyNumberFormat="1" applyFont="1" applyFill="1" applyBorder="1" applyAlignment="1">
      <alignment horizontal="center" vertical="center" shrinkToFit="1"/>
    </xf>
    <xf numFmtId="178" fontId="2" fillId="2" borderId="38" xfId="1" applyNumberFormat="1" applyFont="1" applyFill="1" applyBorder="1" applyAlignment="1">
      <alignment horizontal="center" vertical="center" shrinkToFit="1"/>
    </xf>
    <xf numFmtId="178" fontId="2" fillId="2" borderId="24" xfId="1" applyNumberFormat="1" applyFont="1" applyFill="1" applyBorder="1" applyAlignment="1">
      <alignment horizontal="center" vertical="center" shrinkToFit="1"/>
    </xf>
    <xf numFmtId="0" fontId="2" fillId="0" borderId="27" xfId="1" applyFont="1" applyBorder="1" applyAlignment="1">
      <alignment horizontal="center" vertical="center" shrinkToFit="1"/>
    </xf>
    <xf numFmtId="0" fontId="2" fillId="0" borderId="28"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30" xfId="1" applyFont="1" applyBorder="1" applyAlignment="1">
      <alignment horizontal="center" vertical="center"/>
    </xf>
    <xf numFmtId="0" fontId="2" fillId="0" borderId="31" xfId="1" applyFont="1" applyBorder="1" applyAlignment="1">
      <alignment horizontal="center" vertical="center"/>
    </xf>
    <xf numFmtId="178" fontId="2" fillId="2" borderId="28" xfId="1" applyNumberFormat="1" applyFont="1" applyFill="1" applyBorder="1" applyAlignment="1">
      <alignment horizontal="center" vertical="center" shrinkToFit="1"/>
    </xf>
    <xf numFmtId="178" fontId="2" fillId="2" borderId="29" xfId="1" applyNumberFormat="1" applyFont="1" applyFill="1" applyBorder="1" applyAlignment="1">
      <alignment horizontal="center" vertical="center" shrinkToFit="1"/>
    </xf>
    <xf numFmtId="178" fontId="2" fillId="2" borderId="31" xfId="1" applyNumberFormat="1" applyFont="1" applyFill="1" applyBorder="1" applyAlignment="1">
      <alignment horizontal="center" vertical="center" shrinkToFit="1"/>
    </xf>
    <xf numFmtId="176" fontId="2" fillId="2" borderId="31" xfId="1" applyNumberFormat="1" applyFont="1" applyFill="1" applyBorder="1" applyAlignment="1">
      <alignment horizontal="center" vertical="center"/>
    </xf>
    <xf numFmtId="176" fontId="2" fillId="2" borderId="28" xfId="1" applyNumberFormat="1" applyFont="1" applyFill="1" applyBorder="1" applyAlignment="1">
      <alignment horizontal="center" vertical="center"/>
    </xf>
    <xf numFmtId="176" fontId="2" fillId="2" borderId="34" xfId="1"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4"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3"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176" fontId="2" fillId="0" borderId="6"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8" xfId="1" applyNumberFormat="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shrinkToFit="1"/>
    </xf>
    <xf numFmtId="0" fontId="9" fillId="0" borderId="40" xfId="1" applyFont="1" applyBorder="1" applyAlignment="1">
      <alignment horizontal="center" vertical="center"/>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6" fillId="0" borderId="0" xfId="1" applyFont="1" applyAlignment="1">
      <alignment horizontal="left" vertical="center" wrapText="1" shrinkToFit="1"/>
    </xf>
    <xf numFmtId="0" fontId="15" fillId="0" borderId="40" xfId="1" applyFont="1" applyBorder="1" applyAlignment="1">
      <alignment horizontal="center" vertical="center"/>
    </xf>
    <xf numFmtId="0" fontId="15" fillId="0" borderId="7" xfId="1" applyFont="1" applyBorder="1" applyAlignment="1">
      <alignment horizontal="center" vertical="center"/>
    </xf>
    <xf numFmtId="0" fontId="15" fillId="0" borderId="9" xfId="1" applyFont="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5" fillId="0" borderId="19" xfId="1" applyFont="1" applyBorder="1" applyAlignment="1">
      <alignment horizontal="center" vertical="center" shrinkToFit="1"/>
    </xf>
    <xf numFmtId="0" fontId="15" fillId="0" borderId="20" xfId="1" applyFont="1" applyBorder="1" applyAlignment="1">
      <alignment horizontal="center" vertical="center"/>
    </xf>
    <xf numFmtId="0" fontId="15" fillId="0" borderId="48" xfId="1" applyFont="1" applyBorder="1" applyAlignment="1">
      <alignment horizontal="center" vertical="center"/>
    </xf>
    <xf numFmtId="0" fontId="15" fillId="0" borderId="23" xfId="1" applyFont="1" applyBorder="1" applyAlignment="1">
      <alignment horizontal="center" vertical="center"/>
    </xf>
    <xf numFmtId="0" fontId="15" fillId="0" borderId="22" xfId="1" applyFont="1" applyBorder="1" applyAlignment="1">
      <alignment horizontal="center" vertical="center"/>
    </xf>
    <xf numFmtId="0" fontId="15" fillId="0" borderId="20" xfId="1" applyFont="1" applyBorder="1" applyAlignment="1">
      <alignment horizontal="center" vertical="center" shrinkToFit="1"/>
    </xf>
    <xf numFmtId="0" fontId="15" fillId="0" borderId="23" xfId="1" applyFont="1" applyBorder="1" applyAlignment="1">
      <alignment horizontal="center" vertical="center" shrinkToFit="1"/>
    </xf>
    <xf numFmtId="0" fontId="15" fillId="0" borderId="22" xfId="1" applyFont="1" applyBorder="1" applyAlignment="1">
      <alignment horizontal="center" vertical="center" shrinkToFit="1"/>
    </xf>
    <xf numFmtId="0" fontId="15" fillId="0" borderId="39" xfId="1" applyFont="1" applyBorder="1" applyAlignment="1">
      <alignment horizontal="center" vertical="center"/>
    </xf>
    <xf numFmtId="0" fontId="15" fillId="0" borderId="36" xfId="1" applyFont="1" applyBorder="1" applyAlignment="1">
      <alignment horizontal="center" vertical="center" shrinkToFit="1"/>
    </xf>
    <xf numFmtId="0" fontId="15" fillId="0" borderId="36" xfId="1" applyFont="1" applyBorder="1" applyAlignment="1">
      <alignment horizontal="center" vertical="center"/>
    </xf>
    <xf numFmtId="0" fontId="15" fillId="0" borderId="24" xfId="1" applyFont="1" applyBorder="1" applyAlignment="1">
      <alignment horizontal="center" vertical="center"/>
    </xf>
    <xf numFmtId="0" fontId="15" fillId="0" borderId="30" xfId="1" applyFont="1" applyBorder="1" applyAlignment="1">
      <alignment horizontal="center" vertical="center" shrinkToFit="1"/>
    </xf>
    <xf numFmtId="0" fontId="15" fillId="0" borderId="30" xfId="1" applyFont="1" applyBorder="1" applyAlignment="1">
      <alignment horizontal="center" vertical="center"/>
    </xf>
    <xf numFmtId="0" fontId="15" fillId="0" borderId="31" xfId="1" applyFont="1" applyBorder="1" applyAlignment="1">
      <alignment horizontal="center" vertical="center"/>
    </xf>
    <xf numFmtId="0" fontId="15" fillId="0" borderId="11" xfId="1" applyFont="1" applyBorder="1" applyAlignment="1">
      <alignment horizontal="center" vertical="center"/>
    </xf>
    <xf numFmtId="0" fontId="15" fillId="0" borderId="6" xfId="1" applyFont="1" applyBorder="1" applyAlignment="1">
      <alignment horizontal="center" vertical="center"/>
    </xf>
    <xf numFmtId="176" fontId="15" fillId="0" borderId="6" xfId="1" applyNumberFormat="1" applyFont="1" applyBorder="1" applyAlignment="1">
      <alignment horizontal="center" vertical="center"/>
    </xf>
    <xf numFmtId="176" fontId="15" fillId="0" borderId="7" xfId="1" applyNumberFormat="1" applyFont="1" applyBorder="1" applyAlignment="1">
      <alignment horizontal="center" vertical="center"/>
    </xf>
    <xf numFmtId="176" fontId="15" fillId="0" borderId="8" xfId="1" applyNumberFormat="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176" fontId="2" fillId="0" borderId="9" xfId="1" applyNumberFormat="1" applyFont="1" applyBorder="1" applyAlignment="1">
      <alignment horizontal="center" vertical="center"/>
    </xf>
    <xf numFmtId="0" fontId="2" fillId="0" borderId="49" xfId="1" applyFont="1" applyBorder="1" applyAlignment="1">
      <alignment horizontal="center" vertical="center"/>
    </xf>
    <xf numFmtId="0" fontId="2" fillId="0" borderId="50" xfId="1" applyFont="1" applyBorder="1" applyAlignment="1">
      <alignment horizontal="center" vertical="center"/>
    </xf>
    <xf numFmtId="0" fontId="2" fillId="0" borderId="15" xfId="1" applyFont="1" applyBorder="1" applyAlignment="1">
      <alignment horizontal="center" vertical="center" shrinkToFit="1"/>
    </xf>
    <xf numFmtId="0" fontId="2" fillId="0" borderId="50" xfId="1" applyFont="1" applyBorder="1" applyAlignment="1">
      <alignment horizontal="center" vertical="center" shrinkToFit="1"/>
    </xf>
    <xf numFmtId="0" fontId="2" fillId="0" borderId="17" xfId="1" applyFont="1" applyBorder="1" applyAlignment="1">
      <alignment horizontal="center" vertical="center" shrinkToFit="1"/>
    </xf>
    <xf numFmtId="0" fontId="2" fillId="0" borderId="51" xfId="1" applyFont="1" applyBorder="1" applyAlignment="1">
      <alignment horizontal="center" vertical="center"/>
    </xf>
    <xf numFmtId="178" fontId="2" fillId="2" borderId="49" xfId="1" applyNumberFormat="1" applyFont="1" applyFill="1" applyBorder="1" applyAlignment="1">
      <alignment horizontal="center" vertical="center" shrinkToFit="1"/>
    </xf>
    <xf numFmtId="178" fontId="2" fillId="2" borderId="50" xfId="1" applyNumberFormat="1" applyFont="1" applyFill="1" applyBorder="1" applyAlignment="1">
      <alignment horizontal="center" vertical="center" shrinkToFit="1"/>
    </xf>
    <xf numFmtId="178" fontId="2" fillId="2" borderId="17" xfId="1" applyNumberFormat="1" applyFont="1" applyFill="1" applyBorder="1" applyAlignment="1">
      <alignment horizontal="center" vertical="center" shrinkToFit="1"/>
    </xf>
    <xf numFmtId="178" fontId="2" fillId="2" borderId="15" xfId="1" applyNumberFormat="1" applyFont="1" applyFill="1" applyBorder="1" applyAlignment="1">
      <alignment horizontal="center" vertical="center" shrinkToFit="1"/>
    </xf>
    <xf numFmtId="176" fontId="2" fillId="2" borderId="15" xfId="1" applyNumberFormat="1" applyFont="1" applyFill="1" applyBorder="1" applyAlignment="1">
      <alignment horizontal="center" vertical="center"/>
    </xf>
    <xf numFmtId="176" fontId="2" fillId="2" borderId="50" xfId="1" applyNumberFormat="1" applyFont="1" applyFill="1" applyBorder="1" applyAlignment="1">
      <alignment horizontal="center" vertical="center"/>
    </xf>
    <xf numFmtId="176" fontId="2" fillId="2" borderId="51" xfId="1" applyNumberFormat="1" applyFont="1" applyFill="1" applyBorder="1" applyAlignment="1">
      <alignment horizontal="center" vertical="center"/>
    </xf>
    <xf numFmtId="176" fontId="15" fillId="0" borderId="9" xfId="1" applyNumberFormat="1" applyFont="1" applyBorder="1" applyAlignment="1">
      <alignment horizontal="center" vertical="center"/>
    </xf>
    <xf numFmtId="0" fontId="15" fillId="0" borderId="18" xfId="1" applyFont="1" applyBorder="1" applyAlignment="1">
      <alignment horizontal="center" vertical="center" shrinkToFit="1"/>
    </xf>
    <xf numFmtId="178" fontId="15" fillId="2" borderId="7" xfId="1" applyNumberFormat="1" applyFont="1" applyFill="1" applyBorder="1" applyAlignment="1">
      <alignment horizontal="center" vertical="center" shrinkToFit="1"/>
    </xf>
    <xf numFmtId="178" fontId="15" fillId="2" borderId="8" xfId="1" applyNumberFormat="1" applyFont="1" applyFill="1" applyBorder="1" applyAlignment="1">
      <alignment horizontal="center" vertical="center" shrinkToFit="1"/>
    </xf>
    <xf numFmtId="179" fontId="15" fillId="2" borderId="8" xfId="1" applyNumberFormat="1" applyFont="1" applyFill="1" applyBorder="1" applyAlignment="1">
      <alignment horizontal="center" vertical="center" shrinkToFit="1"/>
    </xf>
    <xf numFmtId="179" fontId="15" fillId="2" borderId="5" xfId="1" applyNumberFormat="1" applyFont="1" applyFill="1" applyBorder="1" applyAlignment="1">
      <alignment horizontal="center" vertical="center" shrinkToFit="1"/>
    </xf>
    <xf numFmtId="178" fontId="2" fillId="2" borderId="48" xfId="1" applyNumberFormat="1" applyFont="1" applyFill="1" applyBorder="1" applyAlignment="1">
      <alignment horizontal="center" vertical="center" shrinkToFit="1"/>
    </xf>
  </cellXfs>
  <cellStyles count="8">
    <cellStyle name="桁区切り 2" xfId="2" xr:uid="{00000000-0005-0000-0000-000000000000}"/>
    <cellStyle name="標準" xfId="0" builtinId="0"/>
    <cellStyle name="標準 2" xfId="3" xr:uid="{00000000-0005-0000-0000-000002000000}"/>
    <cellStyle name="標準 2 2" xfId="4" xr:uid="{00000000-0005-0000-0000-000003000000}"/>
    <cellStyle name="標準 3" xfId="5" xr:uid="{00000000-0005-0000-0000-000004000000}"/>
    <cellStyle name="標準 4" xfId="7" xr:uid="{00000000-0005-0000-0000-000005000000}"/>
    <cellStyle name="標準_③-２加算様式（就労）" xfId="1" xr:uid="{00000000-0005-0000-0000-000006000000}"/>
    <cellStyle name="標準_③-２加算様式（就労）_H19.2体制届出見直した8シート" xfId="6" xr:uid="{00000000-0005-0000-0000-000007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19</xdr:col>
      <xdr:colOff>161925</xdr:colOff>
      <xdr:row>2</xdr:row>
      <xdr:rowOff>190500</xdr:rowOff>
    </xdr:to>
    <xdr:sp macro="" textlink="">
      <xdr:nvSpPr>
        <xdr:cNvPr id="2" name="AutoShape 9">
          <a:extLst>
            <a:ext uri="{FF2B5EF4-FFF2-40B4-BE49-F238E27FC236}">
              <a16:creationId xmlns:a16="http://schemas.microsoft.com/office/drawing/2014/main" id="{00000000-0008-0000-0100-000002000000}"/>
            </a:ext>
          </a:extLst>
        </xdr:cNvPr>
        <xdr:cNvSpPr>
          <a:spLocks noChangeArrowheads="1"/>
        </xdr:cNvSpPr>
      </xdr:nvSpPr>
      <xdr:spPr bwMode="auto">
        <a:xfrm>
          <a:off x="238125" y="285750"/>
          <a:ext cx="3743325" cy="438150"/>
        </a:xfrm>
        <a:prstGeom prst="wedgeEllipseCallout">
          <a:avLst>
            <a:gd name="adj1" fmla="val 56361"/>
            <a:gd name="adj2" fmla="val 219563"/>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ctr" rtl="0">
            <a:defRPr sz="1000"/>
          </a:pPr>
          <a:r>
            <a:rPr lang="ja-JP" altLang="en-US" sz="1000" b="0" i="0" u="none" strike="noStrike" baseline="0">
              <a:solidFill>
                <a:srgbClr val="000000"/>
              </a:solidFill>
              <a:latin typeface="ＭＳ Ｐゴシック"/>
              <a:ea typeface="ＭＳ Ｐゴシック"/>
            </a:rPr>
            <a:t>申請する人員配置区分を記載してください。</a:t>
          </a:r>
        </a:p>
      </xdr:txBody>
    </xdr:sp>
    <xdr:clientData/>
  </xdr:twoCellAnchor>
  <xdr:twoCellAnchor>
    <xdr:from>
      <xdr:col>34</xdr:col>
      <xdr:colOff>152400</xdr:colOff>
      <xdr:row>9</xdr:row>
      <xdr:rowOff>257175</xdr:rowOff>
    </xdr:from>
    <xdr:to>
      <xdr:col>44</xdr:col>
      <xdr:colOff>85725</xdr:colOff>
      <xdr:row>11</xdr:row>
      <xdr:rowOff>114300</xdr:rowOff>
    </xdr:to>
    <xdr:sp macro="" textlink="">
      <xdr:nvSpPr>
        <xdr:cNvPr id="3" name="AutoShape 7">
          <a:extLst>
            <a:ext uri="{FF2B5EF4-FFF2-40B4-BE49-F238E27FC236}">
              <a16:creationId xmlns:a16="http://schemas.microsoft.com/office/drawing/2014/main" id="{00000000-0008-0000-0100-000003000000}"/>
            </a:ext>
          </a:extLst>
        </xdr:cNvPr>
        <xdr:cNvSpPr>
          <a:spLocks noChangeArrowheads="1"/>
        </xdr:cNvSpPr>
      </xdr:nvSpPr>
      <xdr:spPr bwMode="auto">
        <a:xfrm>
          <a:off x="7258050" y="2657475"/>
          <a:ext cx="2124075" cy="390525"/>
        </a:xfrm>
        <a:prstGeom prst="wedgeEllipseCallout">
          <a:avLst>
            <a:gd name="adj1" fmla="val 18611"/>
            <a:gd name="adj2" fmla="val -101218"/>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19050</xdr:colOff>
      <xdr:row>22</xdr:row>
      <xdr:rowOff>76200</xdr:rowOff>
    </xdr:from>
    <xdr:to>
      <xdr:col>44</xdr:col>
      <xdr:colOff>209550</xdr:colOff>
      <xdr:row>25</xdr:row>
      <xdr:rowOff>180975</xdr:rowOff>
    </xdr:to>
    <xdr:sp macro="" textlink="">
      <xdr:nvSpPr>
        <xdr:cNvPr id="4" name="AutoShape 7">
          <a:extLst>
            <a:ext uri="{FF2B5EF4-FFF2-40B4-BE49-F238E27FC236}">
              <a16:creationId xmlns:a16="http://schemas.microsoft.com/office/drawing/2014/main" id="{00000000-0008-0000-0100-000004000000}"/>
            </a:ext>
          </a:extLst>
        </xdr:cNvPr>
        <xdr:cNvSpPr>
          <a:spLocks noChangeArrowheads="1"/>
        </xdr:cNvSpPr>
      </xdr:nvSpPr>
      <xdr:spPr bwMode="auto">
        <a:xfrm>
          <a:off x="7562850" y="5943600"/>
          <a:ext cx="1943100" cy="904875"/>
        </a:xfrm>
        <a:prstGeom prst="wedgeEllipseCallout">
          <a:avLst>
            <a:gd name="adj1" fmla="val 90195"/>
            <a:gd name="adj2" fmla="val 44735"/>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180975</xdr:colOff>
      <xdr:row>7</xdr:row>
      <xdr:rowOff>180975</xdr:rowOff>
    </xdr:from>
    <xdr:to>
      <xdr:col>36</xdr:col>
      <xdr:colOff>28575</xdr:colOff>
      <xdr:row>9</xdr:row>
      <xdr:rowOff>114300</xdr:rowOff>
    </xdr:to>
    <xdr:sp macro="" textlink="">
      <xdr:nvSpPr>
        <xdr:cNvPr id="5" name="AutoShape 7">
          <a:extLst>
            <a:ext uri="{FF2B5EF4-FFF2-40B4-BE49-F238E27FC236}">
              <a16:creationId xmlns:a16="http://schemas.microsoft.com/office/drawing/2014/main" id="{00000000-0008-0000-0100-000005000000}"/>
            </a:ext>
          </a:extLst>
        </xdr:cNvPr>
        <xdr:cNvSpPr>
          <a:spLocks noChangeArrowheads="1"/>
        </xdr:cNvSpPr>
      </xdr:nvSpPr>
      <xdr:spPr bwMode="auto">
        <a:xfrm>
          <a:off x="5095875" y="2047875"/>
          <a:ext cx="2476500" cy="466725"/>
        </a:xfrm>
        <a:prstGeom prst="wedgeEllipseCallout">
          <a:avLst>
            <a:gd name="adj1" fmla="val 3847"/>
            <a:gd name="adj2" fmla="val -209185"/>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38</xdr:col>
      <xdr:colOff>133350</xdr:colOff>
      <xdr:row>0</xdr:row>
      <xdr:rowOff>180975</xdr:rowOff>
    </xdr:from>
    <xdr:to>
      <xdr:col>50</xdr:col>
      <xdr:colOff>57150</xdr:colOff>
      <xdr:row>3</xdr:row>
      <xdr:rowOff>142875</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8115300" y="180975"/>
          <a:ext cx="2476500" cy="762000"/>
        </a:xfrm>
        <a:prstGeom prst="wedgeEllipseCallout">
          <a:avLst>
            <a:gd name="adj1" fmla="val 28079"/>
            <a:gd name="adj2" fmla="val 85213"/>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施設の</a:t>
          </a:r>
          <a:r>
            <a:rPr lang="ja-JP" altLang="en-US" sz="1000" b="1" i="0" u="sng" strike="noStrike" baseline="0">
              <a:solidFill>
                <a:srgbClr val="000000"/>
              </a:solidFill>
              <a:latin typeface="ＭＳ Ｐゴシック"/>
              <a:ea typeface="ＭＳ Ｐゴシック"/>
            </a:rPr>
            <a:t>最低配置基準</a:t>
          </a:r>
          <a:r>
            <a:rPr lang="ja-JP" altLang="en-US" sz="1000" b="0" i="0" u="none" strike="noStrike" baseline="0">
              <a:solidFill>
                <a:srgbClr val="000000"/>
              </a:solidFill>
              <a:latin typeface="ＭＳ Ｐゴシック"/>
              <a:ea typeface="ＭＳ Ｐゴシック"/>
            </a:rPr>
            <a:t>です。</a:t>
          </a:r>
        </a:p>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17</xdr:row>
      <xdr:rowOff>142875</xdr:rowOff>
    </xdr:from>
    <xdr:to>
      <xdr:col>53</xdr:col>
      <xdr:colOff>9525</xdr:colOff>
      <xdr:row>19</xdr:row>
      <xdr:rowOff>142875</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8572500" y="4676775"/>
          <a:ext cx="2571750" cy="533400"/>
        </a:xfrm>
        <a:prstGeom prst="wedgeEllipseCallout">
          <a:avLst>
            <a:gd name="adj1" fmla="val 44444"/>
            <a:gd name="adj2" fmla="val 96431"/>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12</xdr:col>
      <xdr:colOff>171450</xdr:colOff>
      <xdr:row>20</xdr:row>
      <xdr:rowOff>47625</xdr:rowOff>
    </xdr:from>
    <xdr:to>
      <xdr:col>22</xdr:col>
      <xdr:colOff>38100</xdr:colOff>
      <xdr:row>24</xdr:row>
      <xdr:rowOff>9525</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2571750" y="5381625"/>
          <a:ext cx="1943100" cy="1028700"/>
        </a:xfrm>
        <a:prstGeom prst="wedgeEllipseCallout">
          <a:avLst>
            <a:gd name="adj1" fmla="val -76470"/>
            <a:gd name="adj2" fmla="val 60940"/>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12</xdr:col>
      <xdr:colOff>152400</xdr:colOff>
      <xdr:row>12</xdr:row>
      <xdr:rowOff>47625</xdr:rowOff>
    </xdr:from>
    <xdr:to>
      <xdr:col>28</xdr:col>
      <xdr:colOff>133350</xdr:colOff>
      <xdr:row>15</xdr:row>
      <xdr:rowOff>190500</xdr:rowOff>
    </xdr:to>
    <xdr:sp macro="" textlink="">
      <xdr:nvSpPr>
        <xdr:cNvPr id="9" name="AutoShape 9">
          <a:extLst>
            <a:ext uri="{FF2B5EF4-FFF2-40B4-BE49-F238E27FC236}">
              <a16:creationId xmlns:a16="http://schemas.microsoft.com/office/drawing/2014/main" id="{00000000-0008-0000-0100-000009000000}"/>
            </a:ext>
          </a:extLst>
        </xdr:cNvPr>
        <xdr:cNvSpPr>
          <a:spLocks noChangeArrowheads="1"/>
        </xdr:cNvSpPr>
      </xdr:nvSpPr>
      <xdr:spPr bwMode="auto">
        <a:xfrm>
          <a:off x="2552700" y="3248025"/>
          <a:ext cx="3371850" cy="942975"/>
        </a:xfrm>
        <a:prstGeom prst="wedgeEllipseCallout">
          <a:avLst>
            <a:gd name="adj1" fmla="val -57911"/>
            <a:gd name="adj2" fmla="val 21717"/>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ctr"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123825</xdr:colOff>
      <xdr:row>3</xdr:row>
      <xdr:rowOff>76200</xdr:rowOff>
    </xdr:from>
    <xdr:to>
      <xdr:col>30</xdr:col>
      <xdr:colOff>133350</xdr:colOff>
      <xdr:row>5</xdr:row>
      <xdr:rowOff>200025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695950" y="74295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①</a:t>
          </a:r>
        </a:p>
      </xdr:txBody>
    </xdr:sp>
    <xdr:clientData/>
  </xdr:twoCellAnchor>
  <xdr:twoCellAnchor>
    <xdr:from>
      <xdr:col>46</xdr:col>
      <xdr:colOff>85725</xdr:colOff>
      <xdr:row>3</xdr:row>
      <xdr:rowOff>123825</xdr:rowOff>
    </xdr:from>
    <xdr:to>
      <xdr:col>49</xdr:col>
      <xdr:colOff>152400</xdr:colOff>
      <xdr:row>5</xdr:row>
      <xdr:rowOff>247650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9820275" y="790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②</a:t>
          </a:r>
        </a:p>
      </xdr:txBody>
    </xdr:sp>
    <xdr:clientData/>
  </xdr:twoCellAnchor>
  <xdr:twoCellAnchor>
    <xdr:from>
      <xdr:col>7</xdr:col>
      <xdr:colOff>0</xdr:colOff>
      <xdr:row>7</xdr:row>
      <xdr:rowOff>142875</xdr:rowOff>
    </xdr:from>
    <xdr:to>
      <xdr:col>10</xdr:col>
      <xdr:colOff>66675</xdr:colOff>
      <xdr:row>10</xdr:row>
      <xdr:rowOff>0</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1400175" y="18764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③</a:t>
          </a:r>
        </a:p>
      </xdr:txBody>
    </xdr:sp>
    <xdr:clientData/>
  </xdr:twoCellAnchor>
  <xdr:twoCellAnchor>
    <xdr:from>
      <xdr:col>15</xdr:col>
      <xdr:colOff>133350</xdr:colOff>
      <xdr:row>23</xdr:row>
      <xdr:rowOff>104775</xdr:rowOff>
    </xdr:from>
    <xdr:to>
      <xdr:col>18</xdr:col>
      <xdr:colOff>200025</xdr:colOff>
      <xdr:row>25</xdr:row>
      <xdr:rowOff>228600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3133725" y="61055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④</a:t>
          </a:r>
        </a:p>
      </xdr:txBody>
    </xdr:sp>
    <xdr:clientData/>
  </xdr:twoCellAnchor>
  <xdr:twoCellAnchor>
    <xdr:from>
      <xdr:col>50</xdr:col>
      <xdr:colOff>161925</xdr:colOff>
      <xdr:row>7</xdr:row>
      <xdr:rowOff>257175</xdr:rowOff>
    </xdr:from>
    <xdr:to>
      <xdr:col>54</xdr:col>
      <xdr:colOff>28575</xdr:colOff>
      <xdr:row>10</xdr:row>
      <xdr:rowOff>114300</xdr:rowOff>
    </xdr:to>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10696575" y="1990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⑤</a:t>
          </a:r>
        </a:p>
      </xdr:txBody>
    </xdr:sp>
    <xdr:clientData/>
  </xdr:twoCellAnchor>
  <xdr:twoCellAnchor>
    <xdr:from>
      <xdr:col>46</xdr:col>
      <xdr:colOff>142875</xdr:colOff>
      <xdr:row>24</xdr:row>
      <xdr:rowOff>238125</xdr:rowOff>
    </xdr:from>
    <xdr:to>
      <xdr:col>50</xdr:col>
      <xdr:colOff>9525</xdr:colOff>
      <xdr:row>28</xdr:row>
      <xdr:rowOff>9525</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9877425" y="6505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⑥</a:t>
          </a:r>
        </a:p>
      </xdr:txBody>
    </xdr:sp>
    <xdr:clientData/>
  </xdr:twoCellAnchor>
  <xdr:twoCellAnchor>
    <xdr:from>
      <xdr:col>36</xdr:col>
      <xdr:colOff>133350</xdr:colOff>
      <xdr:row>0</xdr:row>
      <xdr:rowOff>57150</xdr:rowOff>
    </xdr:from>
    <xdr:to>
      <xdr:col>45</xdr:col>
      <xdr:colOff>57150</xdr:colOff>
      <xdr:row>2</xdr:row>
      <xdr:rowOff>95250</xdr:rowOff>
    </xdr:to>
    <xdr:sp macro="" textlink="">
      <xdr:nvSpPr>
        <xdr:cNvPr id="9" name="Text Box 14">
          <a:extLst>
            <a:ext uri="{FF2B5EF4-FFF2-40B4-BE49-F238E27FC236}">
              <a16:creationId xmlns:a16="http://schemas.microsoft.com/office/drawing/2014/main" id="{00000000-0008-0000-0B00-000009000000}"/>
            </a:ext>
          </a:extLst>
        </xdr:cNvPr>
        <xdr:cNvSpPr txBox="1">
          <a:spLocks noChangeArrowheads="1"/>
        </xdr:cNvSpPr>
      </xdr:nvSpPr>
      <xdr:spPr bwMode="auto">
        <a:xfrm>
          <a:off x="7677150" y="57150"/>
          <a:ext cx="1895475" cy="571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日中活動として生活介護を行っているものとする。</a:t>
          </a:r>
        </a:p>
      </xdr:txBody>
    </xdr:sp>
    <xdr:clientData/>
  </xdr:twoCellAnchor>
  <xdr:twoCellAnchor>
    <xdr:from>
      <xdr:col>1</xdr:col>
      <xdr:colOff>47625</xdr:colOff>
      <xdr:row>0</xdr:row>
      <xdr:rowOff>95250</xdr:rowOff>
    </xdr:from>
    <xdr:to>
      <xdr:col>8</xdr:col>
      <xdr:colOff>123825</xdr:colOff>
      <xdr:row>2</xdr:row>
      <xdr:rowOff>76200</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247650" y="95250"/>
          <a:ext cx="1476375"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123825</xdr:colOff>
      <xdr:row>3</xdr:row>
      <xdr:rowOff>76200</xdr:rowOff>
    </xdr:from>
    <xdr:to>
      <xdr:col>30</xdr:col>
      <xdr:colOff>133350</xdr:colOff>
      <xdr:row>5</xdr:row>
      <xdr:rowOff>200025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695950" y="87630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①</a:t>
          </a:r>
        </a:p>
      </xdr:txBody>
    </xdr:sp>
    <xdr:clientData/>
  </xdr:twoCellAnchor>
  <xdr:twoCellAnchor>
    <xdr:from>
      <xdr:col>46</xdr:col>
      <xdr:colOff>85725</xdr:colOff>
      <xdr:row>3</xdr:row>
      <xdr:rowOff>123825</xdr:rowOff>
    </xdr:from>
    <xdr:to>
      <xdr:col>49</xdr:col>
      <xdr:colOff>152400</xdr:colOff>
      <xdr:row>5</xdr:row>
      <xdr:rowOff>247650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9820275" y="9239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②</a:t>
          </a:r>
        </a:p>
      </xdr:txBody>
    </xdr:sp>
    <xdr:clientData/>
  </xdr:twoCellAnchor>
  <xdr:twoCellAnchor>
    <xdr:from>
      <xdr:col>19</xdr:col>
      <xdr:colOff>47625</xdr:colOff>
      <xdr:row>4</xdr:row>
      <xdr:rowOff>104775</xdr:rowOff>
    </xdr:from>
    <xdr:to>
      <xdr:col>22</xdr:col>
      <xdr:colOff>57150</xdr:colOff>
      <xdr:row>6</xdr:row>
      <xdr:rowOff>228600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867150" y="1171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③</a:t>
          </a:r>
        </a:p>
      </xdr:txBody>
    </xdr:sp>
    <xdr:clientData/>
  </xdr:twoCellAnchor>
  <xdr:twoCellAnchor>
    <xdr:from>
      <xdr:col>7</xdr:col>
      <xdr:colOff>0</xdr:colOff>
      <xdr:row>7</xdr:row>
      <xdr:rowOff>142875</xdr:rowOff>
    </xdr:from>
    <xdr:to>
      <xdr:col>10</xdr:col>
      <xdr:colOff>66675</xdr:colOff>
      <xdr:row>10</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400175" y="20097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④</a:t>
          </a:r>
        </a:p>
      </xdr:txBody>
    </xdr:sp>
    <xdr:clientData/>
  </xdr:twoCellAnchor>
  <xdr:twoCellAnchor>
    <xdr:from>
      <xdr:col>15</xdr:col>
      <xdr:colOff>133350</xdr:colOff>
      <xdr:row>23</xdr:row>
      <xdr:rowOff>104775</xdr:rowOff>
    </xdr:from>
    <xdr:to>
      <xdr:col>18</xdr:col>
      <xdr:colOff>200025</xdr:colOff>
      <xdr:row>25</xdr:row>
      <xdr:rowOff>228600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133725" y="61055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⑤</a:t>
          </a:r>
        </a:p>
      </xdr:txBody>
    </xdr:sp>
    <xdr:clientData/>
  </xdr:twoCellAnchor>
  <xdr:twoCellAnchor>
    <xdr:from>
      <xdr:col>50</xdr:col>
      <xdr:colOff>161925</xdr:colOff>
      <xdr:row>7</xdr:row>
      <xdr:rowOff>257175</xdr:rowOff>
    </xdr:from>
    <xdr:to>
      <xdr:col>54</xdr:col>
      <xdr:colOff>28575</xdr:colOff>
      <xdr:row>10</xdr:row>
      <xdr:rowOff>114300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0696575" y="21240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⑥</a:t>
          </a:r>
        </a:p>
      </xdr:txBody>
    </xdr:sp>
    <xdr:clientData/>
  </xdr:twoCellAnchor>
  <xdr:twoCellAnchor>
    <xdr:from>
      <xdr:col>46</xdr:col>
      <xdr:colOff>133350</xdr:colOff>
      <xdr:row>24</xdr:row>
      <xdr:rowOff>104775</xdr:rowOff>
    </xdr:from>
    <xdr:to>
      <xdr:col>50</xdr:col>
      <xdr:colOff>0</xdr:colOff>
      <xdr:row>26</xdr:row>
      <xdr:rowOff>228600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9867900" y="63722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⑦</a:t>
          </a:r>
        </a:p>
      </xdr:txBody>
    </xdr:sp>
    <xdr:clientData/>
  </xdr:twoCellAnchor>
  <xdr:twoCellAnchor>
    <xdr:from>
      <xdr:col>0</xdr:col>
      <xdr:colOff>152400</xdr:colOff>
      <xdr:row>0</xdr:row>
      <xdr:rowOff>76200</xdr:rowOff>
    </xdr:from>
    <xdr:to>
      <xdr:col>8</xdr:col>
      <xdr:colOff>28575</xdr:colOff>
      <xdr:row>2</xdr:row>
      <xdr:rowOff>57150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2400" y="76200"/>
          <a:ext cx="1476375"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133350</xdr:colOff>
      <xdr:row>7</xdr:row>
      <xdr:rowOff>76200</xdr:rowOff>
    </xdr:from>
    <xdr:to>
      <xdr:col>35</xdr:col>
      <xdr:colOff>200025</xdr:colOff>
      <xdr:row>9</xdr:row>
      <xdr:rowOff>104775</xdr:rowOff>
    </xdr:to>
    <xdr:sp macro="" textlink="">
      <xdr:nvSpPr>
        <xdr:cNvPr id="2" name="AutoShape 7">
          <a:extLst>
            <a:ext uri="{FF2B5EF4-FFF2-40B4-BE49-F238E27FC236}">
              <a16:creationId xmlns:a16="http://schemas.microsoft.com/office/drawing/2014/main" id="{00000000-0008-0000-0300-000002000000}"/>
            </a:ext>
          </a:extLst>
        </xdr:cNvPr>
        <xdr:cNvSpPr>
          <a:spLocks noChangeArrowheads="1"/>
        </xdr:cNvSpPr>
      </xdr:nvSpPr>
      <xdr:spPr bwMode="auto">
        <a:xfrm>
          <a:off x="5048250" y="1943100"/>
          <a:ext cx="2476500" cy="561975"/>
        </a:xfrm>
        <a:prstGeom prst="wedgeEllipseCallout">
          <a:avLst>
            <a:gd name="adj1" fmla="val 4616"/>
            <a:gd name="adj2" fmla="val -165255"/>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37</xdr:col>
      <xdr:colOff>19050</xdr:colOff>
      <xdr:row>0</xdr:row>
      <xdr:rowOff>152400</xdr:rowOff>
    </xdr:from>
    <xdr:to>
      <xdr:col>48</xdr:col>
      <xdr:colOff>123825</xdr:colOff>
      <xdr:row>3</xdr:row>
      <xdr:rowOff>28575</xdr:rowOff>
    </xdr:to>
    <xdr:sp macro="" textlink="">
      <xdr:nvSpPr>
        <xdr:cNvPr id="3" name="AutoShape 7">
          <a:extLst>
            <a:ext uri="{FF2B5EF4-FFF2-40B4-BE49-F238E27FC236}">
              <a16:creationId xmlns:a16="http://schemas.microsoft.com/office/drawing/2014/main" id="{00000000-0008-0000-0300-000003000000}"/>
            </a:ext>
          </a:extLst>
        </xdr:cNvPr>
        <xdr:cNvSpPr>
          <a:spLocks noChangeArrowheads="1"/>
        </xdr:cNvSpPr>
      </xdr:nvSpPr>
      <xdr:spPr bwMode="auto">
        <a:xfrm>
          <a:off x="7781925" y="152400"/>
          <a:ext cx="2476500" cy="676275"/>
        </a:xfrm>
        <a:prstGeom prst="wedgeEllipseCallout">
          <a:avLst>
            <a:gd name="adj1" fmla="val 52694"/>
            <a:gd name="adj2" fmla="val 102111"/>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35</xdr:col>
      <xdr:colOff>142875</xdr:colOff>
      <xdr:row>9</xdr:row>
      <xdr:rowOff>238125</xdr:rowOff>
    </xdr:from>
    <xdr:to>
      <xdr:col>45</xdr:col>
      <xdr:colOff>76200</xdr:colOff>
      <xdr:row>11</xdr:row>
      <xdr:rowOff>95250</xdr:rowOff>
    </xdr:to>
    <xdr:sp macro="" textlink="">
      <xdr:nvSpPr>
        <xdr:cNvPr id="4" name="AutoShape 7">
          <a:extLst>
            <a:ext uri="{FF2B5EF4-FFF2-40B4-BE49-F238E27FC236}">
              <a16:creationId xmlns:a16="http://schemas.microsoft.com/office/drawing/2014/main" id="{00000000-0008-0000-0300-000004000000}"/>
            </a:ext>
          </a:extLst>
        </xdr:cNvPr>
        <xdr:cNvSpPr>
          <a:spLocks noChangeArrowheads="1"/>
        </xdr:cNvSpPr>
      </xdr:nvSpPr>
      <xdr:spPr bwMode="auto">
        <a:xfrm>
          <a:off x="7467600" y="2638425"/>
          <a:ext cx="2124075" cy="390525"/>
        </a:xfrm>
        <a:prstGeom prst="wedgeEllipseCallout">
          <a:avLst>
            <a:gd name="adj1" fmla="val 18611"/>
            <a:gd name="adj2" fmla="val -101218"/>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57150</xdr:colOff>
      <xdr:row>19</xdr:row>
      <xdr:rowOff>28575</xdr:rowOff>
    </xdr:from>
    <xdr:to>
      <xdr:col>45</xdr:col>
      <xdr:colOff>28575</xdr:colOff>
      <xdr:row>22</xdr:row>
      <xdr:rowOff>190500</xdr:rowOff>
    </xdr:to>
    <xdr:sp macro="" textlink="">
      <xdr:nvSpPr>
        <xdr:cNvPr id="5" name="AutoShape 7">
          <a:extLst>
            <a:ext uri="{FF2B5EF4-FFF2-40B4-BE49-F238E27FC236}">
              <a16:creationId xmlns:a16="http://schemas.microsoft.com/office/drawing/2014/main" id="{00000000-0008-0000-0300-000005000000}"/>
            </a:ext>
          </a:extLst>
        </xdr:cNvPr>
        <xdr:cNvSpPr>
          <a:spLocks noChangeArrowheads="1"/>
        </xdr:cNvSpPr>
      </xdr:nvSpPr>
      <xdr:spPr bwMode="auto">
        <a:xfrm>
          <a:off x="7600950" y="5095875"/>
          <a:ext cx="1943100" cy="962025"/>
        </a:xfrm>
        <a:prstGeom prst="wedgeEllipseCallout">
          <a:avLst>
            <a:gd name="adj1" fmla="val 82352"/>
            <a:gd name="adj2" fmla="val 41088"/>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40</xdr:col>
      <xdr:colOff>152400</xdr:colOff>
      <xdr:row>17</xdr:row>
      <xdr:rowOff>0</xdr:rowOff>
    </xdr:from>
    <xdr:to>
      <xdr:col>53</xdr:col>
      <xdr:colOff>9525</xdr:colOff>
      <xdr:row>17</xdr:row>
      <xdr:rowOff>0</xdr:rowOff>
    </xdr:to>
    <xdr:sp macro="" textlink="">
      <xdr:nvSpPr>
        <xdr:cNvPr id="6" name="AutoShape 7">
          <a:extLst>
            <a:ext uri="{FF2B5EF4-FFF2-40B4-BE49-F238E27FC236}">
              <a16:creationId xmlns:a16="http://schemas.microsoft.com/office/drawing/2014/main" id="{00000000-0008-0000-0300-000006000000}"/>
            </a:ext>
          </a:extLst>
        </xdr:cNvPr>
        <xdr:cNvSpPr>
          <a:spLocks noChangeArrowheads="1"/>
        </xdr:cNvSpPr>
      </xdr:nvSpPr>
      <xdr:spPr bwMode="auto">
        <a:xfrm>
          <a:off x="8572500" y="4533900"/>
          <a:ext cx="2571750" cy="0"/>
        </a:xfrm>
        <a:prstGeom prst="wedgeEllipseCallout">
          <a:avLst>
            <a:gd name="adj1" fmla="val 44444"/>
            <a:gd name="adj2" fmla="val 9643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171450</xdr:colOff>
      <xdr:row>17</xdr:row>
      <xdr:rowOff>133350</xdr:rowOff>
    </xdr:from>
    <xdr:to>
      <xdr:col>21</xdr:col>
      <xdr:colOff>57150</xdr:colOff>
      <xdr:row>20</xdr:row>
      <xdr:rowOff>257175</xdr:rowOff>
    </xdr:to>
    <xdr:sp macro="" textlink="">
      <xdr:nvSpPr>
        <xdr:cNvPr id="7" name="AutoShape 7">
          <a:extLst>
            <a:ext uri="{FF2B5EF4-FFF2-40B4-BE49-F238E27FC236}">
              <a16:creationId xmlns:a16="http://schemas.microsoft.com/office/drawing/2014/main" id="{00000000-0008-0000-0300-000007000000}"/>
            </a:ext>
          </a:extLst>
        </xdr:cNvPr>
        <xdr:cNvSpPr>
          <a:spLocks noChangeArrowheads="1"/>
        </xdr:cNvSpPr>
      </xdr:nvSpPr>
      <xdr:spPr bwMode="auto">
        <a:xfrm>
          <a:off x="2371725" y="4667250"/>
          <a:ext cx="1943100" cy="923925"/>
        </a:xfrm>
        <a:prstGeom prst="wedgeEllipseCallout">
          <a:avLst>
            <a:gd name="adj1" fmla="val -67156"/>
            <a:gd name="adj2" fmla="val 64435"/>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13</xdr:col>
      <xdr:colOff>171450</xdr:colOff>
      <xdr:row>11</xdr:row>
      <xdr:rowOff>95250</xdr:rowOff>
    </xdr:from>
    <xdr:to>
      <xdr:col>29</xdr:col>
      <xdr:colOff>133350</xdr:colOff>
      <xdr:row>14</xdr:row>
      <xdr:rowOff>238125</xdr:rowOff>
    </xdr:to>
    <xdr:sp macro="" textlink="">
      <xdr:nvSpPr>
        <xdr:cNvPr id="8" name="AutoShape 9">
          <a:extLst>
            <a:ext uri="{FF2B5EF4-FFF2-40B4-BE49-F238E27FC236}">
              <a16:creationId xmlns:a16="http://schemas.microsoft.com/office/drawing/2014/main" id="{00000000-0008-0000-0300-000008000000}"/>
            </a:ext>
          </a:extLst>
        </xdr:cNvPr>
        <xdr:cNvSpPr>
          <a:spLocks noChangeArrowheads="1"/>
        </xdr:cNvSpPr>
      </xdr:nvSpPr>
      <xdr:spPr bwMode="auto">
        <a:xfrm>
          <a:off x="2771775" y="3028950"/>
          <a:ext cx="3371850" cy="942975"/>
        </a:xfrm>
        <a:prstGeom prst="wedgeEllipseCallout">
          <a:avLst>
            <a:gd name="adj1" fmla="val -65254"/>
            <a:gd name="adj2" fmla="val 13636"/>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常勤とは、当該職員の勤務時間が、事業所において定められている常勤の職員が勤務すべき時間数に達していることをいいます。</a:t>
          </a:r>
        </a:p>
      </xdr:txBody>
    </xdr:sp>
    <xdr:clientData/>
  </xdr:twoCellAnchor>
  <xdr:twoCellAnchor>
    <xdr:from>
      <xdr:col>40</xdr:col>
      <xdr:colOff>171450</xdr:colOff>
      <xdr:row>15</xdr:row>
      <xdr:rowOff>95250</xdr:rowOff>
    </xdr:from>
    <xdr:to>
      <xdr:col>51</xdr:col>
      <xdr:colOff>142875</xdr:colOff>
      <xdr:row>17</xdr:row>
      <xdr:rowOff>161925</xdr:rowOff>
    </xdr:to>
    <xdr:sp macro="" textlink="">
      <xdr:nvSpPr>
        <xdr:cNvPr id="9" name="AutoShape 7">
          <a:extLst>
            <a:ext uri="{FF2B5EF4-FFF2-40B4-BE49-F238E27FC236}">
              <a16:creationId xmlns:a16="http://schemas.microsoft.com/office/drawing/2014/main" id="{00000000-0008-0000-0300-000009000000}"/>
            </a:ext>
          </a:extLst>
        </xdr:cNvPr>
        <xdr:cNvSpPr>
          <a:spLocks noChangeArrowheads="1"/>
        </xdr:cNvSpPr>
      </xdr:nvSpPr>
      <xdr:spPr bwMode="auto">
        <a:xfrm>
          <a:off x="8591550" y="4095750"/>
          <a:ext cx="2286000" cy="600075"/>
        </a:xfrm>
        <a:prstGeom prst="wedgeEllipseCallout">
          <a:avLst>
            <a:gd name="adj1" fmla="val 52917"/>
            <a:gd name="adj2" fmla="val 38888"/>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200025</xdr:colOff>
      <xdr:row>0</xdr:row>
      <xdr:rowOff>247650</xdr:rowOff>
    </xdr:from>
    <xdr:to>
      <xdr:col>48</xdr:col>
      <xdr:colOff>85725</xdr:colOff>
      <xdr:row>2</xdr:row>
      <xdr:rowOff>228600</xdr:rowOff>
    </xdr:to>
    <xdr:sp macro="" textlink="">
      <xdr:nvSpPr>
        <xdr:cNvPr id="2" name="AutoShape 7">
          <a:extLst>
            <a:ext uri="{FF2B5EF4-FFF2-40B4-BE49-F238E27FC236}">
              <a16:creationId xmlns:a16="http://schemas.microsoft.com/office/drawing/2014/main" id="{00000000-0008-0000-0400-000002000000}"/>
            </a:ext>
          </a:extLst>
        </xdr:cNvPr>
        <xdr:cNvSpPr>
          <a:spLocks noChangeArrowheads="1"/>
        </xdr:cNvSpPr>
      </xdr:nvSpPr>
      <xdr:spPr bwMode="auto">
        <a:xfrm>
          <a:off x="7743825" y="247650"/>
          <a:ext cx="2476500" cy="514350"/>
        </a:xfrm>
        <a:prstGeom prst="wedgeEllipseCallout">
          <a:avLst>
            <a:gd name="adj1" fmla="val 44231"/>
            <a:gd name="adj2" fmla="val 125926"/>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24</xdr:col>
      <xdr:colOff>133350</xdr:colOff>
      <xdr:row>7</xdr:row>
      <xdr:rowOff>85725</xdr:rowOff>
    </xdr:from>
    <xdr:to>
      <xdr:col>35</xdr:col>
      <xdr:colOff>200025</xdr:colOff>
      <xdr:row>9</xdr:row>
      <xdr:rowOff>133350</xdr:rowOff>
    </xdr:to>
    <xdr:sp macro="" textlink="">
      <xdr:nvSpPr>
        <xdr:cNvPr id="3" name="AutoShape 7">
          <a:extLst>
            <a:ext uri="{FF2B5EF4-FFF2-40B4-BE49-F238E27FC236}">
              <a16:creationId xmlns:a16="http://schemas.microsoft.com/office/drawing/2014/main" id="{00000000-0008-0000-0400-000003000000}"/>
            </a:ext>
          </a:extLst>
        </xdr:cNvPr>
        <xdr:cNvSpPr>
          <a:spLocks noChangeArrowheads="1"/>
        </xdr:cNvSpPr>
      </xdr:nvSpPr>
      <xdr:spPr bwMode="auto">
        <a:xfrm>
          <a:off x="5048250" y="1952625"/>
          <a:ext cx="2476500" cy="581025"/>
        </a:xfrm>
        <a:prstGeom prst="wedgeEllipseCallout">
          <a:avLst>
            <a:gd name="adj1" fmla="val 4616"/>
            <a:gd name="adj2" fmla="val -161477"/>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33</xdr:col>
      <xdr:colOff>38100</xdr:colOff>
      <xdr:row>9</xdr:row>
      <xdr:rowOff>257175</xdr:rowOff>
    </xdr:from>
    <xdr:to>
      <xdr:col>42</xdr:col>
      <xdr:colOff>190500</xdr:colOff>
      <xdr:row>11</xdr:row>
      <xdr:rowOff>114300</xdr:rowOff>
    </xdr:to>
    <xdr:sp macro="" textlink="">
      <xdr:nvSpPr>
        <xdr:cNvPr id="4" name="AutoShape 7">
          <a:extLst>
            <a:ext uri="{FF2B5EF4-FFF2-40B4-BE49-F238E27FC236}">
              <a16:creationId xmlns:a16="http://schemas.microsoft.com/office/drawing/2014/main" id="{00000000-0008-0000-0400-000004000000}"/>
            </a:ext>
          </a:extLst>
        </xdr:cNvPr>
        <xdr:cNvSpPr>
          <a:spLocks noChangeArrowheads="1"/>
        </xdr:cNvSpPr>
      </xdr:nvSpPr>
      <xdr:spPr bwMode="auto">
        <a:xfrm>
          <a:off x="6924675" y="2657475"/>
          <a:ext cx="2124075" cy="390525"/>
        </a:xfrm>
        <a:prstGeom prst="wedgeEllipseCallout">
          <a:avLst>
            <a:gd name="adj1" fmla="val 18611"/>
            <a:gd name="adj2" fmla="val -101218"/>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152400</xdr:colOff>
      <xdr:row>18</xdr:row>
      <xdr:rowOff>47625</xdr:rowOff>
    </xdr:from>
    <xdr:to>
      <xdr:col>45</xdr:col>
      <xdr:colOff>123825</xdr:colOff>
      <xdr:row>21</xdr:row>
      <xdr:rowOff>152400</xdr:rowOff>
    </xdr:to>
    <xdr:sp macro="" textlink="">
      <xdr:nvSpPr>
        <xdr:cNvPr id="5" name="AutoShape 7">
          <a:extLst>
            <a:ext uri="{FF2B5EF4-FFF2-40B4-BE49-F238E27FC236}">
              <a16:creationId xmlns:a16="http://schemas.microsoft.com/office/drawing/2014/main" id="{00000000-0008-0000-0400-000005000000}"/>
            </a:ext>
          </a:extLst>
        </xdr:cNvPr>
        <xdr:cNvSpPr>
          <a:spLocks noChangeArrowheads="1"/>
        </xdr:cNvSpPr>
      </xdr:nvSpPr>
      <xdr:spPr bwMode="auto">
        <a:xfrm>
          <a:off x="7696200" y="4848225"/>
          <a:ext cx="1943100" cy="904875"/>
        </a:xfrm>
        <a:prstGeom prst="wedgeEllipseCallout">
          <a:avLst>
            <a:gd name="adj1" fmla="val 82842"/>
            <a:gd name="adj2" fmla="val 41577"/>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9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41</xdr:col>
      <xdr:colOff>200025</xdr:colOff>
      <xdr:row>14</xdr:row>
      <xdr:rowOff>66675</xdr:rowOff>
    </xdr:from>
    <xdr:to>
      <xdr:col>52</xdr:col>
      <xdr:colOff>190500</xdr:colOff>
      <xdr:row>16</xdr:row>
      <xdr:rowOff>133350</xdr:rowOff>
    </xdr:to>
    <xdr:sp macro="" textlink="">
      <xdr:nvSpPr>
        <xdr:cNvPr id="6" name="AutoShape 7">
          <a:extLst>
            <a:ext uri="{FF2B5EF4-FFF2-40B4-BE49-F238E27FC236}">
              <a16:creationId xmlns:a16="http://schemas.microsoft.com/office/drawing/2014/main" id="{00000000-0008-0000-0400-000006000000}"/>
            </a:ext>
          </a:extLst>
        </xdr:cNvPr>
        <xdr:cNvSpPr>
          <a:spLocks noChangeArrowheads="1"/>
        </xdr:cNvSpPr>
      </xdr:nvSpPr>
      <xdr:spPr bwMode="auto">
        <a:xfrm>
          <a:off x="8839200" y="3800475"/>
          <a:ext cx="2286000" cy="600075"/>
        </a:xfrm>
        <a:prstGeom prst="wedgeEllipseCallout">
          <a:avLst>
            <a:gd name="adj1" fmla="val 43750"/>
            <a:gd name="adj2" fmla="val 59523"/>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16</xdr:row>
      <xdr:rowOff>123825</xdr:rowOff>
    </xdr:from>
    <xdr:to>
      <xdr:col>21</xdr:col>
      <xdr:colOff>85725</xdr:colOff>
      <xdr:row>20</xdr:row>
      <xdr:rowOff>47625</xdr:rowOff>
    </xdr:to>
    <xdr:sp macro="" textlink="">
      <xdr:nvSpPr>
        <xdr:cNvPr id="7" name="AutoShape 7">
          <a:extLst>
            <a:ext uri="{FF2B5EF4-FFF2-40B4-BE49-F238E27FC236}">
              <a16:creationId xmlns:a16="http://schemas.microsoft.com/office/drawing/2014/main" id="{00000000-0008-0000-0400-000007000000}"/>
            </a:ext>
          </a:extLst>
        </xdr:cNvPr>
        <xdr:cNvSpPr>
          <a:spLocks noChangeArrowheads="1"/>
        </xdr:cNvSpPr>
      </xdr:nvSpPr>
      <xdr:spPr bwMode="auto">
        <a:xfrm>
          <a:off x="2266950" y="4391025"/>
          <a:ext cx="2076450" cy="990600"/>
        </a:xfrm>
        <a:prstGeom prst="wedgeEllipseCallout">
          <a:avLst>
            <a:gd name="adj1" fmla="val -57352"/>
            <a:gd name="adj2" fmla="val 58162"/>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12</xdr:col>
      <xdr:colOff>38100</xdr:colOff>
      <xdr:row>11</xdr:row>
      <xdr:rowOff>66675</xdr:rowOff>
    </xdr:from>
    <xdr:to>
      <xdr:col>28</xdr:col>
      <xdr:colOff>19050</xdr:colOff>
      <xdr:row>14</xdr:row>
      <xdr:rowOff>209550</xdr:rowOff>
    </xdr:to>
    <xdr:sp macro="" textlink="">
      <xdr:nvSpPr>
        <xdr:cNvPr id="8" name="AutoShape 9">
          <a:extLst>
            <a:ext uri="{FF2B5EF4-FFF2-40B4-BE49-F238E27FC236}">
              <a16:creationId xmlns:a16="http://schemas.microsoft.com/office/drawing/2014/main" id="{00000000-0008-0000-0400-000008000000}"/>
            </a:ext>
          </a:extLst>
        </xdr:cNvPr>
        <xdr:cNvSpPr>
          <a:spLocks noChangeArrowheads="1"/>
        </xdr:cNvSpPr>
      </xdr:nvSpPr>
      <xdr:spPr bwMode="auto">
        <a:xfrm>
          <a:off x="2438400" y="3000375"/>
          <a:ext cx="3371850" cy="942975"/>
        </a:xfrm>
        <a:prstGeom prst="wedgeEllipseCallout">
          <a:avLst>
            <a:gd name="adj1" fmla="val -56781"/>
            <a:gd name="adj2" fmla="val -33840"/>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123825</xdr:colOff>
      <xdr:row>3</xdr:row>
      <xdr:rowOff>76200</xdr:rowOff>
    </xdr:from>
    <xdr:to>
      <xdr:col>30</xdr:col>
      <xdr:colOff>133350</xdr:colOff>
      <xdr:row>5</xdr:row>
      <xdr:rowOff>200025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695950" y="74295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①</a:t>
          </a:r>
        </a:p>
      </xdr:txBody>
    </xdr:sp>
    <xdr:clientData/>
  </xdr:twoCellAnchor>
  <xdr:twoCellAnchor>
    <xdr:from>
      <xdr:col>46</xdr:col>
      <xdr:colOff>85725</xdr:colOff>
      <xdr:row>3</xdr:row>
      <xdr:rowOff>123825</xdr:rowOff>
    </xdr:from>
    <xdr:to>
      <xdr:col>49</xdr:col>
      <xdr:colOff>152400</xdr:colOff>
      <xdr:row>5</xdr:row>
      <xdr:rowOff>247650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820275" y="790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②</a:t>
          </a:r>
        </a:p>
      </xdr:txBody>
    </xdr:sp>
    <xdr:clientData/>
  </xdr:twoCellAnchor>
  <xdr:twoCellAnchor>
    <xdr:from>
      <xdr:col>7</xdr:col>
      <xdr:colOff>9525</xdr:colOff>
      <xdr:row>7</xdr:row>
      <xdr:rowOff>95250</xdr:rowOff>
    </xdr:from>
    <xdr:to>
      <xdr:col>10</xdr:col>
      <xdr:colOff>76200</xdr:colOff>
      <xdr:row>9</xdr:row>
      <xdr:rowOff>219075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409700" y="182880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③</a:t>
          </a:r>
        </a:p>
      </xdr:txBody>
    </xdr:sp>
    <xdr:clientData/>
  </xdr:twoCellAnchor>
  <xdr:twoCellAnchor>
    <xdr:from>
      <xdr:col>15</xdr:col>
      <xdr:colOff>57150</xdr:colOff>
      <xdr:row>19</xdr:row>
      <xdr:rowOff>104775</xdr:rowOff>
    </xdr:from>
    <xdr:to>
      <xdr:col>18</xdr:col>
      <xdr:colOff>123825</xdr:colOff>
      <xdr:row>21</xdr:row>
      <xdr:rowOff>228600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057525" y="5038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④</a:t>
          </a:r>
        </a:p>
      </xdr:txBody>
    </xdr:sp>
    <xdr:clientData/>
  </xdr:twoCellAnchor>
  <xdr:twoCellAnchor>
    <xdr:from>
      <xdr:col>50</xdr:col>
      <xdr:colOff>133350</xdr:colOff>
      <xdr:row>7</xdr:row>
      <xdr:rowOff>228600</xdr:rowOff>
    </xdr:from>
    <xdr:to>
      <xdr:col>54</xdr:col>
      <xdr:colOff>0</xdr:colOff>
      <xdr:row>10</xdr:row>
      <xdr:rowOff>85725</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668000" y="196215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⑤</a:t>
          </a:r>
        </a:p>
      </xdr:txBody>
    </xdr:sp>
    <xdr:clientData/>
  </xdr:twoCellAnchor>
  <xdr:twoCellAnchor>
    <xdr:from>
      <xdr:col>46</xdr:col>
      <xdr:colOff>104775</xdr:colOff>
      <xdr:row>20</xdr:row>
      <xdr:rowOff>95250</xdr:rowOff>
    </xdr:from>
    <xdr:to>
      <xdr:col>49</xdr:col>
      <xdr:colOff>171450</xdr:colOff>
      <xdr:row>22</xdr:row>
      <xdr:rowOff>219075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9839325" y="529590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⑥</a:t>
          </a:r>
        </a:p>
      </xdr:txBody>
    </xdr:sp>
    <xdr:clientData/>
  </xdr:twoCellAnchor>
  <xdr:twoCellAnchor>
    <xdr:from>
      <xdr:col>0</xdr:col>
      <xdr:colOff>152400</xdr:colOff>
      <xdr:row>0</xdr:row>
      <xdr:rowOff>76200</xdr:rowOff>
    </xdr:from>
    <xdr:to>
      <xdr:col>8</xdr:col>
      <xdr:colOff>28575</xdr:colOff>
      <xdr:row>2</xdr:row>
      <xdr:rowOff>57150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52400" y="76200"/>
          <a:ext cx="1476375"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123825</xdr:colOff>
      <xdr:row>3</xdr:row>
      <xdr:rowOff>76200</xdr:rowOff>
    </xdr:from>
    <xdr:to>
      <xdr:col>30</xdr:col>
      <xdr:colOff>133350</xdr:colOff>
      <xdr:row>5</xdr:row>
      <xdr:rowOff>200025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695950" y="74295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①</a:t>
          </a:r>
        </a:p>
      </xdr:txBody>
    </xdr:sp>
    <xdr:clientData/>
  </xdr:twoCellAnchor>
  <xdr:twoCellAnchor>
    <xdr:from>
      <xdr:col>46</xdr:col>
      <xdr:colOff>85725</xdr:colOff>
      <xdr:row>3</xdr:row>
      <xdr:rowOff>123825</xdr:rowOff>
    </xdr:from>
    <xdr:to>
      <xdr:col>49</xdr:col>
      <xdr:colOff>152400</xdr:colOff>
      <xdr:row>5</xdr:row>
      <xdr:rowOff>247650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820275" y="790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②</a:t>
          </a:r>
        </a:p>
      </xdr:txBody>
    </xdr:sp>
    <xdr:clientData/>
  </xdr:twoCellAnchor>
  <xdr:twoCellAnchor>
    <xdr:from>
      <xdr:col>7</xdr:col>
      <xdr:colOff>0</xdr:colOff>
      <xdr:row>7</xdr:row>
      <xdr:rowOff>142875</xdr:rowOff>
    </xdr:from>
    <xdr:to>
      <xdr:col>10</xdr:col>
      <xdr:colOff>66675</xdr:colOff>
      <xdr:row>10</xdr:row>
      <xdr:rowOff>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400175" y="18764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③</a:t>
          </a:r>
        </a:p>
      </xdr:txBody>
    </xdr:sp>
    <xdr:clientData/>
  </xdr:twoCellAnchor>
  <xdr:twoCellAnchor>
    <xdr:from>
      <xdr:col>15</xdr:col>
      <xdr:colOff>133350</xdr:colOff>
      <xdr:row>21</xdr:row>
      <xdr:rowOff>104775</xdr:rowOff>
    </xdr:from>
    <xdr:to>
      <xdr:col>18</xdr:col>
      <xdr:colOff>200025</xdr:colOff>
      <xdr:row>23</xdr:row>
      <xdr:rowOff>228600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3133725" y="61055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④</a:t>
          </a:r>
        </a:p>
      </xdr:txBody>
    </xdr:sp>
    <xdr:clientData/>
  </xdr:twoCellAnchor>
  <xdr:twoCellAnchor>
    <xdr:from>
      <xdr:col>50</xdr:col>
      <xdr:colOff>161925</xdr:colOff>
      <xdr:row>7</xdr:row>
      <xdr:rowOff>257175</xdr:rowOff>
    </xdr:from>
    <xdr:to>
      <xdr:col>54</xdr:col>
      <xdr:colOff>28575</xdr:colOff>
      <xdr:row>10</xdr:row>
      <xdr:rowOff>114300</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0696575" y="1990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⑤</a:t>
          </a:r>
        </a:p>
      </xdr:txBody>
    </xdr:sp>
    <xdr:clientData/>
  </xdr:twoCellAnchor>
  <xdr:twoCellAnchor>
    <xdr:from>
      <xdr:col>46</xdr:col>
      <xdr:colOff>133350</xdr:colOff>
      <xdr:row>22</xdr:row>
      <xdr:rowOff>104775</xdr:rowOff>
    </xdr:from>
    <xdr:to>
      <xdr:col>50</xdr:col>
      <xdr:colOff>0</xdr:colOff>
      <xdr:row>24</xdr:row>
      <xdr:rowOff>228600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9867900" y="63722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⑥</a:t>
          </a:r>
        </a:p>
      </xdr:txBody>
    </xdr:sp>
    <xdr:clientData/>
  </xdr:twoCellAnchor>
  <xdr:twoCellAnchor>
    <xdr:from>
      <xdr:col>1</xdr:col>
      <xdr:colOff>0</xdr:colOff>
      <xdr:row>0</xdr:row>
      <xdr:rowOff>85725</xdr:rowOff>
    </xdr:from>
    <xdr:to>
      <xdr:col>8</xdr:col>
      <xdr:colOff>76200</xdr:colOff>
      <xdr:row>2</xdr:row>
      <xdr:rowOff>66675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00025" y="85725"/>
          <a:ext cx="1476375"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123825</xdr:colOff>
      <xdr:row>3</xdr:row>
      <xdr:rowOff>76200</xdr:rowOff>
    </xdr:from>
    <xdr:to>
      <xdr:col>30</xdr:col>
      <xdr:colOff>133350</xdr:colOff>
      <xdr:row>5</xdr:row>
      <xdr:rowOff>200025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695950" y="74295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①</a:t>
          </a:r>
        </a:p>
      </xdr:txBody>
    </xdr:sp>
    <xdr:clientData/>
  </xdr:twoCellAnchor>
  <xdr:twoCellAnchor>
    <xdr:from>
      <xdr:col>46</xdr:col>
      <xdr:colOff>85725</xdr:colOff>
      <xdr:row>3</xdr:row>
      <xdr:rowOff>123825</xdr:rowOff>
    </xdr:from>
    <xdr:to>
      <xdr:col>49</xdr:col>
      <xdr:colOff>152400</xdr:colOff>
      <xdr:row>5</xdr:row>
      <xdr:rowOff>247650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820275" y="790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②</a:t>
          </a:r>
        </a:p>
      </xdr:txBody>
    </xdr:sp>
    <xdr:clientData/>
  </xdr:twoCellAnchor>
  <xdr:twoCellAnchor>
    <xdr:from>
      <xdr:col>7</xdr:col>
      <xdr:colOff>0</xdr:colOff>
      <xdr:row>7</xdr:row>
      <xdr:rowOff>142875</xdr:rowOff>
    </xdr:from>
    <xdr:to>
      <xdr:col>10</xdr:col>
      <xdr:colOff>66675</xdr:colOff>
      <xdr:row>10</xdr:row>
      <xdr:rowOff>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400175" y="18764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④</a:t>
          </a:r>
        </a:p>
      </xdr:txBody>
    </xdr:sp>
    <xdr:clientData/>
  </xdr:twoCellAnchor>
  <xdr:twoCellAnchor>
    <xdr:from>
      <xdr:col>15</xdr:col>
      <xdr:colOff>133350</xdr:colOff>
      <xdr:row>18</xdr:row>
      <xdr:rowOff>104775</xdr:rowOff>
    </xdr:from>
    <xdr:to>
      <xdr:col>18</xdr:col>
      <xdr:colOff>200025</xdr:colOff>
      <xdr:row>20</xdr:row>
      <xdr:rowOff>228600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3133725" y="55721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⑤</a:t>
          </a:r>
        </a:p>
      </xdr:txBody>
    </xdr:sp>
    <xdr:clientData/>
  </xdr:twoCellAnchor>
  <xdr:twoCellAnchor>
    <xdr:from>
      <xdr:col>50</xdr:col>
      <xdr:colOff>161925</xdr:colOff>
      <xdr:row>7</xdr:row>
      <xdr:rowOff>257175</xdr:rowOff>
    </xdr:from>
    <xdr:to>
      <xdr:col>54</xdr:col>
      <xdr:colOff>28575</xdr:colOff>
      <xdr:row>10</xdr:row>
      <xdr:rowOff>114300</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696575" y="1990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⑥</a:t>
          </a:r>
        </a:p>
      </xdr:txBody>
    </xdr:sp>
    <xdr:clientData/>
  </xdr:twoCellAnchor>
  <xdr:twoCellAnchor>
    <xdr:from>
      <xdr:col>46</xdr:col>
      <xdr:colOff>133350</xdr:colOff>
      <xdr:row>19</xdr:row>
      <xdr:rowOff>104775</xdr:rowOff>
    </xdr:from>
    <xdr:to>
      <xdr:col>50</xdr:col>
      <xdr:colOff>0</xdr:colOff>
      <xdr:row>21</xdr:row>
      <xdr:rowOff>228600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9867900" y="58388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⑦</a:t>
          </a:r>
        </a:p>
      </xdr:txBody>
    </xdr:sp>
    <xdr:clientData/>
  </xdr:twoCellAnchor>
  <xdr:twoCellAnchor>
    <xdr:from>
      <xdr:col>18</xdr:col>
      <xdr:colOff>152400</xdr:colOff>
      <xdr:row>4</xdr:row>
      <xdr:rowOff>85725</xdr:rowOff>
    </xdr:from>
    <xdr:to>
      <xdr:col>21</xdr:col>
      <xdr:colOff>161925</xdr:colOff>
      <xdr:row>6</xdr:row>
      <xdr:rowOff>209550</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3752850" y="10191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③</a:t>
          </a:r>
        </a:p>
      </xdr:txBody>
    </xdr:sp>
    <xdr:clientData/>
  </xdr:twoCellAnchor>
  <xdr:twoCellAnchor>
    <xdr:from>
      <xdr:col>0</xdr:col>
      <xdr:colOff>152400</xdr:colOff>
      <xdr:row>0</xdr:row>
      <xdr:rowOff>66675</xdr:rowOff>
    </xdr:from>
    <xdr:to>
      <xdr:col>8</xdr:col>
      <xdr:colOff>28575</xdr:colOff>
      <xdr:row>2</xdr:row>
      <xdr:rowOff>47625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52400" y="66675"/>
          <a:ext cx="1476375"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123825</xdr:colOff>
      <xdr:row>3</xdr:row>
      <xdr:rowOff>76200</xdr:rowOff>
    </xdr:from>
    <xdr:to>
      <xdr:col>30</xdr:col>
      <xdr:colOff>133350</xdr:colOff>
      <xdr:row>5</xdr:row>
      <xdr:rowOff>200025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695950" y="74295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①</a:t>
          </a:r>
        </a:p>
      </xdr:txBody>
    </xdr:sp>
    <xdr:clientData/>
  </xdr:twoCellAnchor>
  <xdr:twoCellAnchor>
    <xdr:from>
      <xdr:col>46</xdr:col>
      <xdr:colOff>85725</xdr:colOff>
      <xdr:row>3</xdr:row>
      <xdr:rowOff>123825</xdr:rowOff>
    </xdr:from>
    <xdr:to>
      <xdr:col>49</xdr:col>
      <xdr:colOff>152400</xdr:colOff>
      <xdr:row>5</xdr:row>
      <xdr:rowOff>247650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820275" y="790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②</a:t>
          </a:r>
        </a:p>
      </xdr:txBody>
    </xdr:sp>
    <xdr:clientData/>
  </xdr:twoCellAnchor>
  <xdr:twoCellAnchor>
    <xdr:from>
      <xdr:col>7</xdr:col>
      <xdr:colOff>0</xdr:colOff>
      <xdr:row>7</xdr:row>
      <xdr:rowOff>142875</xdr:rowOff>
    </xdr:from>
    <xdr:to>
      <xdr:col>10</xdr:col>
      <xdr:colOff>66675</xdr:colOff>
      <xdr:row>10</xdr:row>
      <xdr:rowOff>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400175" y="18764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④</a:t>
          </a:r>
        </a:p>
      </xdr:txBody>
    </xdr:sp>
    <xdr:clientData/>
  </xdr:twoCellAnchor>
  <xdr:twoCellAnchor>
    <xdr:from>
      <xdr:col>15</xdr:col>
      <xdr:colOff>133350</xdr:colOff>
      <xdr:row>19</xdr:row>
      <xdr:rowOff>104775</xdr:rowOff>
    </xdr:from>
    <xdr:to>
      <xdr:col>18</xdr:col>
      <xdr:colOff>200025</xdr:colOff>
      <xdr:row>21</xdr:row>
      <xdr:rowOff>228600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3133725" y="5038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⑤</a:t>
          </a:r>
        </a:p>
      </xdr:txBody>
    </xdr:sp>
    <xdr:clientData/>
  </xdr:twoCellAnchor>
  <xdr:twoCellAnchor>
    <xdr:from>
      <xdr:col>50</xdr:col>
      <xdr:colOff>161925</xdr:colOff>
      <xdr:row>7</xdr:row>
      <xdr:rowOff>257175</xdr:rowOff>
    </xdr:from>
    <xdr:to>
      <xdr:col>54</xdr:col>
      <xdr:colOff>28575</xdr:colOff>
      <xdr:row>10</xdr:row>
      <xdr:rowOff>114300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0696575" y="1990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⑥</a:t>
          </a:r>
        </a:p>
      </xdr:txBody>
    </xdr:sp>
    <xdr:clientData/>
  </xdr:twoCellAnchor>
  <xdr:twoCellAnchor>
    <xdr:from>
      <xdr:col>46</xdr:col>
      <xdr:colOff>133350</xdr:colOff>
      <xdr:row>20</xdr:row>
      <xdr:rowOff>104775</xdr:rowOff>
    </xdr:from>
    <xdr:to>
      <xdr:col>50</xdr:col>
      <xdr:colOff>0</xdr:colOff>
      <xdr:row>22</xdr:row>
      <xdr:rowOff>228600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9867900" y="53054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⑦</a:t>
          </a:r>
        </a:p>
      </xdr:txBody>
    </xdr:sp>
    <xdr:clientData/>
  </xdr:twoCellAnchor>
  <xdr:twoCellAnchor>
    <xdr:from>
      <xdr:col>18</xdr:col>
      <xdr:colOff>152400</xdr:colOff>
      <xdr:row>4</xdr:row>
      <xdr:rowOff>85725</xdr:rowOff>
    </xdr:from>
    <xdr:to>
      <xdr:col>21</xdr:col>
      <xdr:colOff>161925</xdr:colOff>
      <xdr:row>6</xdr:row>
      <xdr:rowOff>209550</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3752850" y="10191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③</a:t>
          </a:r>
        </a:p>
      </xdr:txBody>
    </xdr:sp>
    <xdr:clientData/>
  </xdr:twoCellAnchor>
  <xdr:twoCellAnchor>
    <xdr:from>
      <xdr:col>1</xdr:col>
      <xdr:colOff>47625</xdr:colOff>
      <xdr:row>0</xdr:row>
      <xdr:rowOff>95250</xdr:rowOff>
    </xdr:from>
    <xdr:to>
      <xdr:col>8</xdr:col>
      <xdr:colOff>123825</xdr:colOff>
      <xdr:row>2</xdr:row>
      <xdr:rowOff>76200</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247650" y="95250"/>
          <a:ext cx="1476375"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123825</xdr:colOff>
      <xdr:row>3</xdr:row>
      <xdr:rowOff>76200</xdr:rowOff>
    </xdr:from>
    <xdr:to>
      <xdr:col>30</xdr:col>
      <xdr:colOff>133350</xdr:colOff>
      <xdr:row>5</xdr:row>
      <xdr:rowOff>200025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695950" y="742950"/>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①</a:t>
          </a:r>
        </a:p>
      </xdr:txBody>
    </xdr:sp>
    <xdr:clientData/>
  </xdr:twoCellAnchor>
  <xdr:twoCellAnchor>
    <xdr:from>
      <xdr:col>46</xdr:col>
      <xdr:colOff>85725</xdr:colOff>
      <xdr:row>3</xdr:row>
      <xdr:rowOff>123825</xdr:rowOff>
    </xdr:from>
    <xdr:to>
      <xdr:col>49</xdr:col>
      <xdr:colOff>152400</xdr:colOff>
      <xdr:row>5</xdr:row>
      <xdr:rowOff>247650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9820275" y="79057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②</a:t>
          </a:r>
        </a:p>
      </xdr:txBody>
    </xdr:sp>
    <xdr:clientData/>
  </xdr:twoCellAnchor>
  <xdr:twoCellAnchor>
    <xdr:from>
      <xdr:col>7</xdr:col>
      <xdr:colOff>0</xdr:colOff>
      <xdr:row>7</xdr:row>
      <xdr:rowOff>142875</xdr:rowOff>
    </xdr:from>
    <xdr:to>
      <xdr:col>10</xdr:col>
      <xdr:colOff>66675</xdr:colOff>
      <xdr:row>10</xdr:row>
      <xdr:rowOff>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400175" y="18764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③</a:t>
          </a:r>
        </a:p>
      </xdr:txBody>
    </xdr:sp>
    <xdr:clientData/>
  </xdr:twoCellAnchor>
  <xdr:twoCellAnchor>
    <xdr:from>
      <xdr:col>15</xdr:col>
      <xdr:colOff>133350</xdr:colOff>
      <xdr:row>19</xdr:row>
      <xdr:rowOff>104775</xdr:rowOff>
    </xdr:from>
    <xdr:to>
      <xdr:col>18</xdr:col>
      <xdr:colOff>200025</xdr:colOff>
      <xdr:row>21</xdr:row>
      <xdr:rowOff>228600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133725" y="5038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④</a:t>
          </a:r>
        </a:p>
      </xdr:txBody>
    </xdr:sp>
    <xdr:clientData/>
  </xdr:twoCellAnchor>
  <xdr:twoCellAnchor>
    <xdr:from>
      <xdr:col>50</xdr:col>
      <xdr:colOff>161925</xdr:colOff>
      <xdr:row>7</xdr:row>
      <xdr:rowOff>257175</xdr:rowOff>
    </xdr:from>
    <xdr:to>
      <xdr:col>54</xdr:col>
      <xdr:colOff>28575</xdr:colOff>
      <xdr:row>10</xdr:row>
      <xdr:rowOff>114300</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0696575" y="19907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⑤</a:t>
          </a:r>
        </a:p>
      </xdr:txBody>
    </xdr:sp>
    <xdr:clientData/>
  </xdr:twoCellAnchor>
  <xdr:twoCellAnchor>
    <xdr:from>
      <xdr:col>46</xdr:col>
      <xdr:colOff>133350</xdr:colOff>
      <xdr:row>20</xdr:row>
      <xdr:rowOff>104775</xdr:rowOff>
    </xdr:from>
    <xdr:to>
      <xdr:col>50</xdr:col>
      <xdr:colOff>0</xdr:colOff>
      <xdr:row>22</xdr:row>
      <xdr:rowOff>228600</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9867900" y="5305425"/>
          <a:ext cx="6667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latin typeface="+mn-ea"/>
              <a:ea typeface="+mn-ea"/>
            </a:rPr>
            <a:t>⑥</a:t>
          </a:r>
        </a:p>
      </xdr:txBody>
    </xdr:sp>
    <xdr:clientData/>
  </xdr:twoCellAnchor>
  <xdr:twoCellAnchor>
    <xdr:from>
      <xdr:col>1</xdr:col>
      <xdr:colOff>47625</xdr:colOff>
      <xdr:row>0</xdr:row>
      <xdr:rowOff>95250</xdr:rowOff>
    </xdr:from>
    <xdr:to>
      <xdr:col>8</xdr:col>
      <xdr:colOff>123825</xdr:colOff>
      <xdr:row>2</xdr:row>
      <xdr:rowOff>76200</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247650" y="95250"/>
          <a:ext cx="1476375"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D27"/>
  <sheetViews>
    <sheetView tabSelected="1" zoomScaleNormal="100" zoomScaleSheetLayoutView="100" workbookViewId="0">
      <selection activeCell="A3" sqref="A3"/>
    </sheetView>
  </sheetViews>
  <sheetFormatPr defaultColWidth="9" defaultRowHeight="21" customHeight="1" x14ac:dyDescent="0.2"/>
  <cols>
    <col min="1" max="4" width="2.6328125" style="19" customWidth="1"/>
    <col min="5" max="18" width="2.6328125" style="1" customWidth="1"/>
    <col min="19" max="46" width="2.90625" style="1" customWidth="1"/>
    <col min="47" max="70" width="2.6328125" style="1" customWidth="1"/>
    <col min="71" max="16384" width="9" style="1"/>
  </cols>
  <sheetData>
    <row r="1" spans="1:56" ht="21" customHeight="1" thickBot="1" x14ac:dyDescent="0.2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37"/>
      <c r="AY1" s="37"/>
      <c r="AZ1" s="114" t="s">
        <v>77</v>
      </c>
      <c r="BA1" s="115"/>
      <c r="BB1" s="115"/>
      <c r="BC1" s="115"/>
      <c r="BD1" s="116"/>
    </row>
    <row r="2" spans="1:56" ht="21" customHeight="1" x14ac:dyDescent="0.2">
      <c r="A2" s="110" t="s">
        <v>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37"/>
    </row>
    <row r="3" spans="1:56" ht="21" customHeight="1" thickBot="1" x14ac:dyDescent="0.2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21" customHeight="1" thickBot="1" x14ac:dyDescent="0.25">
      <c r="A4" s="111" t="s">
        <v>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t="s">
        <v>2</v>
      </c>
      <c r="AG4" s="112"/>
      <c r="AH4" s="112"/>
      <c r="AI4" s="112"/>
      <c r="AJ4" s="112"/>
      <c r="AK4" s="112"/>
      <c r="AL4" s="112"/>
      <c r="AM4" s="112"/>
      <c r="AN4" s="112"/>
      <c r="AO4" s="112"/>
      <c r="AP4" s="112"/>
      <c r="AQ4" s="112"/>
      <c r="AR4" s="112"/>
      <c r="AS4" s="112"/>
      <c r="AT4" s="112"/>
      <c r="AU4" s="112"/>
      <c r="AV4" s="112"/>
      <c r="AW4" s="112"/>
      <c r="AX4" s="112"/>
      <c r="AY4" s="112"/>
      <c r="AZ4" s="112"/>
      <c r="BA4" s="112"/>
      <c r="BB4" s="112"/>
      <c r="BC4" s="113"/>
      <c r="BD4" s="37"/>
    </row>
    <row r="5" spans="1:56" ht="21" customHeight="1" thickBot="1" x14ac:dyDescent="0.25">
      <c r="A5" s="97" t="s">
        <v>3</v>
      </c>
      <c r="B5" s="98"/>
      <c r="C5" s="98"/>
      <c r="D5" s="98"/>
      <c r="E5" s="98"/>
      <c r="F5" s="98"/>
      <c r="G5" s="98"/>
      <c r="H5" s="99"/>
      <c r="I5" s="100"/>
      <c r="J5" s="100"/>
      <c r="K5" s="100"/>
      <c r="L5" s="100"/>
      <c r="M5" s="100"/>
      <c r="N5" s="100"/>
      <c r="O5" s="100"/>
      <c r="P5" s="100"/>
      <c r="Q5" s="100"/>
      <c r="R5" s="100"/>
      <c r="S5" s="101" t="s">
        <v>4</v>
      </c>
      <c r="T5" s="102"/>
      <c r="U5" s="102"/>
      <c r="V5" s="102"/>
      <c r="W5" s="102"/>
      <c r="X5" s="102"/>
      <c r="Y5" s="102"/>
      <c r="Z5" s="103"/>
      <c r="AA5" s="104"/>
      <c r="AB5" s="105"/>
      <c r="AC5" s="105"/>
      <c r="AD5" s="105"/>
      <c r="AE5" s="105"/>
      <c r="AF5" s="105"/>
      <c r="AG5" s="105"/>
      <c r="AH5" s="105"/>
      <c r="AI5" s="105"/>
      <c r="AJ5" s="106"/>
      <c r="AK5" s="99" t="s">
        <v>5</v>
      </c>
      <c r="AL5" s="100"/>
      <c r="AM5" s="100"/>
      <c r="AN5" s="100"/>
      <c r="AO5" s="100"/>
      <c r="AP5" s="100"/>
      <c r="AQ5" s="100"/>
      <c r="AR5" s="100"/>
      <c r="AS5" s="107"/>
      <c r="AT5" s="104"/>
      <c r="AU5" s="105"/>
      <c r="AV5" s="105"/>
      <c r="AW5" s="105"/>
      <c r="AX5" s="105"/>
      <c r="AY5" s="105"/>
      <c r="AZ5" s="105"/>
      <c r="BA5" s="105"/>
      <c r="BB5" s="105"/>
      <c r="BC5" s="108"/>
      <c r="BD5" s="37"/>
    </row>
    <row r="6" spans="1:56" ht="21" customHeight="1" thickBot="1" x14ac:dyDescent="0.25">
      <c r="A6" s="117" t="s">
        <v>6</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t="s">
        <v>7</v>
      </c>
      <c r="AG6" s="118"/>
      <c r="AH6" s="118"/>
      <c r="AI6" s="118"/>
      <c r="AJ6" s="118"/>
      <c r="AK6" s="118"/>
      <c r="AL6" s="118"/>
      <c r="AM6" s="118"/>
      <c r="AN6" s="118"/>
      <c r="AO6" s="118"/>
      <c r="AP6" s="118"/>
      <c r="AQ6" s="118"/>
      <c r="AR6" s="118"/>
      <c r="AS6" s="118"/>
      <c r="AT6" s="118"/>
      <c r="AU6" s="118"/>
      <c r="AV6" s="118"/>
      <c r="AW6" s="118"/>
      <c r="AX6" s="118"/>
      <c r="AY6" s="118"/>
      <c r="AZ6" s="118"/>
      <c r="BA6" s="118"/>
      <c r="BB6" s="118"/>
      <c r="BC6" s="119"/>
      <c r="BD6" s="37"/>
    </row>
    <row r="7" spans="1:56" ht="21" customHeight="1" x14ac:dyDescent="0.2">
      <c r="A7" s="120" t="s">
        <v>8</v>
      </c>
      <c r="B7" s="121"/>
      <c r="C7" s="121"/>
      <c r="D7" s="121"/>
      <c r="E7" s="121"/>
      <c r="F7" s="121"/>
      <c r="G7" s="124" t="s">
        <v>9</v>
      </c>
      <c r="H7" s="124"/>
      <c r="I7" s="124"/>
      <c r="J7" s="124"/>
      <c r="K7" s="124"/>
      <c r="L7" s="121" t="s">
        <v>10</v>
      </c>
      <c r="M7" s="121"/>
      <c r="N7" s="121"/>
      <c r="O7" s="121"/>
      <c r="P7" s="121"/>
      <c r="Q7" s="121"/>
      <c r="R7" s="126"/>
      <c r="S7" s="120" t="s">
        <v>11</v>
      </c>
      <c r="T7" s="121"/>
      <c r="U7" s="121"/>
      <c r="V7" s="121"/>
      <c r="W7" s="121"/>
      <c r="X7" s="121"/>
      <c r="Y7" s="128"/>
      <c r="Z7" s="120" t="s">
        <v>12</v>
      </c>
      <c r="AA7" s="121"/>
      <c r="AB7" s="121"/>
      <c r="AC7" s="121"/>
      <c r="AD7" s="121"/>
      <c r="AE7" s="121"/>
      <c r="AF7" s="128"/>
      <c r="AG7" s="120" t="s">
        <v>13</v>
      </c>
      <c r="AH7" s="121"/>
      <c r="AI7" s="121"/>
      <c r="AJ7" s="121"/>
      <c r="AK7" s="121"/>
      <c r="AL7" s="121"/>
      <c r="AM7" s="128"/>
      <c r="AN7" s="141" t="s">
        <v>14</v>
      </c>
      <c r="AO7" s="121"/>
      <c r="AP7" s="121"/>
      <c r="AQ7" s="121"/>
      <c r="AR7" s="121"/>
      <c r="AS7" s="121"/>
      <c r="AT7" s="126"/>
      <c r="AU7" s="142" t="s">
        <v>15</v>
      </c>
      <c r="AV7" s="124"/>
      <c r="AW7" s="124"/>
      <c r="AX7" s="124" t="s">
        <v>16</v>
      </c>
      <c r="AY7" s="124"/>
      <c r="AZ7" s="124"/>
      <c r="BA7" s="124" t="s">
        <v>17</v>
      </c>
      <c r="BB7" s="124"/>
      <c r="BC7" s="144"/>
      <c r="BD7" s="37"/>
    </row>
    <row r="8" spans="1:56" ht="23.15" customHeight="1" x14ac:dyDescent="0.2">
      <c r="A8" s="122"/>
      <c r="B8" s="123"/>
      <c r="C8" s="123"/>
      <c r="D8" s="123"/>
      <c r="E8" s="123"/>
      <c r="F8" s="123"/>
      <c r="G8" s="125"/>
      <c r="H8" s="125"/>
      <c r="I8" s="125"/>
      <c r="J8" s="125"/>
      <c r="K8" s="125"/>
      <c r="L8" s="123"/>
      <c r="M8" s="123"/>
      <c r="N8" s="123"/>
      <c r="O8" s="123"/>
      <c r="P8" s="123"/>
      <c r="Q8" s="123"/>
      <c r="R8" s="127"/>
      <c r="S8" s="38">
        <v>1</v>
      </c>
      <c r="T8" s="39">
        <v>2</v>
      </c>
      <c r="U8" s="39">
        <v>3</v>
      </c>
      <c r="V8" s="39">
        <v>4</v>
      </c>
      <c r="W8" s="39">
        <v>5</v>
      </c>
      <c r="X8" s="39">
        <v>6</v>
      </c>
      <c r="Y8" s="40">
        <v>7</v>
      </c>
      <c r="Z8" s="38">
        <v>8</v>
      </c>
      <c r="AA8" s="39">
        <v>9</v>
      </c>
      <c r="AB8" s="39">
        <v>10</v>
      </c>
      <c r="AC8" s="39">
        <v>11</v>
      </c>
      <c r="AD8" s="39">
        <v>12</v>
      </c>
      <c r="AE8" s="39">
        <v>13</v>
      </c>
      <c r="AF8" s="40">
        <v>14</v>
      </c>
      <c r="AG8" s="38">
        <v>15</v>
      </c>
      <c r="AH8" s="39">
        <v>16</v>
      </c>
      <c r="AI8" s="39">
        <v>17</v>
      </c>
      <c r="AJ8" s="39">
        <v>18</v>
      </c>
      <c r="AK8" s="39">
        <v>19</v>
      </c>
      <c r="AL8" s="39">
        <v>20</v>
      </c>
      <c r="AM8" s="40">
        <v>21</v>
      </c>
      <c r="AN8" s="41">
        <v>22</v>
      </c>
      <c r="AO8" s="39">
        <v>23</v>
      </c>
      <c r="AP8" s="39">
        <v>24</v>
      </c>
      <c r="AQ8" s="39">
        <v>25</v>
      </c>
      <c r="AR8" s="39">
        <v>26</v>
      </c>
      <c r="AS8" s="39">
        <v>27</v>
      </c>
      <c r="AT8" s="42">
        <v>28</v>
      </c>
      <c r="AU8" s="143"/>
      <c r="AV8" s="125"/>
      <c r="AW8" s="125"/>
      <c r="AX8" s="125"/>
      <c r="AY8" s="125"/>
      <c r="AZ8" s="125"/>
      <c r="BA8" s="125"/>
      <c r="BB8" s="125"/>
      <c r="BC8" s="145"/>
      <c r="BD8" s="37"/>
    </row>
    <row r="9" spans="1:56" ht="23.15" customHeight="1" x14ac:dyDescent="0.2">
      <c r="A9" s="122"/>
      <c r="B9" s="123"/>
      <c r="C9" s="123"/>
      <c r="D9" s="123"/>
      <c r="E9" s="123"/>
      <c r="F9" s="123"/>
      <c r="G9" s="125"/>
      <c r="H9" s="125"/>
      <c r="I9" s="125"/>
      <c r="J9" s="125"/>
      <c r="K9" s="125"/>
      <c r="L9" s="123"/>
      <c r="M9" s="123"/>
      <c r="N9" s="123"/>
      <c r="O9" s="123"/>
      <c r="P9" s="123"/>
      <c r="Q9" s="123"/>
      <c r="R9" s="127"/>
      <c r="S9" s="43" t="s">
        <v>41</v>
      </c>
      <c r="T9" s="44" t="s">
        <v>106</v>
      </c>
      <c r="U9" s="44" t="s">
        <v>107</v>
      </c>
      <c r="V9" s="44" t="s">
        <v>108</v>
      </c>
      <c r="W9" s="44" t="s">
        <v>109</v>
      </c>
      <c r="X9" s="44" t="s">
        <v>110</v>
      </c>
      <c r="Y9" s="45" t="s">
        <v>111</v>
      </c>
      <c r="Z9" s="43" t="s">
        <v>41</v>
      </c>
      <c r="AA9" s="44" t="s">
        <v>106</v>
      </c>
      <c r="AB9" s="44" t="s">
        <v>107</v>
      </c>
      <c r="AC9" s="44" t="s">
        <v>108</v>
      </c>
      <c r="AD9" s="44" t="s">
        <v>109</v>
      </c>
      <c r="AE9" s="44" t="s">
        <v>110</v>
      </c>
      <c r="AF9" s="45" t="s">
        <v>111</v>
      </c>
      <c r="AG9" s="43" t="s">
        <v>41</v>
      </c>
      <c r="AH9" s="44" t="s">
        <v>106</v>
      </c>
      <c r="AI9" s="44" t="s">
        <v>107</v>
      </c>
      <c r="AJ9" s="44" t="s">
        <v>108</v>
      </c>
      <c r="AK9" s="44" t="s">
        <v>109</v>
      </c>
      <c r="AL9" s="44" t="s">
        <v>110</v>
      </c>
      <c r="AM9" s="45" t="s">
        <v>111</v>
      </c>
      <c r="AN9" s="43" t="s">
        <v>41</v>
      </c>
      <c r="AO9" s="44" t="s">
        <v>106</v>
      </c>
      <c r="AP9" s="44" t="s">
        <v>107</v>
      </c>
      <c r="AQ9" s="44" t="s">
        <v>108</v>
      </c>
      <c r="AR9" s="44" t="s">
        <v>109</v>
      </c>
      <c r="AS9" s="44" t="s">
        <v>110</v>
      </c>
      <c r="AT9" s="45" t="s">
        <v>111</v>
      </c>
      <c r="AU9" s="143"/>
      <c r="AV9" s="125"/>
      <c r="AW9" s="125"/>
      <c r="AX9" s="125"/>
      <c r="AY9" s="125"/>
      <c r="AZ9" s="125"/>
      <c r="BA9" s="125"/>
      <c r="BB9" s="125"/>
      <c r="BC9" s="145"/>
      <c r="BD9" s="37"/>
    </row>
    <row r="10" spans="1:56" ht="25" customHeight="1" x14ac:dyDescent="0.2">
      <c r="A10" s="122" t="s">
        <v>25</v>
      </c>
      <c r="B10" s="123"/>
      <c r="C10" s="123"/>
      <c r="D10" s="123"/>
      <c r="E10" s="123"/>
      <c r="F10" s="123"/>
      <c r="G10" s="146"/>
      <c r="H10" s="146"/>
      <c r="I10" s="146"/>
      <c r="J10" s="146"/>
      <c r="K10" s="146"/>
      <c r="L10" s="123"/>
      <c r="M10" s="123"/>
      <c r="N10" s="123"/>
      <c r="O10" s="123"/>
      <c r="P10" s="123"/>
      <c r="Q10" s="123"/>
      <c r="R10" s="127"/>
      <c r="S10" s="38"/>
      <c r="T10" s="39"/>
      <c r="U10" s="39"/>
      <c r="V10" s="39"/>
      <c r="W10" s="39"/>
      <c r="X10" s="39"/>
      <c r="Y10" s="40"/>
      <c r="Z10" s="38"/>
      <c r="AA10" s="39"/>
      <c r="AB10" s="39"/>
      <c r="AC10" s="39"/>
      <c r="AD10" s="39"/>
      <c r="AE10" s="39"/>
      <c r="AF10" s="40"/>
      <c r="AG10" s="38"/>
      <c r="AH10" s="39"/>
      <c r="AI10" s="39"/>
      <c r="AJ10" s="39"/>
      <c r="AK10" s="39"/>
      <c r="AL10" s="39"/>
      <c r="AM10" s="40"/>
      <c r="AN10" s="41"/>
      <c r="AO10" s="39"/>
      <c r="AP10" s="39"/>
      <c r="AQ10" s="39"/>
      <c r="AR10" s="39"/>
      <c r="AS10" s="39"/>
      <c r="AT10" s="46"/>
      <c r="AU10" s="147">
        <f>SUM(S10:AT10)</f>
        <v>0</v>
      </c>
      <c r="AV10" s="147"/>
      <c r="AW10" s="148"/>
      <c r="AX10" s="149">
        <f>ROUNDDOWN(AU10/4,2)</f>
        <v>0</v>
      </c>
      <c r="AY10" s="147"/>
      <c r="AZ10" s="148"/>
      <c r="BA10" s="150" t="str">
        <f>IF(ISBLANK($AU$22),"",ROUNDDOWN(AX10/$AU$22,1))</f>
        <v/>
      </c>
      <c r="BB10" s="151"/>
      <c r="BC10" s="152"/>
      <c r="BD10" s="37"/>
    </row>
    <row r="11" spans="1:56" ht="25" customHeight="1" thickBot="1" x14ac:dyDescent="0.25">
      <c r="A11" s="129" t="s">
        <v>26</v>
      </c>
      <c r="B11" s="130"/>
      <c r="C11" s="130"/>
      <c r="D11" s="130"/>
      <c r="E11" s="130"/>
      <c r="F11" s="131"/>
      <c r="G11" s="132"/>
      <c r="H11" s="132"/>
      <c r="I11" s="132"/>
      <c r="J11" s="132"/>
      <c r="K11" s="132"/>
      <c r="L11" s="133"/>
      <c r="M11" s="133"/>
      <c r="N11" s="133"/>
      <c r="O11" s="133"/>
      <c r="P11" s="133"/>
      <c r="Q11" s="133"/>
      <c r="R11" s="134"/>
      <c r="S11" s="47"/>
      <c r="T11" s="48"/>
      <c r="U11" s="48"/>
      <c r="V11" s="48"/>
      <c r="W11" s="48"/>
      <c r="X11" s="49"/>
      <c r="Y11" s="50"/>
      <c r="Z11" s="47"/>
      <c r="AA11" s="48"/>
      <c r="AB11" s="48"/>
      <c r="AC11" s="48"/>
      <c r="AD11" s="48"/>
      <c r="AE11" s="49"/>
      <c r="AF11" s="50"/>
      <c r="AG11" s="47"/>
      <c r="AH11" s="48"/>
      <c r="AI11" s="48"/>
      <c r="AJ11" s="48"/>
      <c r="AK11" s="48"/>
      <c r="AL11" s="49"/>
      <c r="AM11" s="50"/>
      <c r="AN11" s="47"/>
      <c r="AO11" s="48"/>
      <c r="AP11" s="48"/>
      <c r="AQ11" s="48"/>
      <c r="AR11" s="48"/>
      <c r="AS11" s="49"/>
      <c r="AT11" s="51"/>
      <c r="AU11" s="135">
        <f t="shared" ref="AU11:AU20" si="0">SUM(S11:AT11)</f>
        <v>0</v>
      </c>
      <c r="AV11" s="135"/>
      <c r="AW11" s="136"/>
      <c r="AX11" s="137">
        <f>ROUNDDOWN(AU11/4,2)</f>
        <v>0</v>
      </c>
      <c r="AY11" s="135"/>
      <c r="AZ11" s="136"/>
      <c r="BA11" s="138" t="str">
        <f>IF(ISBLANK($AU$22),"",ROUNDDOWN(AX11/$AU$22,1))</f>
        <v/>
      </c>
      <c r="BB11" s="139"/>
      <c r="BC11" s="140"/>
      <c r="BD11" s="37"/>
    </row>
    <row r="12" spans="1:56" ht="25" customHeight="1" thickTop="1" x14ac:dyDescent="0.2">
      <c r="A12" s="156"/>
      <c r="B12" s="157"/>
      <c r="C12" s="157"/>
      <c r="D12" s="157"/>
      <c r="E12" s="157"/>
      <c r="F12" s="157"/>
      <c r="G12" s="158"/>
      <c r="H12" s="158"/>
      <c r="I12" s="158"/>
      <c r="J12" s="158"/>
      <c r="K12" s="158"/>
      <c r="L12" s="157"/>
      <c r="M12" s="157"/>
      <c r="N12" s="157"/>
      <c r="O12" s="157"/>
      <c r="P12" s="157"/>
      <c r="Q12" s="157"/>
      <c r="R12" s="159"/>
      <c r="S12" s="52"/>
      <c r="T12" s="53"/>
      <c r="U12" s="53"/>
      <c r="V12" s="53"/>
      <c r="W12" s="53"/>
      <c r="X12" s="53"/>
      <c r="Y12" s="54"/>
      <c r="Z12" s="52"/>
      <c r="AA12" s="53"/>
      <c r="AB12" s="53"/>
      <c r="AC12" s="53"/>
      <c r="AD12" s="53"/>
      <c r="AE12" s="53"/>
      <c r="AF12" s="54"/>
      <c r="AG12" s="52"/>
      <c r="AH12" s="53"/>
      <c r="AI12" s="53"/>
      <c r="AJ12" s="53"/>
      <c r="AK12" s="53"/>
      <c r="AL12" s="53"/>
      <c r="AM12" s="54"/>
      <c r="AN12" s="55"/>
      <c r="AO12" s="53"/>
      <c r="AP12" s="53"/>
      <c r="AQ12" s="53"/>
      <c r="AR12" s="53"/>
      <c r="AS12" s="53"/>
      <c r="AT12" s="56"/>
      <c r="AU12" s="160">
        <f>SUM(S12:AT12)</f>
        <v>0</v>
      </c>
      <c r="AV12" s="160"/>
      <c r="AW12" s="161"/>
      <c r="AX12" s="162">
        <f t="shared" ref="AX12:AX20" si="1">ROUNDDOWN(AU12/4,2)</f>
        <v>0</v>
      </c>
      <c r="AY12" s="160"/>
      <c r="AZ12" s="161"/>
      <c r="BA12" s="150" t="str">
        <f>IF(ISBLANK($AU$22),"",ROUNDDOWN(AX12/$AU$22,1))</f>
        <v/>
      </c>
      <c r="BB12" s="151"/>
      <c r="BC12" s="152"/>
      <c r="BD12" s="37"/>
    </row>
    <row r="13" spans="1:56" ht="25" customHeight="1" x14ac:dyDescent="0.2">
      <c r="A13" s="122"/>
      <c r="B13" s="123"/>
      <c r="C13" s="123"/>
      <c r="D13" s="123"/>
      <c r="E13" s="123"/>
      <c r="F13" s="123"/>
      <c r="G13" s="146"/>
      <c r="H13" s="146"/>
      <c r="I13" s="146"/>
      <c r="J13" s="146"/>
      <c r="K13" s="146"/>
      <c r="L13" s="123"/>
      <c r="M13" s="123"/>
      <c r="N13" s="123"/>
      <c r="O13" s="123"/>
      <c r="P13" s="123"/>
      <c r="Q13" s="123"/>
      <c r="R13" s="127"/>
      <c r="S13" s="38"/>
      <c r="T13" s="53"/>
      <c r="U13" s="53"/>
      <c r="V13" s="53"/>
      <c r="W13" s="53"/>
      <c r="X13" s="39"/>
      <c r="Y13" s="40"/>
      <c r="Z13" s="38"/>
      <c r="AA13" s="39"/>
      <c r="AB13" s="39"/>
      <c r="AC13" s="39"/>
      <c r="AD13" s="39"/>
      <c r="AE13" s="39"/>
      <c r="AF13" s="40"/>
      <c r="AG13" s="38"/>
      <c r="AH13" s="39"/>
      <c r="AI13" s="39"/>
      <c r="AJ13" s="39"/>
      <c r="AK13" s="39"/>
      <c r="AL13" s="39"/>
      <c r="AM13" s="40"/>
      <c r="AN13" s="41"/>
      <c r="AO13" s="39"/>
      <c r="AP13" s="39"/>
      <c r="AQ13" s="39"/>
      <c r="AR13" s="39"/>
      <c r="AS13" s="39"/>
      <c r="AT13" s="46"/>
      <c r="AU13" s="147">
        <f t="shared" si="0"/>
        <v>0</v>
      </c>
      <c r="AV13" s="147"/>
      <c r="AW13" s="148"/>
      <c r="AX13" s="149">
        <f>ROUNDDOWN(AU13/4,2)</f>
        <v>0</v>
      </c>
      <c r="AY13" s="147"/>
      <c r="AZ13" s="148"/>
      <c r="BA13" s="153" t="str">
        <f t="shared" ref="BA13:BA17" si="2">IF(ISBLANK($AU$22),"",ROUNDDOWN(AX13/$AU$22,1))</f>
        <v/>
      </c>
      <c r="BB13" s="154"/>
      <c r="BC13" s="155"/>
      <c r="BD13" s="37"/>
    </row>
    <row r="14" spans="1:56" ht="25" customHeight="1" x14ac:dyDescent="0.2">
      <c r="A14" s="122"/>
      <c r="B14" s="123"/>
      <c r="C14" s="123"/>
      <c r="D14" s="123"/>
      <c r="E14" s="123"/>
      <c r="F14" s="123"/>
      <c r="G14" s="146"/>
      <c r="H14" s="146"/>
      <c r="I14" s="146"/>
      <c r="J14" s="146"/>
      <c r="K14" s="146"/>
      <c r="L14" s="123"/>
      <c r="M14" s="123"/>
      <c r="N14" s="123"/>
      <c r="O14" s="123"/>
      <c r="P14" s="123"/>
      <c r="Q14" s="123"/>
      <c r="R14" s="127"/>
      <c r="S14" s="38"/>
      <c r="T14" s="39"/>
      <c r="U14" s="39"/>
      <c r="V14" s="39"/>
      <c r="W14" s="39"/>
      <c r="X14" s="39"/>
      <c r="Y14" s="40"/>
      <c r="Z14" s="38"/>
      <c r="AA14" s="39"/>
      <c r="AB14" s="39"/>
      <c r="AC14" s="39"/>
      <c r="AD14" s="39"/>
      <c r="AE14" s="39"/>
      <c r="AF14" s="40"/>
      <c r="AG14" s="38"/>
      <c r="AH14" s="39"/>
      <c r="AI14" s="39"/>
      <c r="AJ14" s="39"/>
      <c r="AK14" s="39"/>
      <c r="AL14" s="39"/>
      <c r="AM14" s="40"/>
      <c r="AN14" s="41"/>
      <c r="AO14" s="39"/>
      <c r="AP14" s="39"/>
      <c r="AQ14" s="39"/>
      <c r="AR14" s="39"/>
      <c r="AS14" s="39"/>
      <c r="AT14" s="46"/>
      <c r="AU14" s="147">
        <f t="shared" si="0"/>
        <v>0</v>
      </c>
      <c r="AV14" s="147"/>
      <c r="AW14" s="148"/>
      <c r="AX14" s="149">
        <f t="shared" si="1"/>
        <v>0</v>
      </c>
      <c r="AY14" s="147"/>
      <c r="AZ14" s="148"/>
      <c r="BA14" s="153" t="str">
        <f t="shared" si="2"/>
        <v/>
      </c>
      <c r="BB14" s="154"/>
      <c r="BC14" s="155"/>
      <c r="BD14" s="37"/>
    </row>
    <row r="15" spans="1:56" ht="25" customHeight="1" x14ac:dyDescent="0.2">
      <c r="A15" s="122"/>
      <c r="B15" s="123"/>
      <c r="C15" s="123"/>
      <c r="D15" s="123"/>
      <c r="E15" s="123"/>
      <c r="F15" s="123"/>
      <c r="G15" s="146"/>
      <c r="H15" s="146"/>
      <c r="I15" s="146"/>
      <c r="J15" s="146"/>
      <c r="K15" s="146"/>
      <c r="L15" s="123"/>
      <c r="M15" s="123"/>
      <c r="N15" s="123"/>
      <c r="O15" s="123"/>
      <c r="P15" s="123"/>
      <c r="Q15" s="123"/>
      <c r="R15" s="127"/>
      <c r="S15" s="38"/>
      <c r="T15" s="39"/>
      <c r="U15" s="39"/>
      <c r="V15" s="39"/>
      <c r="W15" s="39"/>
      <c r="X15" s="39"/>
      <c r="Y15" s="40"/>
      <c r="Z15" s="38"/>
      <c r="AA15" s="39"/>
      <c r="AB15" s="39"/>
      <c r="AC15" s="39"/>
      <c r="AD15" s="39"/>
      <c r="AE15" s="39"/>
      <c r="AF15" s="40"/>
      <c r="AG15" s="38"/>
      <c r="AH15" s="39"/>
      <c r="AI15" s="39"/>
      <c r="AJ15" s="39"/>
      <c r="AK15" s="39"/>
      <c r="AL15" s="39"/>
      <c r="AM15" s="40"/>
      <c r="AN15" s="41"/>
      <c r="AO15" s="39"/>
      <c r="AP15" s="39"/>
      <c r="AQ15" s="39"/>
      <c r="AR15" s="39"/>
      <c r="AS15" s="39"/>
      <c r="AT15" s="46"/>
      <c r="AU15" s="147">
        <f t="shared" si="0"/>
        <v>0</v>
      </c>
      <c r="AV15" s="147"/>
      <c r="AW15" s="148"/>
      <c r="AX15" s="149">
        <f t="shared" si="1"/>
        <v>0</v>
      </c>
      <c r="AY15" s="147"/>
      <c r="AZ15" s="148"/>
      <c r="BA15" s="153" t="str">
        <f t="shared" si="2"/>
        <v/>
      </c>
      <c r="BB15" s="154"/>
      <c r="BC15" s="155"/>
      <c r="BD15" s="37"/>
    </row>
    <row r="16" spans="1:56" ht="25" customHeight="1" x14ac:dyDescent="0.2">
      <c r="A16" s="122"/>
      <c r="B16" s="123"/>
      <c r="C16" s="123"/>
      <c r="D16" s="123"/>
      <c r="E16" s="123"/>
      <c r="F16" s="123"/>
      <c r="G16" s="123"/>
      <c r="H16" s="123"/>
      <c r="I16" s="123"/>
      <c r="J16" s="123"/>
      <c r="K16" s="123"/>
      <c r="L16" s="123"/>
      <c r="M16" s="123"/>
      <c r="N16" s="123"/>
      <c r="O16" s="123"/>
      <c r="P16" s="123"/>
      <c r="Q16" s="123"/>
      <c r="R16" s="127"/>
      <c r="S16" s="38"/>
      <c r="T16" s="39"/>
      <c r="U16" s="39"/>
      <c r="V16" s="39"/>
      <c r="W16" s="39"/>
      <c r="X16" s="39"/>
      <c r="Y16" s="40"/>
      <c r="Z16" s="38"/>
      <c r="AA16" s="39"/>
      <c r="AB16" s="39"/>
      <c r="AC16" s="39"/>
      <c r="AD16" s="39"/>
      <c r="AE16" s="39"/>
      <c r="AF16" s="40"/>
      <c r="AG16" s="38"/>
      <c r="AH16" s="39"/>
      <c r="AI16" s="39"/>
      <c r="AJ16" s="39"/>
      <c r="AK16" s="39"/>
      <c r="AL16" s="39"/>
      <c r="AM16" s="40"/>
      <c r="AN16" s="41"/>
      <c r="AO16" s="39"/>
      <c r="AP16" s="39"/>
      <c r="AQ16" s="39"/>
      <c r="AR16" s="39"/>
      <c r="AS16" s="39"/>
      <c r="AT16" s="46"/>
      <c r="AU16" s="147">
        <f t="shared" si="0"/>
        <v>0</v>
      </c>
      <c r="AV16" s="147"/>
      <c r="AW16" s="148"/>
      <c r="AX16" s="149">
        <f t="shared" si="1"/>
        <v>0</v>
      </c>
      <c r="AY16" s="147"/>
      <c r="AZ16" s="148"/>
      <c r="BA16" s="153" t="str">
        <f>IF(ISBLANK($AU$22),"",ROUNDDOWN(AX16/$AU$22,1))</f>
        <v/>
      </c>
      <c r="BB16" s="154"/>
      <c r="BC16" s="155"/>
      <c r="BD16" s="37"/>
    </row>
    <row r="17" spans="1:56" ht="25" customHeight="1" thickBot="1" x14ac:dyDescent="0.25">
      <c r="A17" s="122"/>
      <c r="B17" s="123"/>
      <c r="C17" s="123"/>
      <c r="D17" s="123"/>
      <c r="E17" s="123"/>
      <c r="F17" s="123"/>
      <c r="G17" s="123"/>
      <c r="H17" s="123"/>
      <c r="I17" s="123"/>
      <c r="J17" s="123"/>
      <c r="K17" s="123"/>
      <c r="L17" s="123"/>
      <c r="M17" s="123"/>
      <c r="N17" s="123"/>
      <c r="O17" s="123"/>
      <c r="P17" s="123"/>
      <c r="Q17" s="123"/>
      <c r="R17" s="127"/>
      <c r="S17" s="38"/>
      <c r="T17" s="39"/>
      <c r="U17" s="39"/>
      <c r="V17" s="39"/>
      <c r="W17" s="39"/>
      <c r="X17" s="39"/>
      <c r="Y17" s="40"/>
      <c r="Z17" s="38"/>
      <c r="AA17" s="39"/>
      <c r="AB17" s="39"/>
      <c r="AC17" s="39"/>
      <c r="AD17" s="39"/>
      <c r="AE17" s="39"/>
      <c r="AF17" s="40"/>
      <c r="AG17" s="38"/>
      <c r="AH17" s="39"/>
      <c r="AI17" s="39"/>
      <c r="AJ17" s="39"/>
      <c r="AK17" s="39"/>
      <c r="AL17" s="39"/>
      <c r="AM17" s="40"/>
      <c r="AN17" s="41"/>
      <c r="AO17" s="39"/>
      <c r="AP17" s="39"/>
      <c r="AQ17" s="39"/>
      <c r="AR17" s="39"/>
      <c r="AS17" s="39"/>
      <c r="AT17" s="46"/>
      <c r="AU17" s="147">
        <f t="shared" si="0"/>
        <v>0</v>
      </c>
      <c r="AV17" s="147"/>
      <c r="AW17" s="148"/>
      <c r="AX17" s="149">
        <f t="shared" si="1"/>
        <v>0</v>
      </c>
      <c r="AY17" s="147"/>
      <c r="AZ17" s="148"/>
      <c r="BA17" s="153" t="str">
        <f t="shared" si="2"/>
        <v/>
      </c>
      <c r="BB17" s="154"/>
      <c r="BC17" s="155"/>
      <c r="BD17" s="37"/>
    </row>
    <row r="18" spans="1:56" ht="25" customHeight="1" thickBot="1" x14ac:dyDescent="0.25">
      <c r="A18" s="163" t="s">
        <v>27</v>
      </c>
      <c r="B18" s="100"/>
      <c r="C18" s="100"/>
      <c r="D18" s="100"/>
      <c r="E18" s="100"/>
      <c r="F18" s="100"/>
      <c r="G18" s="100"/>
      <c r="H18" s="100"/>
      <c r="I18" s="100"/>
      <c r="J18" s="100"/>
      <c r="K18" s="100"/>
      <c r="L18" s="100"/>
      <c r="M18" s="100"/>
      <c r="N18" s="100"/>
      <c r="O18" s="100"/>
      <c r="P18" s="100"/>
      <c r="Q18" s="100"/>
      <c r="R18" s="164"/>
      <c r="S18" s="57">
        <f>SUM(S12:S17)</f>
        <v>0</v>
      </c>
      <c r="T18" s="57">
        <f t="shared" ref="T18:AT18" si="3">SUM(T12:T17)</f>
        <v>0</v>
      </c>
      <c r="U18" s="57">
        <f t="shared" si="3"/>
        <v>0</v>
      </c>
      <c r="V18" s="57">
        <f t="shared" si="3"/>
        <v>0</v>
      </c>
      <c r="W18" s="57">
        <f t="shared" si="3"/>
        <v>0</v>
      </c>
      <c r="X18" s="57">
        <f>SUM(X12:X17)</f>
        <v>0</v>
      </c>
      <c r="Y18" s="58">
        <f t="shared" si="3"/>
        <v>0</v>
      </c>
      <c r="Z18" s="59">
        <f t="shared" si="3"/>
        <v>0</v>
      </c>
      <c r="AA18" s="57">
        <f t="shared" si="3"/>
        <v>0</v>
      </c>
      <c r="AB18" s="57">
        <f t="shared" si="3"/>
        <v>0</v>
      </c>
      <c r="AC18" s="57">
        <f t="shared" si="3"/>
        <v>0</v>
      </c>
      <c r="AD18" s="57">
        <f t="shared" si="3"/>
        <v>0</v>
      </c>
      <c r="AE18" s="57">
        <f t="shared" si="3"/>
        <v>0</v>
      </c>
      <c r="AF18" s="60">
        <f t="shared" si="3"/>
        <v>0</v>
      </c>
      <c r="AG18" s="61">
        <f t="shared" si="3"/>
        <v>0</v>
      </c>
      <c r="AH18" s="57">
        <f t="shared" si="3"/>
        <v>0</v>
      </c>
      <c r="AI18" s="57">
        <f t="shared" si="3"/>
        <v>0</v>
      </c>
      <c r="AJ18" s="57">
        <f t="shared" si="3"/>
        <v>0</v>
      </c>
      <c r="AK18" s="57">
        <f t="shared" si="3"/>
        <v>0</v>
      </c>
      <c r="AL18" s="57">
        <f t="shared" si="3"/>
        <v>0</v>
      </c>
      <c r="AM18" s="58">
        <f t="shared" si="3"/>
        <v>0</v>
      </c>
      <c r="AN18" s="59">
        <f t="shared" si="3"/>
        <v>0</v>
      </c>
      <c r="AO18" s="57">
        <f t="shared" si="3"/>
        <v>0</v>
      </c>
      <c r="AP18" s="57">
        <f t="shared" si="3"/>
        <v>0</v>
      </c>
      <c r="AQ18" s="57">
        <f t="shared" si="3"/>
        <v>0</v>
      </c>
      <c r="AR18" s="57">
        <f t="shared" si="3"/>
        <v>0</v>
      </c>
      <c r="AS18" s="57">
        <f>SUM(AS12:AS17)</f>
        <v>0</v>
      </c>
      <c r="AT18" s="60">
        <f t="shared" si="3"/>
        <v>0</v>
      </c>
      <c r="AU18" s="165">
        <f>SUM(AU12:AW17)</f>
        <v>0</v>
      </c>
      <c r="AV18" s="166"/>
      <c r="AW18" s="166"/>
      <c r="AX18" s="166">
        <f>SUM(AX12:AZ17)</f>
        <v>0</v>
      </c>
      <c r="AY18" s="166"/>
      <c r="AZ18" s="166"/>
      <c r="BA18" s="166">
        <f>SUM(BA12:BC17)</f>
        <v>0</v>
      </c>
      <c r="BB18" s="166"/>
      <c r="BC18" s="167"/>
      <c r="BD18" s="37"/>
    </row>
    <row r="19" spans="1:56" ht="25" customHeight="1" x14ac:dyDescent="0.2">
      <c r="A19" s="122"/>
      <c r="B19" s="123"/>
      <c r="C19" s="123"/>
      <c r="D19" s="123"/>
      <c r="E19" s="123"/>
      <c r="F19" s="123"/>
      <c r="G19" s="146"/>
      <c r="H19" s="146"/>
      <c r="I19" s="146"/>
      <c r="J19" s="146"/>
      <c r="K19" s="146"/>
      <c r="L19" s="123"/>
      <c r="M19" s="123"/>
      <c r="N19" s="123"/>
      <c r="O19" s="123"/>
      <c r="P19" s="123"/>
      <c r="Q19" s="123"/>
      <c r="R19" s="127"/>
      <c r="S19" s="38"/>
      <c r="T19" s="53"/>
      <c r="U19" s="53"/>
      <c r="V19" s="53"/>
      <c r="W19" s="53"/>
      <c r="X19" s="39"/>
      <c r="Y19" s="42"/>
      <c r="Z19" s="38"/>
      <c r="AA19" s="39"/>
      <c r="AB19" s="39"/>
      <c r="AC19" s="39"/>
      <c r="AD19" s="39"/>
      <c r="AE19" s="39"/>
      <c r="AF19" s="40"/>
      <c r="AG19" s="41"/>
      <c r="AH19" s="39"/>
      <c r="AI19" s="39"/>
      <c r="AJ19" s="39"/>
      <c r="AK19" s="39"/>
      <c r="AL19" s="39"/>
      <c r="AM19" s="42"/>
      <c r="AN19" s="38"/>
      <c r="AO19" s="39"/>
      <c r="AP19" s="39"/>
      <c r="AQ19" s="39"/>
      <c r="AR19" s="39"/>
      <c r="AS19" s="39"/>
      <c r="AT19" s="46"/>
      <c r="AU19" s="147">
        <f t="shared" si="0"/>
        <v>0</v>
      </c>
      <c r="AV19" s="147"/>
      <c r="AW19" s="148"/>
      <c r="AX19" s="149">
        <f t="shared" si="1"/>
        <v>0</v>
      </c>
      <c r="AY19" s="147"/>
      <c r="AZ19" s="148"/>
      <c r="BA19" s="153" t="str">
        <f>IF(ISBLANK($AU$22),"",ROUNDDOWN(AX19/$AU$22,1))</f>
        <v/>
      </c>
      <c r="BB19" s="154"/>
      <c r="BC19" s="155"/>
      <c r="BD19" s="37"/>
    </row>
    <row r="20" spans="1:56" ht="25" customHeight="1" thickBot="1" x14ac:dyDescent="0.25">
      <c r="A20" s="122"/>
      <c r="B20" s="123"/>
      <c r="C20" s="123"/>
      <c r="D20" s="123"/>
      <c r="E20" s="123"/>
      <c r="F20" s="123"/>
      <c r="G20" s="123"/>
      <c r="H20" s="123"/>
      <c r="I20" s="123"/>
      <c r="J20" s="123"/>
      <c r="K20" s="123"/>
      <c r="L20" s="123"/>
      <c r="M20" s="123"/>
      <c r="N20" s="123"/>
      <c r="O20" s="123"/>
      <c r="P20" s="123"/>
      <c r="Q20" s="123"/>
      <c r="R20" s="127"/>
      <c r="S20" s="38"/>
      <c r="T20" s="39"/>
      <c r="U20" s="39"/>
      <c r="V20" s="39"/>
      <c r="W20" s="39"/>
      <c r="X20" s="39"/>
      <c r="Y20" s="42"/>
      <c r="Z20" s="38"/>
      <c r="AA20" s="39"/>
      <c r="AB20" s="39"/>
      <c r="AC20" s="39"/>
      <c r="AD20" s="39"/>
      <c r="AE20" s="39"/>
      <c r="AF20" s="40"/>
      <c r="AG20" s="41"/>
      <c r="AH20" s="39"/>
      <c r="AI20" s="39"/>
      <c r="AJ20" s="39"/>
      <c r="AK20" s="39"/>
      <c r="AL20" s="39"/>
      <c r="AM20" s="42"/>
      <c r="AN20" s="38"/>
      <c r="AO20" s="39"/>
      <c r="AP20" s="39"/>
      <c r="AQ20" s="39"/>
      <c r="AR20" s="39"/>
      <c r="AS20" s="39"/>
      <c r="AT20" s="46"/>
      <c r="AU20" s="147">
        <f t="shared" si="0"/>
        <v>0</v>
      </c>
      <c r="AV20" s="147"/>
      <c r="AW20" s="148"/>
      <c r="AX20" s="149">
        <f t="shared" si="1"/>
        <v>0</v>
      </c>
      <c r="AY20" s="147"/>
      <c r="AZ20" s="148"/>
      <c r="BA20" s="153" t="str">
        <f>IF(ISBLANK($AU$22),"",ROUNDDOWN(AX20/$AU$22,1))</f>
        <v/>
      </c>
      <c r="BB20" s="154"/>
      <c r="BC20" s="155"/>
      <c r="BD20" s="37"/>
    </row>
    <row r="21" spans="1:56" ht="25" customHeight="1" thickBot="1" x14ac:dyDescent="0.25">
      <c r="A21" s="163" t="s">
        <v>28</v>
      </c>
      <c r="B21" s="100"/>
      <c r="C21" s="100"/>
      <c r="D21" s="100"/>
      <c r="E21" s="100"/>
      <c r="F21" s="100"/>
      <c r="G21" s="100"/>
      <c r="H21" s="100"/>
      <c r="I21" s="100"/>
      <c r="J21" s="100"/>
      <c r="K21" s="100"/>
      <c r="L21" s="100"/>
      <c r="M21" s="100"/>
      <c r="N21" s="100"/>
      <c r="O21" s="100"/>
      <c r="P21" s="100"/>
      <c r="Q21" s="100"/>
      <c r="R21" s="164"/>
      <c r="S21" s="57">
        <f>SUM(S10:S11)+S18+SUM(S19:S20)</f>
        <v>0</v>
      </c>
      <c r="T21" s="57">
        <f t="shared" ref="T21:AT21" si="4">SUM(T10:T11)+T18+SUM(T19:T20)</f>
        <v>0</v>
      </c>
      <c r="U21" s="57">
        <f t="shared" si="4"/>
        <v>0</v>
      </c>
      <c r="V21" s="57">
        <f t="shared" si="4"/>
        <v>0</v>
      </c>
      <c r="W21" s="57">
        <f t="shared" si="4"/>
        <v>0</v>
      </c>
      <c r="X21" s="57">
        <f>SUM(X10:X11)+X18+SUM(X19:X20)</f>
        <v>0</v>
      </c>
      <c r="Y21" s="58">
        <f t="shared" si="4"/>
        <v>0</v>
      </c>
      <c r="Z21" s="59">
        <f t="shared" si="4"/>
        <v>0</v>
      </c>
      <c r="AA21" s="57">
        <f t="shared" si="4"/>
        <v>0</v>
      </c>
      <c r="AB21" s="57">
        <f>SUM(AB10:AB11)+AB18+SUM(AB19:AB20)</f>
        <v>0</v>
      </c>
      <c r="AC21" s="57">
        <f t="shared" si="4"/>
        <v>0</v>
      </c>
      <c r="AD21" s="57">
        <f t="shared" si="4"/>
        <v>0</v>
      </c>
      <c r="AE21" s="57">
        <f t="shared" si="4"/>
        <v>0</v>
      </c>
      <c r="AF21" s="60">
        <f t="shared" si="4"/>
        <v>0</v>
      </c>
      <c r="AG21" s="61">
        <f t="shared" si="4"/>
        <v>0</v>
      </c>
      <c r="AH21" s="57">
        <f t="shared" si="4"/>
        <v>0</v>
      </c>
      <c r="AI21" s="57">
        <f t="shared" si="4"/>
        <v>0</v>
      </c>
      <c r="AJ21" s="57">
        <f t="shared" si="4"/>
        <v>0</v>
      </c>
      <c r="AK21" s="57">
        <f t="shared" si="4"/>
        <v>0</v>
      </c>
      <c r="AL21" s="57">
        <f t="shared" si="4"/>
        <v>0</v>
      </c>
      <c r="AM21" s="58">
        <f t="shared" si="4"/>
        <v>0</v>
      </c>
      <c r="AN21" s="59">
        <f t="shared" si="4"/>
        <v>0</v>
      </c>
      <c r="AO21" s="57">
        <f t="shared" si="4"/>
        <v>0</v>
      </c>
      <c r="AP21" s="57">
        <f t="shared" si="4"/>
        <v>0</v>
      </c>
      <c r="AQ21" s="57">
        <f t="shared" si="4"/>
        <v>0</v>
      </c>
      <c r="AR21" s="57">
        <f t="shared" si="4"/>
        <v>0</v>
      </c>
      <c r="AS21" s="57">
        <f t="shared" si="4"/>
        <v>0</v>
      </c>
      <c r="AT21" s="60">
        <f t="shared" si="4"/>
        <v>0</v>
      </c>
      <c r="AU21" s="179">
        <f>SUM(AU10:AU11)+AU18+SUM(AU19:AW20)</f>
        <v>0</v>
      </c>
      <c r="AV21" s="179"/>
      <c r="AW21" s="180"/>
      <c r="AX21" s="179">
        <f>SUM(AX10:AX11)+AX18+SUM(AX19:AZ20)</f>
        <v>0</v>
      </c>
      <c r="AY21" s="179"/>
      <c r="AZ21" s="180"/>
      <c r="BA21" s="181">
        <f>SUM(BA10:BA11)+BA18+SUM(BA19:BC20)</f>
        <v>0</v>
      </c>
      <c r="BB21" s="182"/>
      <c r="BC21" s="183"/>
      <c r="BD21" s="37"/>
    </row>
    <row r="22" spans="1:56" ht="25" customHeight="1" thickBot="1" x14ac:dyDescent="0.25">
      <c r="A22" s="163" t="s">
        <v>29</v>
      </c>
      <c r="B22" s="100"/>
      <c r="C22" s="100"/>
      <c r="D22" s="100"/>
      <c r="E22" s="100"/>
      <c r="F22" s="100"/>
      <c r="G22" s="100"/>
      <c r="H22" s="100"/>
      <c r="I22" s="100"/>
      <c r="J22" s="100"/>
      <c r="K22" s="100"/>
      <c r="L22" s="100"/>
      <c r="M22" s="100"/>
      <c r="N22" s="100"/>
      <c r="O22" s="100"/>
      <c r="P22" s="100"/>
      <c r="Q22" s="100"/>
      <c r="R22" s="100"/>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5"/>
      <c r="AU22" s="163"/>
      <c r="AV22" s="100"/>
      <c r="AW22" s="100"/>
      <c r="AX22" s="100"/>
      <c r="AY22" s="100"/>
      <c r="AZ22" s="100"/>
      <c r="BA22" s="100"/>
      <c r="BB22" s="100"/>
      <c r="BC22" s="164"/>
      <c r="BD22" s="37"/>
    </row>
    <row r="23" spans="1:56" ht="25" customHeight="1" thickBot="1" x14ac:dyDescent="0.25">
      <c r="A23" s="170" t="s">
        <v>30</v>
      </c>
      <c r="B23" s="171"/>
      <c r="C23" s="171"/>
      <c r="D23" s="171"/>
      <c r="E23" s="171"/>
      <c r="F23" s="171"/>
      <c r="G23" s="171"/>
      <c r="H23" s="171"/>
      <c r="I23" s="171"/>
      <c r="J23" s="171"/>
      <c r="K23" s="171"/>
      <c r="L23" s="171"/>
      <c r="M23" s="171"/>
      <c r="N23" s="171"/>
      <c r="O23" s="171"/>
      <c r="P23" s="171"/>
      <c r="Q23" s="171"/>
      <c r="R23" s="101"/>
      <c r="S23" s="62"/>
      <c r="T23" s="63"/>
      <c r="U23" s="63"/>
      <c r="V23" s="63"/>
      <c r="W23" s="63"/>
      <c r="X23" s="63"/>
      <c r="Y23" s="64"/>
      <c r="Z23" s="62"/>
      <c r="AA23" s="63"/>
      <c r="AB23" s="63"/>
      <c r="AC23" s="63"/>
      <c r="AD23" s="63"/>
      <c r="AE23" s="63"/>
      <c r="AF23" s="65"/>
      <c r="AG23" s="62"/>
      <c r="AH23" s="63"/>
      <c r="AI23" s="63"/>
      <c r="AJ23" s="63"/>
      <c r="AK23" s="63"/>
      <c r="AL23" s="63"/>
      <c r="AM23" s="65"/>
      <c r="AN23" s="62"/>
      <c r="AO23" s="63"/>
      <c r="AP23" s="63"/>
      <c r="AQ23" s="63"/>
      <c r="AR23" s="63"/>
      <c r="AS23" s="63"/>
      <c r="AT23" s="65"/>
      <c r="AU23" s="172">
        <f>SUM(S23:AT23)</f>
        <v>0</v>
      </c>
      <c r="AV23" s="173"/>
      <c r="AW23" s="174"/>
      <c r="AX23" s="175"/>
      <c r="AY23" s="176"/>
      <c r="AZ23" s="177"/>
      <c r="BA23" s="175"/>
      <c r="BB23" s="176"/>
      <c r="BC23" s="178"/>
      <c r="BD23" s="37"/>
    </row>
    <row r="24" spans="1:56" ht="19.5" customHeight="1" x14ac:dyDescent="0.2">
      <c r="A24" s="168" t="s">
        <v>31</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row>
    <row r="25" spans="1:56" ht="19.5" customHeight="1" x14ac:dyDescent="0.2">
      <c r="A25" s="168" t="s">
        <v>92</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row>
    <row r="26" spans="1:56" ht="19.5" customHeight="1" x14ac:dyDescent="0.2">
      <c r="A26" s="169" t="s">
        <v>93</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row>
    <row r="27" spans="1:56" ht="19.5" customHeight="1" x14ac:dyDescent="0.2">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row>
  </sheetData>
  <mergeCells count="104">
    <mergeCell ref="A25:BD25"/>
    <mergeCell ref="A26:BD27"/>
    <mergeCell ref="A23:R23"/>
    <mergeCell ref="AU23:AW23"/>
    <mergeCell ref="AX23:AZ23"/>
    <mergeCell ref="BA23:BC23"/>
    <mergeCell ref="A24:BD24"/>
    <mergeCell ref="A21:R21"/>
    <mergeCell ref="AU21:AW21"/>
    <mergeCell ref="AX21:AZ21"/>
    <mergeCell ref="BA21:BC21"/>
    <mergeCell ref="A22:AT22"/>
    <mergeCell ref="AU22:BC22"/>
    <mergeCell ref="A20:F20"/>
    <mergeCell ref="G20:K20"/>
    <mergeCell ref="L20:R20"/>
    <mergeCell ref="AU20:AW20"/>
    <mergeCell ref="AX20:AZ20"/>
    <mergeCell ref="BA20:BC20"/>
    <mergeCell ref="A18:R18"/>
    <mergeCell ref="AU18:AW18"/>
    <mergeCell ref="AX18:AZ18"/>
    <mergeCell ref="BA18:BC18"/>
    <mergeCell ref="A19:F19"/>
    <mergeCell ref="G19:K19"/>
    <mergeCell ref="L19:R19"/>
    <mergeCell ref="AU19:AW19"/>
    <mergeCell ref="AX19:AZ19"/>
    <mergeCell ref="BA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 ref="AZ1:BD1"/>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BD31"/>
  <sheetViews>
    <sheetView view="pageBreakPreview" topLeftCell="A10" zoomScaleNormal="100" zoomScaleSheetLayoutView="100" workbookViewId="0">
      <selection activeCell="H5" sqref="H5:R5"/>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0.5"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307" t="s">
        <v>97</v>
      </c>
      <c r="T4" s="307"/>
      <c r="U4" s="307"/>
      <c r="V4" s="307"/>
      <c r="W4" s="307"/>
      <c r="X4" s="307"/>
      <c r="Y4" s="307"/>
      <c r="Z4" s="307"/>
      <c r="AA4" s="307"/>
      <c r="AB4" s="307"/>
      <c r="AC4" s="307"/>
      <c r="AD4" s="307"/>
      <c r="AE4" s="307"/>
      <c r="AF4" s="279" t="s">
        <v>2</v>
      </c>
      <c r="AG4" s="279"/>
      <c r="AH4" s="279"/>
      <c r="AI4" s="279"/>
      <c r="AJ4" s="279"/>
      <c r="AK4" s="279"/>
      <c r="AL4" s="279"/>
      <c r="AM4" s="279"/>
      <c r="AN4" s="307" t="s">
        <v>83</v>
      </c>
      <c r="AO4" s="307"/>
      <c r="AP4" s="307"/>
      <c r="AQ4" s="307"/>
      <c r="AR4" s="307"/>
      <c r="AS4" s="307"/>
      <c r="AT4" s="307"/>
      <c r="AU4" s="307"/>
      <c r="AV4" s="307"/>
      <c r="AW4" s="307"/>
      <c r="AX4" s="307"/>
      <c r="AY4" s="307"/>
      <c r="AZ4" s="307"/>
      <c r="BA4" s="307"/>
      <c r="BB4" s="307"/>
      <c r="BC4" s="308"/>
    </row>
    <row r="5" spans="1:55" ht="21" customHeight="1" thickBot="1" x14ac:dyDescent="0.25">
      <c r="A5" s="264" t="s">
        <v>3</v>
      </c>
      <c r="B5" s="265"/>
      <c r="C5" s="265"/>
      <c r="D5" s="265"/>
      <c r="E5" s="265"/>
      <c r="F5" s="265"/>
      <c r="G5" s="265"/>
      <c r="H5" s="303">
        <v>30</v>
      </c>
      <c r="I5" s="283"/>
      <c r="J5" s="283"/>
      <c r="K5" s="283"/>
      <c r="L5" s="283"/>
      <c r="M5" s="283"/>
      <c r="N5" s="283"/>
      <c r="O5" s="283"/>
      <c r="P5" s="283"/>
      <c r="Q5" s="283"/>
      <c r="R5" s="283"/>
      <c r="S5" s="190" t="s">
        <v>39</v>
      </c>
      <c r="T5" s="267"/>
      <c r="U5" s="267"/>
      <c r="V5" s="267"/>
      <c r="W5" s="267"/>
      <c r="X5" s="267"/>
      <c r="Y5" s="267"/>
      <c r="Z5" s="268"/>
      <c r="AA5" s="304">
        <v>6</v>
      </c>
      <c r="AB5" s="305"/>
      <c r="AC5" s="305"/>
      <c r="AD5" s="305"/>
      <c r="AE5" s="305"/>
      <c r="AF5" s="305"/>
      <c r="AG5" s="305"/>
      <c r="AH5" s="305"/>
      <c r="AI5" s="305"/>
      <c r="AJ5" s="306"/>
      <c r="AK5" s="266" t="s">
        <v>5</v>
      </c>
      <c r="AL5" s="200"/>
      <c r="AM5" s="200"/>
      <c r="AN5" s="200"/>
      <c r="AO5" s="200"/>
      <c r="AP5" s="200"/>
      <c r="AQ5" s="200"/>
      <c r="AR5" s="200"/>
      <c r="AS5" s="272"/>
      <c r="AT5" s="303">
        <v>0.1</v>
      </c>
      <c r="AU5" s="283"/>
      <c r="AV5" s="283"/>
      <c r="AW5" s="283"/>
      <c r="AX5" s="283"/>
      <c r="AY5" s="283"/>
      <c r="AZ5" s="283"/>
      <c r="BA5" s="283"/>
      <c r="BB5" s="283"/>
      <c r="BC5" s="284"/>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302"/>
      <c r="T6" s="302"/>
      <c r="U6" s="302"/>
      <c r="V6" s="302"/>
      <c r="W6" s="302"/>
      <c r="X6" s="302"/>
      <c r="Y6" s="302"/>
      <c r="Z6" s="302"/>
      <c r="AA6" s="302"/>
      <c r="AB6" s="302"/>
      <c r="AC6" s="302"/>
      <c r="AD6" s="302"/>
      <c r="AE6" s="302"/>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85</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87" t="s">
        <v>101</v>
      </c>
      <c r="H10" s="287"/>
      <c r="I10" s="287"/>
      <c r="J10" s="287"/>
      <c r="K10" s="287"/>
      <c r="L10" s="286" t="s">
        <v>44</v>
      </c>
      <c r="M10" s="286"/>
      <c r="N10" s="286"/>
      <c r="O10" s="286"/>
      <c r="P10" s="286"/>
      <c r="Q10" s="286"/>
      <c r="R10" s="288"/>
      <c r="S10" s="21"/>
      <c r="T10" s="68">
        <v>4</v>
      </c>
      <c r="U10" s="68">
        <v>4</v>
      </c>
      <c r="V10" s="68">
        <v>4</v>
      </c>
      <c r="W10" s="68">
        <v>4</v>
      </c>
      <c r="X10" s="68">
        <v>4</v>
      </c>
      <c r="Y10" s="71"/>
      <c r="Z10" s="72"/>
      <c r="AA10" s="68">
        <v>4</v>
      </c>
      <c r="AB10" s="68">
        <v>4</v>
      </c>
      <c r="AC10" s="68">
        <v>4</v>
      </c>
      <c r="AD10" s="68">
        <v>4</v>
      </c>
      <c r="AE10" s="68">
        <v>4</v>
      </c>
      <c r="AF10" s="71"/>
      <c r="AG10" s="72"/>
      <c r="AH10" s="68">
        <v>4</v>
      </c>
      <c r="AI10" s="68">
        <v>4</v>
      </c>
      <c r="AJ10" s="68">
        <v>4</v>
      </c>
      <c r="AK10" s="68">
        <v>4</v>
      </c>
      <c r="AL10" s="68">
        <v>4</v>
      </c>
      <c r="AM10" s="71"/>
      <c r="AN10" s="73"/>
      <c r="AO10" s="68">
        <v>4</v>
      </c>
      <c r="AP10" s="68">
        <v>4</v>
      </c>
      <c r="AQ10" s="68">
        <v>4</v>
      </c>
      <c r="AR10" s="68">
        <v>4</v>
      </c>
      <c r="AS10" s="68">
        <v>4</v>
      </c>
      <c r="AT10" s="9"/>
      <c r="AU10" s="213">
        <f>SUM(S10:AT10)</f>
        <v>80</v>
      </c>
      <c r="AV10" s="213"/>
      <c r="AW10" s="214"/>
      <c r="AX10" s="215">
        <f>ROUNDDOWN(AU10/4,2)</f>
        <v>20</v>
      </c>
      <c r="AY10" s="213"/>
      <c r="AZ10" s="214"/>
      <c r="BA10" s="229">
        <f t="shared" ref="BA10:BA16" si="0">IF(ISBLANK($AU$22),"",ROUNDDOWN(AX10/$AU$22,1))</f>
        <v>0.5</v>
      </c>
      <c r="BB10" s="230"/>
      <c r="BC10" s="231"/>
    </row>
    <row r="11" spans="1:55" ht="21" customHeight="1" thickBot="1" x14ac:dyDescent="0.25">
      <c r="A11" s="238" t="s">
        <v>26</v>
      </c>
      <c r="B11" s="239"/>
      <c r="C11" s="239"/>
      <c r="D11" s="239"/>
      <c r="E11" s="239"/>
      <c r="F11" s="240"/>
      <c r="G11" s="299" t="s">
        <v>42</v>
      </c>
      <c r="H11" s="299"/>
      <c r="I11" s="299"/>
      <c r="J11" s="299"/>
      <c r="K11" s="299"/>
      <c r="L11" s="300" t="s">
        <v>44</v>
      </c>
      <c r="M11" s="300"/>
      <c r="N11" s="300"/>
      <c r="O11" s="300"/>
      <c r="P11" s="300"/>
      <c r="Q11" s="300"/>
      <c r="R11" s="301"/>
      <c r="S11" s="25"/>
      <c r="T11" s="69">
        <v>8</v>
      </c>
      <c r="U11" s="69">
        <v>8</v>
      </c>
      <c r="V11" s="69">
        <v>8</v>
      </c>
      <c r="W11" s="69">
        <v>8</v>
      </c>
      <c r="X11" s="69">
        <v>8</v>
      </c>
      <c r="Y11" s="74"/>
      <c r="Z11" s="75"/>
      <c r="AA11" s="69">
        <v>8</v>
      </c>
      <c r="AB11" s="69">
        <v>8</v>
      </c>
      <c r="AC11" s="69">
        <v>8</v>
      </c>
      <c r="AD11" s="69">
        <v>8</v>
      </c>
      <c r="AE11" s="69">
        <v>8</v>
      </c>
      <c r="AF11" s="74"/>
      <c r="AG11" s="75"/>
      <c r="AH11" s="69">
        <v>8</v>
      </c>
      <c r="AI11" s="69">
        <v>8</v>
      </c>
      <c r="AJ11" s="69">
        <v>8</v>
      </c>
      <c r="AK11" s="69">
        <v>8</v>
      </c>
      <c r="AL11" s="69">
        <v>8</v>
      </c>
      <c r="AM11" s="74"/>
      <c r="AN11" s="75"/>
      <c r="AO11" s="69">
        <v>8</v>
      </c>
      <c r="AP11" s="69">
        <v>8</v>
      </c>
      <c r="AQ11" s="69">
        <v>8</v>
      </c>
      <c r="AR11" s="69">
        <v>8</v>
      </c>
      <c r="AS11" s="69">
        <v>8</v>
      </c>
      <c r="AT11" s="10"/>
      <c r="AU11" s="244">
        <f t="shared" ref="AU11:AU20" si="1">SUM(S11:AT11)</f>
        <v>160</v>
      </c>
      <c r="AV11" s="244"/>
      <c r="AW11" s="245"/>
      <c r="AX11" s="246">
        <f>ROUNDDOWN(AU11/4,2)</f>
        <v>40</v>
      </c>
      <c r="AY11" s="244"/>
      <c r="AZ11" s="245"/>
      <c r="BA11" s="247">
        <f t="shared" si="0"/>
        <v>1</v>
      </c>
      <c r="BB11" s="248"/>
      <c r="BC11" s="249"/>
    </row>
    <row r="12" spans="1:55" ht="21" customHeight="1" thickTop="1" x14ac:dyDescent="0.2">
      <c r="A12" s="285" t="s">
        <v>99</v>
      </c>
      <c r="B12" s="286"/>
      <c r="C12" s="286"/>
      <c r="D12" s="286"/>
      <c r="E12" s="286"/>
      <c r="F12" s="286"/>
      <c r="G12" s="296" t="s">
        <v>98</v>
      </c>
      <c r="H12" s="296"/>
      <c r="I12" s="296"/>
      <c r="J12" s="296"/>
      <c r="K12" s="296"/>
      <c r="L12" s="297" t="s">
        <v>44</v>
      </c>
      <c r="M12" s="297"/>
      <c r="N12" s="297"/>
      <c r="O12" s="297"/>
      <c r="P12" s="297"/>
      <c r="Q12" s="297"/>
      <c r="R12" s="298"/>
      <c r="S12" s="28"/>
      <c r="T12" s="70">
        <v>6</v>
      </c>
      <c r="U12" s="70">
        <v>6</v>
      </c>
      <c r="V12" s="70">
        <v>6</v>
      </c>
      <c r="W12" s="70">
        <v>6</v>
      </c>
      <c r="X12" s="70">
        <v>6</v>
      </c>
      <c r="Y12" s="76"/>
      <c r="Z12" s="77"/>
      <c r="AA12" s="70">
        <v>6</v>
      </c>
      <c r="AB12" s="70">
        <v>6</v>
      </c>
      <c r="AC12" s="70">
        <v>6</v>
      </c>
      <c r="AD12" s="70">
        <v>6</v>
      </c>
      <c r="AE12" s="70">
        <v>6</v>
      </c>
      <c r="AF12" s="76"/>
      <c r="AG12" s="77"/>
      <c r="AH12" s="70">
        <v>6</v>
      </c>
      <c r="AI12" s="70">
        <v>6</v>
      </c>
      <c r="AJ12" s="70">
        <v>6</v>
      </c>
      <c r="AK12" s="70">
        <v>6</v>
      </c>
      <c r="AL12" s="70">
        <v>6</v>
      </c>
      <c r="AM12" s="76"/>
      <c r="AN12" s="77"/>
      <c r="AO12" s="70">
        <v>6</v>
      </c>
      <c r="AP12" s="70">
        <v>6</v>
      </c>
      <c r="AQ12" s="70">
        <v>6</v>
      </c>
      <c r="AR12" s="70">
        <v>6</v>
      </c>
      <c r="AS12" s="70">
        <v>6</v>
      </c>
      <c r="AT12" s="11"/>
      <c r="AU12" s="235">
        <f>SUM(S12:AT12)</f>
        <v>120</v>
      </c>
      <c r="AV12" s="235"/>
      <c r="AW12" s="236"/>
      <c r="AX12" s="237">
        <f t="shared" ref="AX12:AX20" si="2">ROUNDDOWN(AU12/4,2)</f>
        <v>30</v>
      </c>
      <c r="AY12" s="235"/>
      <c r="AZ12" s="236"/>
      <c r="BA12" s="229">
        <f t="shared" si="0"/>
        <v>0.7</v>
      </c>
      <c r="BB12" s="230"/>
      <c r="BC12" s="231"/>
    </row>
    <row r="13" spans="1:55" ht="21" customHeight="1" x14ac:dyDescent="0.2">
      <c r="A13" s="285" t="s">
        <v>99</v>
      </c>
      <c r="B13" s="286"/>
      <c r="C13" s="286"/>
      <c r="D13" s="286"/>
      <c r="E13" s="286"/>
      <c r="F13" s="286"/>
      <c r="G13" s="287" t="s">
        <v>102</v>
      </c>
      <c r="H13" s="287"/>
      <c r="I13" s="287"/>
      <c r="J13" s="287"/>
      <c r="K13" s="287"/>
      <c r="L13" s="286" t="s">
        <v>103</v>
      </c>
      <c r="M13" s="286"/>
      <c r="N13" s="286"/>
      <c r="O13" s="286"/>
      <c r="P13" s="286"/>
      <c r="Q13" s="286"/>
      <c r="R13" s="288"/>
      <c r="S13" s="21"/>
      <c r="T13" s="70">
        <v>4</v>
      </c>
      <c r="U13" s="70">
        <v>4</v>
      </c>
      <c r="V13" s="70">
        <v>4</v>
      </c>
      <c r="W13" s="70">
        <v>4</v>
      </c>
      <c r="X13" s="68">
        <v>4</v>
      </c>
      <c r="Y13" s="71"/>
      <c r="Z13" s="72"/>
      <c r="AA13" s="70">
        <v>4</v>
      </c>
      <c r="AB13" s="70">
        <v>4</v>
      </c>
      <c r="AC13" s="70">
        <v>4</v>
      </c>
      <c r="AD13" s="70">
        <v>4</v>
      </c>
      <c r="AE13" s="68">
        <v>4</v>
      </c>
      <c r="AF13" s="71"/>
      <c r="AG13" s="72"/>
      <c r="AH13" s="70">
        <v>4</v>
      </c>
      <c r="AI13" s="70">
        <v>4</v>
      </c>
      <c r="AJ13" s="70">
        <v>4</v>
      </c>
      <c r="AK13" s="70">
        <v>4</v>
      </c>
      <c r="AL13" s="68">
        <v>4</v>
      </c>
      <c r="AM13" s="71"/>
      <c r="AN13" s="72"/>
      <c r="AO13" s="70">
        <v>4</v>
      </c>
      <c r="AP13" s="70">
        <v>4</v>
      </c>
      <c r="AQ13" s="70">
        <v>4</v>
      </c>
      <c r="AR13" s="70">
        <v>4</v>
      </c>
      <c r="AS13" s="68">
        <v>4</v>
      </c>
      <c r="AT13" s="9"/>
      <c r="AU13" s="213">
        <f t="shared" si="1"/>
        <v>80</v>
      </c>
      <c r="AV13" s="213"/>
      <c r="AW13" s="214"/>
      <c r="AX13" s="215">
        <f t="shared" si="2"/>
        <v>20</v>
      </c>
      <c r="AY13" s="213"/>
      <c r="AZ13" s="214"/>
      <c r="BA13" s="216">
        <f t="shared" si="0"/>
        <v>0.5</v>
      </c>
      <c r="BB13" s="217"/>
      <c r="BC13" s="218"/>
    </row>
    <row r="14" spans="1:55" ht="21" customHeight="1" x14ac:dyDescent="0.2">
      <c r="A14" s="285"/>
      <c r="B14" s="286"/>
      <c r="C14" s="286"/>
      <c r="D14" s="286"/>
      <c r="E14" s="286"/>
      <c r="F14" s="286"/>
      <c r="G14" s="287"/>
      <c r="H14" s="287"/>
      <c r="I14" s="287"/>
      <c r="J14" s="287"/>
      <c r="K14" s="287"/>
      <c r="L14" s="286"/>
      <c r="M14" s="286"/>
      <c r="N14" s="286"/>
      <c r="O14" s="286"/>
      <c r="P14" s="286"/>
      <c r="Q14" s="286"/>
      <c r="R14" s="288"/>
      <c r="S14" s="21"/>
      <c r="T14" s="70"/>
      <c r="U14" s="70"/>
      <c r="V14" s="70"/>
      <c r="W14" s="70"/>
      <c r="X14" s="68"/>
      <c r="Y14" s="71"/>
      <c r="Z14" s="72"/>
      <c r="AA14" s="70"/>
      <c r="AB14" s="70"/>
      <c r="AC14" s="70"/>
      <c r="AD14" s="70"/>
      <c r="AE14" s="68"/>
      <c r="AF14" s="71"/>
      <c r="AG14" s="72"/>
      <c r="AH14" s="70"/>
      <c r="AI14" s="70"/>
      <c r="AJ14" s="70"/>
      <c r="AK14" s="70"/>
      <c r="AL14" s="68"/>
      <c r="AM14" s="71"/>
      <c r="AN14" s="72"/>
      <c r="AO14" s="70"/>
      <c r="AP14" s="70"/>
      <c r="AQ14" s="70"/>
      <c r="AR14" s="70"/>
      <c r="AS14" s="68"/>
      <c r="AT14" s="9"/>
      <c r="AU14" s="213">
        <f t="shared" si="1"/>
        <v>0</v>
      </c>
      <c r="AV14" s="213"/>
      <c r="AW14" s="214"/>
      <c r="AX14" s="215">
        <f t="shared" si="2"/>
        <v>0</v>
      </c>
      <c r="AY14" s="213"/>
      <c r="AZ14" s="214"/>
      <c r="BA14" s="216">
        <f t="shared" si="0"/>
        <v>0</v>
      </c>
      <c r="BB14" s="217"/>
      <c r="BC14" s="218"/>
    </row>
    <row r="15" spans="1:55" ht="21" customHeight="1" x14ac:dyDescent="0.2">
      <c r="A15" s="285"/>
      <c r="B15" s="286"/>
      <c r="C15" s="286"/>
      <c r="D15" s="286"/>
      <c r="E15" s="286"/>
      <c r="F15" s="286"/>
      <c r="G15" s="287"/>
      <c r="H15" s="287"/>
      <c r="I15" s="287"/>
      <c r="J15" s="287"/>
      <c r="K15" s="287"/>
      <c r="L15" s="286"/>
      <c r="M15" s="286"/>
      <c r="N15" s="286"/>
      <c r="O15" s="286"/>
      <c r="P15" s="286"/>
      <c r="Q15" s="286"/>
      <c r="R15" s="288"/>
      <c r="S15" s="21"/>
      <c r="T15" s="70"/>
      <c r="U15" s="70"/>
      <c r="V15" s="70"/>
      <c r="W15" s="70"/>
      <c r="X15" s="68"/>
      <c r="Y15" s="71"/>
      <c r="Z15" s="72"/>
      <c r="AA15" s="70"/>
      <c r="AB15" s="70"/>
      <c r="AC15" s="70"/>
      <c r="AD15" s="70"/>
      <c r="AE15" s="68"/>
      <c r="AF15" s="71"/>
      <c r="AG15" s="72"/>
      <c r="AH15" s="70"/>
      <c r="AI15" s="70"/>
      <c r="AJ15" s="70"/>
      <c r="AK15" s="70"/>
      <c r="AL15" s="68"/>
      <c r="AM15" s="71"/>
      <c r="AN15" s="72"/>
      <c r="AO15" s="70"/>
      <c r="AP15" s="70"/>
      <c r="AQ15" s="70"/>
      <c r="AR15" s="70"/>
      <c r="AS15" s="68"/>
      <c r="AT15" s="9"/>
      <c r="AU15" s="213">
        <f t="shared" si="1"/>
        <v>0</v>
      </c>
      <c r="AV15" s="213"/>
      <c r="AW15" s="214"/>
      <c r="AX15" s="215">
        <f t="shared" si="2"/>
        <v>0</v>
      </c>
      <c r="AY15" s="213"/>
      <c r="AZ15" s="214"/>
      <c r="BA15" s="216">
        <f t="shared" si="0"/>
        <v>0</v>
      </c>
      <c r="BB15" s="217"/>
      <c r="BC15" s="218"/>
    </row>
    <row r="16" spans="1:55" ht="21" customHeight="1" thickBot="1" x14ac:dyDescent="0.25">
      <c r="A16" s="285"/>
      <c r="B16" s="286"/>
      <c r="C16" s="286"/>
      <c r="D16" s="286"/>
      <c r="E16" s="286"/>
      <c r="F16" s="286"/>
      <c r="G16" s="287"/>
      <c r="H16" s="287"/>
      <c r="I16" s="287"/>
      <c r="J16" s="287"/>
      <c r="K16" s="287"/>
      <c r="L16" s="286"/>
      <c r="M16" s="286"/>
      <c r="N16" s="286"/>
      <c r="O16" s="286"/>
      <c r="P16" s="286"/>
      <c r="Q16" s="286"/>
      <c r="R16" s="288"/>
      <c r="S16" s="21"/>
      <c r="T16" s="70"/>
      <c r="U16" s="70"/>
      <c r="V16" s="70"/>
      <c r="W16" s="70"/>
      <c r="X16" s="70"/>
      <c r="Y16" s="78"/>
      <c r="Z16" s="72"/>
      <c r="AA16" s="70"/>
      <c r="AB16" s="70"/>
      <c r="AC16" s="70"/>
      <c r="AD16" s="70"/>
      <c r="AE16" s="70"/>
      <c r="AF16" s="78"/>
      <c r="AG16" s="72"/>
      <c r="AH16" s="70"/>
      <c r="AI16" s="70"/>
      <c r="AJ16" s="70"/>
      <c r="AK16" s="70"/>
      <c r="AL16" s="70"/>
      <c r="AM16" s="71"/>
      <c r="AN16" s="72"/>
      <c r="AO16" s="70"/>
      <c r="AP16" s="70"/>
      <c r="AQ16" s="70"/>
      <c r="AR16" s="70"/>
      <c r="AS16" s="70"/>
      <c r="AT16" s="9"/>
      <c r="AU16" s="213">
        <f t="shared" si="1"/>
        <v>0</v>
      </c>
      <c r="AV16" s="213"/>
      <c r="AW16" s="214"/>
      <c r="AX16" s="215">
        <f t="shared" si="2"/>
        <v>0</v>
      </c>
      <c r="AY16" s="213"/>
      <c r="AZ16" s="214"/>
      <c r="BA16" s="216">
        <f t="shared" si="0"/>
        <v>0</v>
      </c>
      <c r="BB16" s="217"/>
      <c r="BC16" s="218"/>
    </row>
    <row r="17" spans="1:56" ht="21" customHeight="1" thickBot="1" x14ac:dyDescent="0.25">
      <c r="A17" s="199" t="s">
        <v>27</v>
      </c>
      <c r="B17" s="200"/>
      <c r="C17" s="200"/>
      <c r="D17" s="200"/>
      <c r="E17" s="200"/>
      <c r="F17" s="200"/>
      <c r="G17" s="200"/>
      <c r="H17" s="200"/>
      <c r="I17" s="200"/>
      <c r="J17" s="200"/>
      <c r="K17" s="200"/>
      <c r="L17" s="200"/>
      <c r="M17" s="200"/>
      <c r="N17" s="200"/>
      <c r="O17" s="200"/>
      <c r="P17" s="200"/>
      <c r="Q17" s="200"/>
      <c r="R17" s="201"/>
      <c r="S17" s="12">
        <f t="shared" ref="S17:AT17" si="3">SUM(S12:S16)</f>
        <v>0</v>
      </c>
      <c r="T17" s="12">
        <f t="shared" si="3"/>
        <v>10</v>
      </c>
      <c r="U17" s="12">
        <f t="shared" si="3"/>
        <v>10</v>
      </c>
      <c r="V17" s="12">
        <f t="shared" si="3"/>
        <v>10</v>
      </c>
      <c r="W17" s="12">
        <f t="shared" si="3"/>
        <v>10</v>
      </c>
      <c r="X17" s="12">
        <f t="shared" si="3"/>
        <v>10</v>
      </c>
      <c r="Y17" s="13">
        <f t="shared" si="3"/>
        <v>0</v>
      </c>
      <c r="Z17" s="14">
        <f t="shared" si="3"/>
        <v>0</v>
      </c>
      <c r="AA17" s="12">
        <f t="shared" si="3"/>
        <v>10</v>
      </c>
      <c r="AB17" s="12">
        <f t="shared" si="3"/>
        <v>10</v>
      </c>
      <c r="AC17" s="12">
        <f t="shared" si="3"/>
        <v>10</v>
      </c>
      <c r="AD17" s="12">
        <f t="shared" si="3"/>
        <v>10</v>
      </c>
      <c r="AE17" s="12">
        <f t="shared" si="3"/>
        <v>10</v>
      </c>
      <c r="AF17" s="15">
        <f t="shared" si="3"/>
        <v>0</v>
      </c>
      <c r="AG17" s="16">
        <f t="shared" si="3"/>
        <v>0</v>
      </c>
      <c r="AH17" s="12">
        <f t="shared" si="3"/>
        <v>10</v>
      </c>
      <c r="AI17" s="12">
        <f t="shared" si="3"/>
        <v>10</v>
      </c>
      <c r="AJ17" s="12">
        <f t="shared" si="3"/>
        <v>10</v>
      </c>
      <c r="AK17" s="12">
        <f t="shared" si="3"/>
        <v>10</v>
      </c>
      <c r="AL17" s="12">
        <f t="shared" si="3"/>
        <v>10</v>
      </c>
      <c r="AM17" s="13">
        <f t="shared" si="3"/>
        <v>0</v>
      </c>
      <c r="AN17" s="14">
        <f t="shared" si="3"/>
        <v>0</v>
      </c>
      <c r="AO17" s="12">
        <f t="shared" si="3"/>
        <v>10</v>
      </c>
      <c r="AP17" s="12">
        <f t="shared" si="3"/>
        <v>10</v>
      </c>
      <c r="AQ17" s="12">
        <f t="shared" si="3"/>
        <v>10</v>
      </c>
      <c r="AR17" s="12">
        <f t="shared" si="3"/>
        <v>10</v>
      </c>
      <c r="AS17" s="12">
        <f t="shared" si="3"/>
        <v>10</v>
      </c>
      <c r="AT17" s="15">
        <f t="shared" si="3"/>
        <v>0</v>
      </c>
      <c r="AU17" s="219">
        <f>SUM(AU12:AW16)</f>
        <v>200</v>
      </c>
      <c r="AV17" s="220"/>
      <c r="AW17" s="220"/>
      <c r="AX17" s="220">
        <f>SUM(AX12:AZ16)</f>
        <v>50</v>
      </c>
      <c r="AY17" s="220"/>
      <c r="AZ17" s="220"/>
      <c r="BA17" s="220">
        <f>SUM(BA12:BC16)</f>
        <v>1.2</v>
      </c>
      <c r="BB17" s="220"/>
      <c r="BC17" s="221"/>
    </row>
    <row r="18" spans="1:56" ht="21" customHeight="1" x14ac:dyDescent="0.2">
      <c r="A18" s="324" t="s">
        <v>104</v>
      </c>
      <c r="B18" s="287"/>
      <c r="C18" s="287"/>
      <c r="D18" s="287"/>
      <c r="E18" s="287"/>
      <c r="F18" s="287"/>
      <c r="G18" s="287" t="s">
        <v>98</v>
      </c>
      <c r="H18" s="287"/>
      <c r="I18" s="287"/>
      <c r="J18" s="287"/>
      <c r="K18" s="287"/>
      <c r="L18" s="286" t="s">
        <v>105</v>
      </c>
      <c r="M18" s="286"/>
      <c r="N18" s="286"/>
      <c r="O18" s="286"/>
      <c r="P18" s="286"/>
      <c r="Q18" s="286"/>
      <c r="R18" s="288"/>
      <c r="S18" s="2"/>
      <c r="T18" s="70">
        <v>4</v>
      </c>
      <c r="U18" s="70">
        <v>4</v>
      </c>
      <c r="V18" s="70">
        <v>4</v>
      </c>
      <c r="W18" s="70">
        <v>4</v>
      </c>
      <c r="X18" s="70">
        <v>4</v>
      </c>
      <c r="Y18" s="78"/>
      <c r="Z18" s="72"/>
      <c r="AA18" s="70">
        <v>4</v>
      </c>
      <c r="AB18" s="70">
        <v>4</v>
      </c>
      <c r="AC18" s="70">
        <v>4</v>
      </c>
      <c r="AD18" s="70">
        <v>4</v>
      </c>
      <c r="AE18" s="70">
        <v>4</v>
      </c>
      <c r="AF18" s="78"/>
      <c r="AG18" s="72"/>
      <c r="AH18" s="70">
        <v>4</v>
      </c>
      <c r="AI18" s="70">
        <v>4</v>
      </c>
      <c r="AJ18" s="70">
        <v>4</v>
      </c>
      <c r="AK18" s="70">
        <v>4</v>
      </c>
      <c r="AL18" s="70">
        <v>4</v>
      </c>
      <c r="AM18" s="71"/>
      <c r="AN18" s="72"/>
      <c r="AO18" s="70">
        <v>4</v>
      </c>
      <c r="AP18" s="70">
        <v>4</v>
      </c>
      <c r="AQ18" s="70">
        <v>4</v>
      </c>
      <c r="AR18" s="70">
        <v>4</v>
      </c>
      <c r="AS18" s="70">
        <v>4</v>
      </c>
      <c r="AT18" s="9"/>
      <c r="AU18" s="213">
        <f>SUM(S18:AT18)</f>
        <v>80</v>
      </c>
      <c r="AV18" s="213"/>
      <c r="AW18" s="214"/>
      <c r="AX18" s="215">
        <f>ROUNDDOWN(AU18/4,2)</f>
        <v>20</v>
      </c>
      <c r="AY18" s="213"/>
      <c r="AZ18" s="214"/>
      <c r="BA18" s="216">
        <f>IF(ISBLANK($AU$22),"",ROUNDDOWN(AX18/$AU$22,1))</f>
        <v>0.5</v>
      </c>
      <c r="BB18" s="217"/>
      <c r="BC18" s="218"/>
    </row>
    <row r="19" spans="1:56" ht="21" customHeight="1" x14ac:dyDescent="0.2">
      <c r="A19" s="285"/>
      <c r="B19" s="286"/>
      <c r="C19" s="286"/>
      <c r="D19" s="286"/>
      <c r="E19" s="286"/>
      <c r="F19" s="286"/>
      <c r="G19" s="287"/>
      <c r="H19" s="287"/>
      <c r="I19" s="287"/>
      <c r="J19" s="287"/>
      <c r="K19" s="287"/>
      <c r="L19" s="286"/>
      <c r="M19" s="286"/>
      <c r="N19" s="286"/>
      <c r="O19" s="286"/>
      <c r="P19" s="286"/>
      <c r="Q19" s="286"/>
      <c r="R19" s="288"/>
      <c r="S19" s="2"/>
      <c r="T19" s="70"/>
      <c r="U19" s="70"/>
      <c r="V19" s="70"/>
      <c r="W19" s="70"/>
      <c r="X19" s="70"/>
      <c r="Y19" s="78"/>
      <c r="Z19" s="72"/>
      <c r="AA19" s="70"/>
      <c r="AB19" s="70"/>
      <c r="AC19" s="70"/>
      <c r="AD19" s="70"/>
      <c r="AE19" s="70"/>
      <c r="AF19" s="78"/>
      <c r="AG19" s="72"/>
      <c r="AH19" s="70"/>
      <c r="AI19" s="70"/>
      <c r="AJ19" s="70"/>
      <c r="AK19" s="70"/>
      <c r="AL19" s="70"/>
      <c r="AM19" s="71"/>
      <c r="AN19" s="72"/>
      <c r="AO19" s="70"/>
      <c r="AP19" s="70"/>
      <c r="AQ19" s="70"/>
      <c r="AR19" s="70"/>
      <c r="AS19" s="70"/>
      <c r="AT19" s="9"/>
      <c r="AU19" s="213">
        <f>SUM(S19:AT19)</f>
        <v>0</v>
      </c>
      <c r="AV19" s="213"/>
      <c r="AW19" s="214"/>
      <c r="AX19" s="215">
        <f>ROUNDDOWN(AU19/4,2)</f>
        <v>0</v>
      </c>
      <c r="AY19" s="213"/>
      <c r="AZ19" s="214"/>
      <c r="BA19" s="216">
        <f>IF(ISBLANK($AU$22),"",ROUNDDOWN(AX19/$AU$22,1))</f>
        <v>0</v>
      </c>
      <c r="BB19" s="217"/>
      <c r="BC19" s="218"/>
    </row>
    <row r="20" spans="1:56" ht="21" customHeight="1" thickBot="1" x14ac:dyDescent="0.25">
      <c r="A20" s="285"/>
      <c r="B20" s="286"/>
      <c r="C20" s="286"/>
      <c r="D20" s="286"/>
      <c r="E20" s="286"/>
      <c r="F20" s="286"/>
      <c r="G20" s="287"/>
      <c r="H20" s="287"/>
      <c r="I20" s="287"/>
      <c r="J20" s="287"/>
      <c r="K20" s="287"/>
      <c r="L20" s="286"/>
      <c r="M20" s="286"/>
      <c r="N20" s="286"/>
      <c r="O20" s="286"/>
      <c r="P20" s="286"/>
      <c r="Q20" s="286"/>
      <c r="R20" s="288"/>
      <c r="S20" s="2"/>
      <c r="T20" s="70"/>
      <c r="U20" s="70"/>
      <c r="V20" s="70"/>
      <c r="W20" s="70"/>
      <c r="X20" s="70"/>
      <c r="Y20" s="78"/>
      <c r="Z20" s="72"/>
      <c r="AA20" s="70"/>
      <c r="AB20" s="70"/>
      <c r="AC20" s="70"/>
      <c r="AD20" s="70"/>
      <c r="AE20" s="70"/>
      <c r="AF20" s="78"/>
      <c r="AG20" s="72"/>
      <c r="AH20" s="70"/>
      <c r="AI20" s="70"/>
      <c r="AJ20" s="70"/>
      <c r="AK20" s="70"/>
      <c r="AL20" s="70"/>
      <c r="AM20" s="71"/>
      <c r="AN20" s="72"/>
      <c r="AO20" s="70"/>
      <c r="AP20" s="70"/>
      <c r="AQ20" s="70"/>
      <c r="AR20" s="70"/>
      <c r="AS20" s="70"/>
      <c r="AT20" s="9"/>
      <c r="AU20" s="213">
        <f t="shared" si="1"/>
        <v>0</v>
      </c>
      <c r="AV20" s="213"/>
      <c r="AW20" s="214"/>
      <c r="AX20" s="215">
        <f t="shared" si="2"/>
        <v>0</v>
      </c>
      <c r="AY20" s="213"/>
      <c r="AZ20" s="214"/>
      <c r="BA20" s="216">
        <f>IF(ISBLANK($AU$22),"",ROUNDDOWN(AX20/$AU$22,1))</f>
        <v>0</v>
      </c>
      <c r="BB20" s="217"/>
      <c r="BC20" s="218"/>
    </row>
    <row r="21" spans="1:56" ht="21" customHeight="1" thickBot="1" x14ac:dyDescent="0.25">
      <c r="A21" s="199" t="s">
        <v>28</v>
      </c>
      <c r="B21" s="200"/>
      <c r="C21" s="200"/>
      <c r="D21" s="200"/>
      <c r="E21" s="200"/>
      <c r="F21" s="200"/>
      <c r="G21" s="200"/>
      <c r="H21" s="200"/>
      <c r="I21" s="200"/>
      <c r="J21" s="200"/>
      <c r="K21" s="200"/>
      <c r="L21" s="200"/>
      <c r="M21" s="200"/>
      <c r="N21" s="200"/>
      <c r="O21" s="200"/>
      <c r="P21" s="200"/>
      <c r="Q21" s="200"/>
      <c r="R21" s="201"/>
      <c r="S21" s="12">
        <f t="shared" ref="S21:AT21" si="4">SUM(S10:S11)+S17+SUM(S18:S20)</f>
        <v>0</v>
      </c>
      <c r="T21" s="12">
        <f t="shared" si="4"/>
        <v>26</v>
      </c>
      <c r="U21" s="12">
        <f t="shared" si="4"/>
        <v>26</v>
      </c>
      <c r="V21" s="12">
        <f t="shared" si="4"/>
        <v>26</v>
      </c>
      <c r="W21" s="12">
        <f t="shared" si="4"/>
        <v>26</v>
      </c>
      <c r="X21" s="12">
        <f t="shared" si="4"/>
        <v>26</v>
      </c>
      <c r="Y21" s="13">
        <f t="shared" si="4"/>
        <v>0</v>
      </c>
      <c r="Z21" s="14">
        <f t="shared" si="4"/>
        <v>0</v>
      </c>
      <c r="AA21" s="12">
        <f t="shared" si="4"/>
        <v>26</v>
      </c>
      <c r="AB21" s="12">
        <f t="shared" si="4"/>
        <v>26</v>
      </c>
      <c r="AC21" s="12">
        <f t="shared" si="4"/>
        <v>26</v>
      </c>
      <c r="AD21" s="12">
        <f t="shared" si="4"/>
        <v>26</v>
      </c>
      <c r="AE21" s="12">
        <f t="shared" si="4"/>
        <v>26</v>
      </c>
      <c r="AF21" s="15">
        <f t="shared" si="4"/>
        <v>0</v>
      </c>
      <c r="AG21" s="16">
        <f t="shared" si="4"/>
        <v>0</v>
      </c>
      <c r="AH21" s="12">
        <f t="shared" si="4"/>
        <v>26</v>
      </c>
      <c r="AI21" s="12">
        <f t="shared" si="4"/>
        <v>26</v>
      </c>
      <c r="AJ21" s="12">
        <f t="shared" si="4"/>
        <v>26</v>
      </c>
      <c r="AK21" s="12">
        <f t="shared" si="4"/>
        <v>26</v>
      </c>
      <c r="AL21" s="12">
        <f t="shared" si="4"/>
        <v>26</v>
      </c>
      <c r="AM21" s="13">
        <f t="shared" si="4"/>
        <v>0</v>
      </c>
      <c r="AN21" s="14">
        <f t="shared" si="4"/>
        <v>0</v>
      </c>
      <c r="AO21" s="12">
        <f t="shared" si="4"/>
        <v>26</v>
      </c>
      <c r="AP21" s="12">
        <f t="shared" si="4"/>
        <v>26</v>
      </c>
      <c r="AQ21" s="12">
        <f t="shared" si="4"/>
        <v>26</v>
      </c>
      <c r="AR21" s="12">
        <f t="shared" si="4"/>
        <v>26</v>
      </c>
      <c r="AS21" s="12">
        <f t="shared" si="4"/>
        <v>26</v>
      </c>
      <c r="AT21" s="15">
        <f t="shared" si="4"/>
        <v>0</v>
      </c>
      <c r="AU21" s="202">
        <f>SUM(AU10:AU11)+AU17+SUM(AU18:AW20)</f>
        <v>520</v>
      </c>
      <c r="AV21" s="202"/>
      <c r="AW21" s="203"/>
      <c r="AX21" s="202">
        <f>SUM(AX10:AX11)+AX17+SUM(AX18:AZ20)</f>
        <v>130</v>
      </c>
      <c r="AY21" s="202"/>
      <c r="AZ21" s="203"/>
      <c r="BA21" s="204">
        <f>SUM(BA10:BA11)+BA17+SUM(BA18:BC20)</f>
        <v>3.2</v>
      </c>
      <c r="BB21" s="205"/>
      <c r="BC21" s="206"/>
    </row>
    <row r="22" spans="1:56" ht="21" customHeight="1" thickBot="1" x14ac:dyDescent="0.25">
      <c r="A22" s="199" t="s">
        <v>29</v>
      </c>
      <c r="B22" s="200"/>
      <c r="C22" s="200"/>
      <c r="D22" s="200"/>
      <c r="E22" s="200"/>
      <c r="F22" s="200"/>
      <c r="G22" s="200"/>
      <c r="H22" s="200"/>
      <c r="I22" s="200"/>
      <c r="J22" s="200"/>
      <c r="K22" s="200"/>
      <c r="L22" s="200"/>
      <c r="M22" s="200"/>
      <c r="N22" s="200"/>
      <c r="O22" s="200"/>
      <c r="P22" s="200"/>
      <c r="Q22" s="200"/>
      <c r="R22" s="200"/>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8"/>
      <c r="AU22" s="282">
        <v>40</v>
      </c>
      <c r="AV22" s="283"/>
      <c r="AW22" s="283"/>
      <c r="AX22" s="283"/>
      <c r="AY22" s="283"/>
      <c r="AZ22" s="283"/>
      <c r="BA22" s="283"/>
      <c r="BB22" s="283"/>
      <c r="BC22" s="284"/>
    </row>
    <row r="23" spans="1:56" ht="21" customHeight="1" thickBot="1" x14ac:dyDescent="0.25">
      <c r="A23" s="188" t="s">
        <v>30</v>
      </c>
      <c r="B23" s="189"/>
      <c r="C23" s="189"/>
      <c r="D23" s="189"/>
      <c r="E23" s="189"/>
      <c r="F23" s="189"/>
      <c r="G23" s="189"/>
      <c r="H23" s="189"/>
      <c r="I23" s="189"/>
      <c r="J23" s="189"/>
      <c r="K23" s="189"/>
      <c r="L23" s="189"/>
      <c r="M23" s="189"/>
      <c r="N23" s="189"/>
      <c r="O23" s="189"/>
      <c r="P23" s="189"/>
      <c r="Q23" s="189"/>
      <c r="R23" s="190"/>
      <c r="S23" s="17"/>
      <c r="T23" s="79">
        <v>8</v>
      </c>
      <c r="U23" s="79">
        <v>8</v>
      </c>
      <c r="V23" s="79">
        <v>8</v>
      </c>
      <c r="W23" s="79">
        <v>8</v>
      </c>
      <c r="X23" s="79">
        <v>8</v>
      </c>
      <c r="Y23" s="80"/>
      <c r="Z23" s="79"/>
      <c r="AA23" s="79">
        <v>8</v>
      </c>
      <c r="AB23" s="79">
        <v>8</v>
      </c>
      <c r="AC23" s="79">
        <v>8</v>
      </c>
      <c r="AD23" s="79">
        <v>8</v>
      </c>
      <c r="AE23" s="81">
        <v>8</v>
      </c>
      <c r="AF23" s="82"/>
      <c r="AG23" s="83"/>
      <c r="AH23" s="79">
        <v>8</v>
      </c>
      <c r="AI23" s="79">
        <v>8</v>
      </c>
      <c r="AJ23" s="79">
        <v>8</v>
      </c>
      <c r="AK23" s="79">
        <v>8</v>
      </c>
      <c r="AL23" s="79">
        <v>8</v>
      </c>
      <c r="AM23" s="82"/>
      <c r="AN23" s="83"/>
      <c r="AO23" s="79">
        <v>8</v>
      </c>
      <c r="AP23" s="79">
        <v>8</v>
      </c>
      <c r="AQ23" s="79">
        <v>8</v>
      </c>
      <c r="AR23" s="79">
        <v>8</v>
      </c>
      <c r="AS23" s="79">
        <v>8</v>
      </c>
      <c r="AT23" s="18"/>
      <c r="AU23" s="191">
        <f>SUM(S23:AT23)</f>
        <v>160</v>
      </c>
      <c r="AV23" s="192"/>
      <c r="AW23" s="193"/>
      <c r="AX23" s="194"/>
      <c r="AY23" s="195"/>
      <c r="AZ23" s="196"/>
      <c r="BA23" s="194"/>
      <c r="BB23" s="195"/>
      <c r="BC23" s="197"/>
    </row>
    <row r="24" spans="1:56" ht="6.75" customHeight="1" x14ac:dyDescent="0.2">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row>
    <row r="25" spans="1:56" ht="14.25" customHeight="1" x14ac:dyDescent="0.2">
      <c r="A25" s="281" t="s">
        <v>78</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row>
    <row r="26" spans="1:56" ht="14.25" customHeight="1" x14ac:dyDescent="0.2">
      <c r="A26" s="281" t="s">
        <v>79</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row>
    <row r="27" spans="1:56" ht="30" customHeight="1" x14ac:dyDescent="0.2">
      <c r="A27" s="281" t="s">
        <v>96</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row>
    <row r="28" spans="1:56" ht="14.25" customHeight="1" x14ac:dyDescent="0.2">
      <c r="A28" s="281" t="s">
        <v>88</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row>
    <row r="29" spans="1:56" ht="14.25" customHeight="1" x14ac:dyDescent="0.2">
      <c r="A29" s="281" t="s">
        <v>89</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1:56" ht="14.25" customHeight="1" x14ac:dyDescent="0.2">
      <c r="A30" s="281" t="s">
        <v>90</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row>
    <row r="31" spans="1:56" ht="14.25" customHeight="1" x14ac:dyDescent="0.2"/>
  </sheetData>
  <mergeCells count="107">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9:F19"/>
    <mergeCell ref="G19:K19"/>
    <mergeCell ref="L19:R19"/>
    <mergeCell ref="AU19:AW19"/>
    <mergeCell ref="AX19:AZ19"/>
    <mergeCell ref="BA19:BC19"/>
    <mergeCell ref="A17:R17"/>
    <mergeCell ref="AU17:AW17"/>
    <mergeCell ref="AX17:AZ17"/>
    <mergeCell ref="BA17:BC17"/>
    <mergeCell ref="A18:F18"/>
    <mergeCell ref="G18:K18"/>
    <mergeCell ref="L18:R18"/>
    <mergeCell ref="AU18:AW18"/>
    <mergeCell ref="AX18:AZ18"/>
    <mergeCell ref="BA18:BC18"/>
    <mergeCell ref="A21:R21"/>
    <mergeCell ref="AU21:AW21"/>
    <mergeCell ref="AX21:AZ21"/>
    <mergeCell ref="BA21:BC21"/>
    <mergeCell ref="A22:AT22"/>
    <mergeCell ref="AU22:BC22"/>
    <mergeCell ref="A20:F20"/>
    <mergeCell ref="G20:K20"/>
    <mergeCell ref="L20:R20"/>
    <mergeCell ref="AU20:AW20"/>
    <mergeCell ref="AX20:AZ20"/>
    <mergeCell ref="BA20:BC20"/>
    <mergeCell ref="A26:BD26"/>
    <mergeCell ref="A27:BD27"/>
    <mergeCell ref="A28:BD28"/>
    <mergeCell ref="A29:BD29"/>
    <mergeCell ref="A30:BD30"/>
    <mergeCell ref="A23:R23"/>
    <mergeCell ref="AU23:AW23"/>
    <mergeCell ref="AX23:AZ23"/>
    <mergeCell ref="BA23:BC23"/>
    <mergeCell ref="A24:BD24"/>
    <mergeCell ref="A25:BD25"/>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35"/>
  <sheetViews>
    <sheetView view="pageBreakPreview" zoomScaleNormal="100" workbookViewId="0">
      <selection activeCell="Y36" sqref="Y36"/>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0.5"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307" t="s">
        <v>76</v>
      </c>
      <c r="T4" s="307"/>
      <c r="U4" s="307"/>
      <c r="V4" s="307"/>
      <c r="W4" s="307"/>
      <c r="X4" s="307"/>
      <c r="Y4" s="307"/>
      <c r="Z4" s="307"/>
      <c r="AA4" s="307"/>
      <c r="AB4" s="307"/>
      <c r="AC4" s="307"/>
      <c r="AD4" s="307"/>
      <c r="AE4" s="307"/>
      <c r="AF4" s="279" t="s">
        <v>2</v>
      </c>
      <c r="AG4" s="279"/>
      <c r="AH4" s="279"/>
      <c r="AI4" s="279"/>
      <c r="AJ4" s="279"/>
      <c r="AK4" s="279"/>
      <c r="AL4" s="279"/>
      <c r="AM4" s="279"/>
      <c r="AN4" s="307" t="s">
        <v>83</v>
      </c>
      <c r="AO4" s="307"/>
      <c r="AP4" s="307"/>
      <c r="AQ4" s="307"/>
      <c r="AR4" s="307"/>
      <c r="AS4" s="307"/>
      <c r="AT4" s="307"/>
      <c r="AU4" s="307"/>
      <c r="AV4" s="307"/>
      <c r="AW4" s="307"/>
      <c r="AX4" s="307"/>
      <c r="AY4" s="307"/>
      <c r="AZ4" s="307"/>
      <c r="BA4" s="307"/>
      <c r="BB4" s="307"/>
      <c r="BC4" s="308"/>
    </row>
    <row r="5" spans="1:55" ht="21" customHeight="1" thickBot="1" x14ac:dyDescent="0.25">
      <c r="A5" s="264" t="s">
        <v>3</v>
      </c>
      <c r="B5" s="265"/>
      <c r="C5" s="265"/>
      <c r="D5" s="265"/>
      <c r="E5" s="265"/>
      <c r="F5" s="265"/>
      <c r="G5" s="265"/>
      <c r="H5" s="303">
        <v>60</v>
      </c>
      <c r="I5" s="283"/>
      <c r="J5" s="283"/>
      <c r="K5" s="283"/>
      <c r="L5" s="283"/>
      <c r="M5" s="283"/>
      <c r="N5" s="283"/>
      <c r="O5" s="283"/>
      <c r="P5" s="283"/>
      <c r="Q5" s="283"/>
      <c r="R5" s="283"/>
      <c r="S5" s="190" t="s">
        <v>39</v>
      </c>
      <c r="T5" s="267"/>
      <c r="U5" s="267"/>
      <c r="V5" s="267"/>
      <c r="W5" s="267"/>
      <c r="X5" s="267"/>
      <c r="Y5" s="267"/>
      <c r="Z5" s="268"/>
      <c r="AA5" s="304">
        <v>58</v>
      </c>
      <c r="AB5" s="305"/>
      <c r="AC5" s="305"/>
      <c r="AD5" s="305"/>
      <c r="AE5" s="305"/>
      <c r="AF5" s="305"/>
      <c r="AG5" s="305"/>
      <c r="AH5" s="305"/>
      <c r="AI5" s="305"/>
      <c r="AJ5" s="306"/>
      <c r="AK5" s="266" t="s">
        <v>5</v>
      </c>
      <c r="AL5" s="200"/>
      <c r="AM5" s="200"/>
      <c r="AN5" s="200"/>
      <c r="AO5" s="200"/>
      <c r="AP5" s="200"/>
      <c r="AQ5" s="200"/>
      <c r="AR5" s="200"/>
      <c r="AS5" s="272"/>
      <c r="AT5" s="303">
        <v>1</v>
      </c>
      <c r="AU5" s="283"/>
      <c r="AV5" s="283"/>
      <c r="AW5" s="283"/>
      <c r="AX5" s="283"/>
      <c r="AY5" s="283"/>
      <c r="AZ5" s="283"/>
      <c r="BA5" s="283"/>
      <c r="BB5" s="283"/>
      <c r="BC5" s="284"/>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302"/>
      <c r="T6" s="302"/>
      <c r="U6" s="302"/>
      <c r="V6" s="302"/>
      <c r="W6" s="302"/>
      <c r="X6" s="302"/>
      <c r="Y6" s="302"/>
      <c r="Z6" s="302"/>
      <c r="AA6" s="302"/>
      <c r="AB6" s="302"/>
      <c r="AC6" s="302"/>
      <c r="AD6" s="302"/>
      <c r="AE6" s="302"/>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19</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87" t="s">
        <v>42</v>
      </c>
      <c r="H10" s="287"/>
      <c r="I10" s="287"/>
      <c r="J10" s="287"/>
      <c r="K10" s="287"/>
      <c r="L10" s="286" t="s">
        <v>44</v>
      </c>
      <c r="M10" s="286"/>
      <c r="N10" s="286"/>
      <c r="O10" s="286"/>
      <c r="P10" s="286"/>
      <c r="Q10" s="286"/>
      <c r="R10" s="288"/>
      <c r="S10" s="66">
        <v>8</v>
      </c>
      <c r="T10" s="68">
        <v>8</v>
      </c>
      <c r="U10" s="68">
        <v>8</v>
      </c>
      <c r="V10" s="68">
        <v>8</v>
      </c>
      <c r="W10" s="68"/>
      <c r="X10" s="68"/>
      <c r="Y10" s="84">
        <v>8</v>
      </c>
      <c r="Z10" s="66">
        <v>8</v>
      </c>
      <c r="AA10" s="68">
        <v>8</v>
      </c>
      <c r="AB10" s="68">
        <v>8</v>
      </c>
      <c r="AC10" s="68">
        <v>8</v>
      </c>
      <c r="AD10" s="68"/>
      <c r="AE10" s="68"/>
      <c r="AF10" s="84">
        <v>8</v>
      </c>
      <c r="AG10" s="66">
        <v>8</v>
      </c>
      <c r="AH10" s="68">
        <v>8</v>
      </c>
      <c r="AI10" s="68">
        <v>8</v>
      </c>
      <c r="AJ10" s="68">
        <v>8</v>
      </c>
      <c r="AK10" s="68"/>
      <c r="AL10" s="68"/>
      <c r="AM10" s="84">
        <v>8</v>
      </c>
      <c r="AN10" s="66">
        <v>8</v>
      </c>
      <c r="AO10" s="68">
        <v>8</v>
      </c>
      <c r="AP10" s="68">
        <v>8</v>
      </c>
      <c r="AQ10" s="68">
        <v>8</v>
      </c>
      <c r="AR10" s="68"/>
      <c r="AS10" s="68"/>
      <c r="AT10" s="84">
        <v>8</v>
      </c>
      <c r="AU10" s="213">
        <f>SUM(S10:AT10)</f>
        <v>160</v>
      </c>
      <c r="AV10" s="213"/>
      <c r="AW10" s="214"/>
      <c r="AX10" s="215">
        <f>ROUNDDOWN(AU10/4,2)</f>
        <v>40</v>
      </c>
      <c r="AY10" s="213"/>
      <c r="AZ10" s="214"/>
      <c r="BA10" s="229">
        <f t="shared" ref="BA10:BA20" si="0">IF(ISBLANK($AU$26),"",ROUNDDOWN(AX10/$AU$26,1))</f>
        <v>1</v>
      </c>
      <c r="BB10" s="230"/>
      <c r="BC10" s="231"/>
    </row>
    <row r="11" spans="1:55" ht="21" customHeight="1" thickBot="1" x14ac:dyDescent="0.25">
      <c r="A11" s="238" t="s">
        <v>26</v>
      </c>
      <c r="B11" s="239"/>
      <c r="C11" s="239"/>
      <c r="D11" s="239"/>
      <c r="E11" s="239"/>
      <c r="F11" s="240"/>
      <c r="G11" s="299" t="s">
        <v>42</v>
      </c>
      <c r="H11" s="299"/>
      <c r="I11" s="299"/>
      <c r="J11" s="299"/>
      <c r="K11" s="299"/>
      <c r="L11" s="300" t="s">
        <v>44</v>
      </c>
      <c r="M11" s="300"/>
      <c r="N11" s="300"/>
      <c r="O11" s="300"/>
      <c r="P11" s="300"/>
      <c r="Q11" s="300"/>
      <c r="R11" s="301"/>
      <c r="S11" s="91">
        <v>8</v>
      </c>
      <c r="T11" s="93">
        <v>8</v>
      </c>
      <c r="U11" s="69">
        <v>8</v>
      </c>
      <c r="V11" s="93">
        <v>8</v>
      </c>
      <c r="W11" s="93"/>
      <c r="X11" s="93"/>
      <c r="Y11" s="95">
        <v>8</v>
      </c>
      <c r="Z11" s="91">
        <v>8</v>
      </c>
      <c r="AA11" s="93">
        <v>8</v>
      </c>
      <c r="AB11" s="93">
        <v>8</v>
      </c>
      <c r="AC11" s="93">
        <v>8</v>
      </c>
      <c r="AD11" s="93"/>
      <c r="AE11" s="69"/>
      <c r="AF11" s="95">
        <v>8</v>
      </c>
      <c r="AG11" s="86">
        <v>8</v>
      </c>
      <c r="AH11" s="69">
        <v>8</v>
      </c>
      <c r="AI11" s="69">
        <v>8</v>
      </c>
      <c r="AJ11" s="69">
        <v>8</v>
      </c>
      <c r="AK11" s="69"/>
      <c r="AL11" s="69"/>
      <c r="AM11" s="87">
        <v>8</v>
      </c>
      <c r="AN11" s="86">
        <v>8</v>
      </c>
      <c r="AO11" s="69">
        <v>8</v>
      </c>
      <c r="AP11" s="69">
        <v>8</v>
      </c>
      <c r="AQ11" s="69">
        <v>8</v>
      </c>
      <c r="AR11" s="69"/>
      <c r="AS11" s="69"/>
      <c r="AT11" s="87">
        <v>8</v>
      </c>
      <c r="AU11" s="244">
        <f t="shared" ref="AU11:AU24" si="1">SUM(S11:AT11)</f>
        <v>160</v>
      </c>
      <c r="AV11" s="244"/>
      <c r="AW11" s="245"/>
      <c r="AX11" s="246">
        <f>ROUNDDOWN(AU11/4,2)</f>
        <v>40</v>
      </c>
      <c r="AY11" s="244"/>
      <c r="AZ11" s="245"/>
      <c r="BA11" s="247">
        <f t="shared" si="0"/>
        <v>1</v>
      </c>
      <c r="BB11" s="248"/>
      <c r="BC11" s="249"/>
    </row>
    <row r="12" spans="1:55" ht="21" customHeight="1" thickTop="1" x14ac:dyDescent="0.2">
      <c r="A12" s="285" t="s">
        <v>48</v>
      </c>
      <c r="B12" s="286"/>
      <c r="C12" s="286"/>
      <c r="D12" s="286"/>
      <c r="E12" s="286"/>
      <c r="F12" s="286"/>
      <c r="G12" s="296" t="s">
        <v>42</v>
      </c>
      <c r="H12" s="296"/>
      <c r="I12" s="296"/>
      <c r="J12" s="296"/>
      <c r="K12" s="296"/>
      <c r="L12" s="297" t="s">
        <v>44</v>
      </c>
      <c r="M12" s="297"/>
      <c r="N12" s="297"/>
      <c r="O12" s="297"/>
      <c r="P12" s="297"/>
      <c r="Q12" s="297"/>
      <c r="R12" s="298"/>
      <c r="S12" s="92">
        <v>8</v>
      </c>
      <c r="T12" s="94">
        <v>8</v>
      </c>
      <c r="U12" s="70">
        <v>8</v>
      </c>
      <c r="V12" s="94">
        <v>8</v>
      </c>
      <c r="W12" s="94"/>
      <c r="X12" s="94"/>
      <c r="Y12" s="96">
        <v>8</v>
      </c>
      <c r="Z12" s="92">
        <v>8</v>
      </c>
      <c r="AA12" s="94">
        <v>8</v>
      </c>
      <c r="AB12" s="94">
        <v>8</v>
      </c>
      <c r="AC12" s="94">
        <v>8</v>
      </c>
      <c r="AD12" s="94"/>
      <c r="AE12" s="70"/>
      <c r="AF12" s="96">
        <v>8</v>
      </c>
      <c r="AG12" s="88">
        <v>8</v>
      </c>
      <c r="AH12" s="70">
        <v>8</v>
      </c>
      <c r="AI12" s="70">
        <v>8</v>
      </c>
      <c r="AJ12" s="70">
        <v>8</v>
      </c>
      <c r="AK12" s="70"/>
      <c r="AL12" s="70"/>
      <c r="AM12" s="89">
        <v>8</v>
      </c>
      <c r="AN12" s="88">
        <v>8</v>
      </c>
      <c r="AO12" s="70">
        <v>8</v>
      </c>
      <c r="AP12" s="70">
        <v>8</v>
      </c>
      <c r="AQ12" s="70">
        <v>8</v>
      </c>
      <c r="AR12" s="70"/>
      <c r="AS12" s="70"/>
      <c r="AT12" s="89">
        <v>8</v>
      </c>
      <c r="AU12" s="235">
        <f>SUM(S12:AT12)</f>
        <v>160</v>
      </c>
      <c r="AV12" s="235"/>
      <c r="AW12" s="236"/>
      <c r="AX12" s="237">
        <f t="shared" ref="AX12:AX24" si="2">ROUNDDOWN(AU12/4,2)</f>
        <v>40</v>
      </c>
      <c r="AY12" s="235"/>
      <c r="AZ12" s="236"/>
      <c r="BA12" s="229">
        <f t="shared" si="0"/>
        <v>1</v>
      </c>
      <c r="BB12" s="230"/>
      <c r="BC12" s="231"/>
    </row>
    <row r="13" spans="1:55" ht="21" customHeight="1" x14ac:dyDescent="0.2">
      <c r="A13" s="285" t="s">
        <v>48</v>
      </c>
      <c r="B13" s="286"/>
      <c r="C13" s="286"/>
      <c r="D13" s="286"/>
      <c r="E13" s="286"/>
      <c r="F13" s="286"/>
      <c r="G13" s="287" t="s">
        <v>42</v>
      </c>
      <c r="H13" s="287"/>
      <c r="I13" s="287"/>
      <c r="J13" s="287"/>
      <c r="K13" s="287"/>
      <c r="L13" s="286" t="s">
        <v>44</v>
      </c>
      <c r="M13" s="286"/>
      <c r="N13" s="286"/>
      <c r="O13" s="286"/>
      <c r="P13" s="286"/>
      <c r="Q13" s="286"/>
      <c r="R13" s="288"/>
      <c r="S13" s="66">
        <v>8</v>
      </c>
      <c r="T13" s="68">
        <v>8</v>
      </c>
      <c r="U13" s="68">
        <v>8</v>
      </c>
      <c r="V13" s="68">
        <v>8</v>
      </c>
      <c r="W13" s="68"/>
      <c r="X13" s="68"/>
      <c r="Y13" s="84">
        <v>8</v>
      </c>
      <c r="Z13" s="66">
        <v>8</v>
      </c>
      <c r="AA13" s="68">
        <v>8</v>
      </c>
      <c r="AB13" s="68">
        <v>8</v>
      </c>
      <c r="AC13" s="68">
        <v>8</v>
      </c>
      <c r="AD13" s="68"/>
      <c r="AE13" s="68"/>
      <c r="AF13" s="84">
        <v>8</v>
      </c>
      <c r="AG13" s="66">
        <v>8</v>
      </c>
      <c r="AH13" s="68">
        <v>8</v>
      </c>
      <c r="AI13" s="68">
        <v>8</v>
      </c>
      <c r="AJ13" s="68">
        <v>8</v>
      </c>
      <c r="AK13" s="68"/>
      <c r="AL13" s="68"/>
      <c r="AM13" s="84">
        <v>8</v>
      </c>
      <c r="AN13" s="66">
        <v>8</v>
      </c>
      <c r="AO13" s="68">
        <v>8</v>
      </c>
      <c r="AP13" s="68">
        <v>8</v>
      </c>
      <c r="AQ13" s="68">
        <v>8</v>
      </c>
      <c r="AR13" s="68"/>
      <c r="AS13" s="68"/>
      <c r="AT13" s="84">
        <v>8</v>
      </c>
      <c r="AU13" s="213">
        <f t="shared" si="1"/>
        <v>160</v>
      </c>
      <c r="AV13" s="213"/>
      <c r="AW13" s="214"/>
      <c r="AX13" s="215">
        <f t="shared" si="2"/>
        <v>40</v>
      </c>
      <c r="AY13" s="213"/>
      <c r="AZ13" s="214"/>
      <c r="BA13" s="216">
        <f t="shared" si="0"/>
        <v>1</v>
      </c>
      <c r="BB13" s="217"/>
      <c r="BC13" s="218"/>
    </row>
    <row r="14" spans="1:55" ht="21" customHeight="1" x14ac:dyDescent="0.2">
      <c r="A14" s="285" t="s">
        <v>48</v>
      </c>
      <c r="B14" s="286"/>
      <c r="C14" s="286"/>
      <c r="D14" s="286"/>
      <c r="E14" s="286"/>
      <c r="F14" s="286"/>
      <c r="G14" s="287" t="s">
        <v>42</v>
      </c>
      <c r="H14" s="287"/>
      <c r="I14" s="287"/>
      <c r="J14" s="287"/>
      <c r="K14" s="287"/>
      <c r="L14" s="286" t="s">
        <v>44</v>
      </c>
      <c r="M14" s="286"/>
      <c r="N14" s="286"/>
      <c r="O14" s="286"/>
      <c r="P14" s="286"/>
      <c r="Q14" s="286"/>
      <c r="R14" s="288"/>
      <c r="S14" s="66"/>
      <c r="T14" s="70">
        <v>8</v>
      </c>
      <c r="U14" s="70">
        <v>8</v>
      </c>
      <c r="V14" s="70">
        <v>8</v>
      </c>
      <c r="W14" s="70">
        <v>8</v>
      </c>
      <c r="X14" s="68">
        <v>8</v>
      </c>
      <c r="Y14" s="84"/>
      <c r="Z14" s="66"/>
      <c r="AA14" s="70">
        <v>8</v>
      </c>
      <c r="AB14" s="70">
        <v>8</v>
      </c>
      <c r="AC14" s="70">
        <v>8</v>
      </c>
      <c r="AD14" s="70">
        <v>8</v>
      </c>
      <c r="AE14" s="68">
        <v>8</v>
      </c>
      <c r="AF14" s="84"/>
      <c r="AG14" s="66"/>
      <c r="AH14" s="70">
        <v>8</v>
      </c>
      <c r="AI14" s="70">
        <v>8</v>
      </c>
      <c r="AJ14" s="70">
        <v>8</v>
      </c>
      <c r="AK14" s="70">
        <v>8</v>
      </c>
      <c r="AL14" s="68">
        <v>8</v>
      </c>
      <c r="AM14" s="84"/>
      <c r="AN14" s="66"/>
      <c r="AO14" s="70">
        <v>8</v>
      </c>
      <c r="AP14" s="70">
        <v>8</v>
      </c>
      <c r="AQ14" s="70">
        <v>8</v>
      </c>
      <c r="AR14" s="70">
        <v>8</v>
      </c>
      <c r="AS14" s="68">
        <v>8</v>
      </c>
      <c r="AT14" s="85"/>
      <c r="AU14" s="213">
        <f>SUM(S14:AT14)</f>
        <v>160</v>
      </c>
      <c r="AV14" s="213"/>
      <c r="AW14" s="214"/>
      <c r="AX14" s="215">
        <f>ROUNDDOWN(AU14/4,2)</f>
        <v>40</v>
      </c>
      <c r="AY14" s="213"/>
      <c r="AZ14" s="214"/>
      <c r="BA14" s="216">
        <f t="shared" si="0"/>
        <v>1</v>
      </c>
      <c r="BB14" s="217"/>
      <c r="BC14" s="218"/>
    </row>
    <row r="15" spans="1:55" ht="21" customHeight="1" x14ac:dyDescent="0.2">
      <c r="A15" s="285" t="s">
        <v>48</v>
      </c>
      <c r="B15" s="286"/>
      <c r="C15" s="286"/>
      <c r="D15" s="286"/>
      <c r="E15" s="286"/>
      <c r="F15" s="286"/>
      <c r="G15" s="287" t="s">
        <v>42</v>
      </c>
      <c r="H15" s="287"/>
      <c r="I15" s="287"/>
      <c r="J15" s="287"/>
      <c r="K15" s="287"/>
      <c r="L15" s="286" t="s">
        <v>44</v>
      </c>
      <c r="M15" s="286"/>
      <c r="N15" s="286"/>
      <c r="O15" s="286"/>
      <c r="P15" s="286"/>
      <c r="Q15" s="286"/>
      <c r="R15" s="288"/>
      <c r="S15" s="66"/>
      <c r="T15" s="70">
        <v>8</v>
      </c>
      <c r="U15" s="70">
        <v>8</v>
      </c>
      <c r="V15" s="70">
        <v>8</v>
      </c>
      <c r="W15" s="70">
        <v>8</v>
      </c>
      <c r="X15" s="68">
        <v>8</v>
      </c>
      <c r="Y15" s="84"/>
      <c r="Z15" s="66"/>
      <c r="AA15" s="70">
        <v>8</v>
      </c>
      <c r="AB15" s="70">
        <v>8</v>
      </c>
      <c r="AC15" s="70">
        <v>8</v>
      </c>
      <c r="AD15" s="70">
        <v>8</v>
      </c>
      <c r="AE15" s="68">
        <v>8</v>
      </c>
      <c r="AF15" s="84"/>
      <c r="AG15" s="66"/>
      <c r="AH15" s="70">
        <v>8</v>
      </c>
      <c r="AI15" s="70">
        <v>8</v>
      </c>
      <c r="AJ15" s="70">
        <v>8</v>
      </c>
      <c r="AK15" s="70">
        <v>8</v>
      </c>
      <c r="AL15" s="68">
        <v>8</v>
      </c>
      <c r="AM15" s="84"/>
      <c r="AN15" s="66"/>
      <c r="AO15" s="70">
        <v>8</v>
      </c>
      <c r="AP15" s="70">
        <v>8</v>
      </c>
      <c r="AQ15" s="70">
        <v>8</v>
      </c>
      <c r="AR15" s="70">
        <v>8</v>
      </c>
      <c r="AS15" s="68">
        <v>8</v>
      </c>
      <c r="AT15" s="85"/>
      <c r="AU15" s="213">
        <f t="shared" si="1"/>
        <v>160</v>
      </c>
      <c r="AV15" s="213"/>
      <c r="AW15" s="214"/>
      <c r="AX15" s="215">
        <f t="shared" si="2"/>
        <v>40</v>
      </c>
      <c r="AY15" s="213"/>
      <c r="AZ15" s="214"/>
      <c r="BA15" s="216">
        <f t="shared" si="0"/>
        <v>1</v>
      </c>
      <c r="BB15" s="217"/>
      <c r="BC15" s="218"/>
    </row>
    <row r="16" spans="1:55" ht="21" customHeight="1" x14ac:dyDescent="0.2">
      <c r="A16" s="285" t="s">
        <v>48</v>
      </c>
      <c r="B16" s="286"/>
      <c r="C16" s="286"/>
      <c r="D16" s="286"/>
      <c r="E16" s="286"/>
      <c r="F16" s="286"/>
      <c r="G16" s="287" t="s">
        <v>49</v>
      </c>
      <c r="H16" s="287"/>
      <c r="I16" s="287"/>
      <c r="J16" s="287"/>
      <c r="K16" s="287"/>
      <c r="L16" s="286" t="s">
        <v>44</v>
      </c>
      <c r="M16" s="286"/>
      <c r="N16" s="286"/>
      <c r="O16" s="286"/>
      <c r="P16" s="286"/>
      <c r="Q16" s="286"/>
      <c r="R16" s="288"/>
      <c r="S16" s="66">
        <v>8</v>
      </c>
      <c r="T16" s="70"/>
      <c r="U16" s="70"/>
      <c r="V16" s="70"/>
      <c r="W16" s="70">
        <v>8</v>
      </c>
      <c r="X16" s="70">
        <v>8</v>
      </c>
      <c r="Y16" s="67">
        <v>8</v>
      </c>
      <c r="Z16" s="66">
        <v>8</v>
      </c>
      <c r="AA16" s="70"/>
      <c r="AB16" s="70"/>
      <c r="AC16" s="70"/>
      <c r="AD16" s="70">
        <v>8</v>
      </c>
      <c r="AE16" s="70">
        <v>8</v>
      </c>
      <c r="AF16" s="67">
        <v>8</v>
      </c>
      <c r="AG16" s="66">
        <v>8</v>
      </c>
      <c r="AH16" s="70"/>
      <c r="AI16" s="70"/>
      <c r="AJ16" s="70"/>
      <c r="AK16" s="70">
        <v>8</v>
      </c>
      <c r="AL16" s="70">
        <v>8</v>
      </c>
      <c r="AM16" s="67">
        <v>8</v>
      </c>
      <c r="AN16" s="66">
        <v>8</v>
      </c>
      <c r="AO16" s="70"/>
      <c r="AP16" s="70"/>
      <c r="AQ16" s="70"/>
      <c r="AR16" s="70">
        <v>8</v>
      </c>
      <c r="AS16" s="70">
        <v>8</v>
      </c>
      <c r="AT16" s="67">
        <v>8</v>
      </c>
      <c r="AU16" s="329">
        <f t="shared" si="1"/>
        <v>128</v>
      </c>
      <c r="AV16" s="213"/>
      <c r="AW16" s="214"/>
      <c r="AX16" s="215">
        <f t="shared" si="2"/>
        <v>32</v>
      </c>
      <c r="AY16" s="213"/>
      <c r="AZ16" s="214"/>
      <c r="BA16" s="216">
        <f t="shared" si="0"/>
        <v>0.8</v>
      </c>
      <c r="BB16" s="217"/>
      <c r="BC16" s="218"/>
    </row>
    <row r="17" spans="1:56" ht="21" customHeight="1" x14ac:dyDescent="0.2">
      <c r="A17" s="285" t="s">
        <v>48</v>
      </c>
      <c r="B17" s="286"/>
      <c r="C17" s="286"/>
      <c r="D17" s="286"/>
      <c r="E17" s="286"/>
      <c r="F17" s="286"/>
      <c r="G17" s="287" t="s">
        <v>49</v>
      </c>
      <c r="H17" s="287"/>
      <c r="I17" s="287"/>
      <c r="J17" s="287"/>
      <c r="K17" s="287"/>
      <c r="L17" s="286" t="s">
        <v>44</v>
      </c>
      <c r="M17" s="286"/>
      <c r="N17" s="286"/>
      <c r="O17" s="286"/>
      <c r="P17" s="286"/>
      <c r="Q17" s="286"/>
      <c r="R17" s="288"/>
      <c r="S17" s="66">
        <v>8</v>
      </c>
      <c r="T17" s="70"/>
      <c r="U17" s="70"/>
      <c r="V17" s="70"/>
      <c r="W17" s="70">
        <v>8</v>
      </c>
      <c r="X17" s="70">
        <v>8</v>
      </c>
      <c r="Y17" s="67">
        <v>8</v>
      </c>
      <c r="Z17" s="66">
        <v>8</v>
      </c>
      <c r="AA17" s="70"/>
      <c r="AB17" s="70"/>
      <c r="AC17" s="70"/>
      <c r="AD17" s="70">
        <v>8</v>
      </c>
      <c r="AE17" s="70">
        <v>8</v>
      </c>
      <c r="AF17" s="67">
        <v>8</v>
      </c>
      <c r="AG17" s="66">
        <v>8</v>
      </c>
      <c r="AH17" s="70"/>
      <c r="AI17" s="70"/>
      <c r="AJ17" s="70"/>
      <c r="AK17" s="70">
        <v>8</v>
      </c>
      <c r="AL17" s="70">
        <v>8</v>
      </c>
      <c r="AM17" s="67">
        <v>8</v>
      </c>
      <c r="AN17" s="66">
        <v>8</v>
      </c>
      <c r="AO17" s="70"/>
      <c r="AP17" s="70"/>
      <c r="AQ17" s="70"/>
      <c r="AR17" s="70">
        <v>8</v>
      </c>
      <c r="AS17" s="70">
        <v>8</v>
      </c>
      <c r="AT17" s="67">
        <v>8</v>
      </c>
      <c r="AU17" s="329">
        <f t="shared" si="1"/>
        <v>128</v>
      </c>
      <c r="AV17" s="213"/>
      <c r="AW17" s="214"/>
      <c r="AX17" s="215">
        <f t="shared" si="2"/>
        <v>32</v>
      </c>
      <c r="AY17" s="213"/>
      <c r="AZ17" s="214"/>
      <c r="BA17" s="216">
        <f t="shared" si="0"/>
        <v>0.8</v>
      </c>
      <c r="BB17" s="217"/>
      <c r="BC17" s="218"/>
    </row>
    <row r="18" spans="1:56" ht="21" customHeight="1" x14ac:dyDescent="0.2">
      <c r="A18" s="285" t="s">
        <v>50</v>
      </c>
      <c r="B18" s="286"/>
      <c r="C18" s="286"/>
      <c r="D18" s="286"/>
      <c r="E18" s="286"/>
      <c r="F18" s="286"/>
      <c r="G18" s="287" t="s">
        <v>51</v>
      </c>
      <c r="H18" s="287"/>
      <c r="I18" s="287"/>
      <c r="J18" s="287"/>
      <c r="K18" s="287"/>
      <c r="L18" s="286" t="s">
        <v>44</v>
      </c>
      <c r="M18" s="286"/>
      <c r="N18" s="286"/>
      <c r="O18" s="286"/>
      <c r="P18" s="286"/>
      <c r="Q18" s="286"/>
      <c r="R18" s="288"/>
      <c r="S18" s="66"/>
      <c r="T18" s="70">
        <v>8</v>
      </c>
      <c r="U18" s="70"/>
      <c r="V18" s="70">
        <v>8</v>
      </c>
      <c r="W18" s="70"/>
      <c r="X18" s="70">
        <v>8</v>
      </c>
      <c r="Y18" s="67"/>
      <c r="Z18" s="66"/>
      <c r="AA18" s="70">
        <v>8</v>
      </c>
      <c r="AB18" s="70"/>
      <c r="AC18" s="70">
        <v>8</v>
      </c>
      <c r="AD18" s="70"/>
      <c r="AE18" s="70">
        <v>8</v>
      </c>
      <c r="AF18" s="67"/>
      <c r="AG18" s="66"/>
      <c r="AH18" s="70">
        <v>8</v>
      </c>
      <c r="AI18" s="70"/>
      <c r="AJ18" s="70">
        <v>8</v>
      </c>
      <c r="AK18" s="70"/>
      <c r="AL18" s="70">
        <v>8</v>
      </c>
      <c r="AM18" s="84"/>
      <c r="AN18" s="66"/>
      <c r="AO18" s="70">
        <v>8</v>
      </c>
      <c r="AP18" s="70"/>
      <c r="AQ18" s="70">
        <v>8</v>
      </c>
      <c r="AR18" s="70"/>
      <c r="AS18" s="70">
        <v>8</v>
      </c>
      <c r="AT18" s="85"/>
      <c r="AU18" s="213">
        <f>SUM(S18:AT18)</f>
        <v>96</v>
      </c>
      <c r="AV18" s="213"/>
      <c r="AW18" s="214"/>
      <c r="AX18" s="215">
        <f>ROUNDDOWN(AU18/4,2)</f>
        <v>24</v>
      </c>
      <c r="AY18" s="213"/>
      <c r="AZ18" s="214"/>
      <c r="BA18" s="216">
        <f t="shared" si="0"/>
        <v>0.6</v>
      </c>
      <c r="BB18" s="217"/>
      <c r="BC18" s="218"/>
    </row>
    <row r="19" spans="1:56" ht="21" customHeight="1" x14ac:dyDescent="0.2">
      <c r="A19" s="285" t="s">
        <v>52</v>
      </c>
      <c r="B19" s="286"/>
      <c r="C19" s="286"/>
      <c r="D19" s="286"/>
      <c r="E19" s="286"/>
      <c r="F19" s="286"/>
      <c r="G19" s="287" t="s">
        <v>51</v>
      </c>
      <c r="H19" s="287"/>
      <c r="I19" s="287"/>
      <c r="J19" s="287"/>
      <c r="K19" s="287"/>
      <c r="L19" s="286" t="s">
        <v>44</v>
      </c>
      <c r="M19" s="286"/>
      <c r="N19" s="286"/>
      <c r="O19" s="286"/>
      <c r="P19" s="286"/>
      <c r="Q19" s="286"/>
      <c r="R19" s="288"/>
      <c r="S19" s="66"/>
      <c r="T19" s="70">
        <v>4</v>
      </c>
      <c r="U19" s="70">
        <v>4</v>
      </c>
      <c r="V19" s="70">
        <v>4</v>
      </c>
      <c r="W19" s="70">
        <v>4</v>
      </c>
      <c r="X19" s="70">
        <v>4</v>
      </c>
      <c r="Y19" s="67"/>
      <c r="Z19" s="66"/>
      <c r="AA19" s="70">
        <v>4</v>
      </c>
      <c r="AB19" s="70">
        <v>4</v>
      </c>
      <c r="AC19" s="70">
        <v>4</v>
      </c>
      <c r="AD19" s="70">
        <v>4</v>
      </c>
      <c r="AE19" s="70">
        <v>4</v>
      </c>
      <c r="AF19" s="67"/>
      <c r="AG19" s="66"/>
      <c r="AH19" s="70">
        <v>4</v>
      </c>
      <c r="AI19" s="70">
        <v>4</v>
      </c>
      <c r="AJ19" s="70">
        <v>4</v>
      </c>
      <c r="AK19" s="70">
        <v>4</v>
      </c>
      <c r="AL19" s="70">
        <v>4</v>
      </c>
      <c r="AM19" s="84"/>
      <c r="AN19" s="66"/>
      <c r="AO19" s="70">
        <v>4</v>
      </c>
      <c r="AP19" s="70">
        <v>4</v>
      </c>
      <c r="AQ19" s="70">
        <v>4</v>
      </c>
      <c r="AR19" s="70">
        <v>4</v>
      </c>
      <c r="AS19" s="70">
        <v>4</v>
      </c>
      <c r="AT19" s="85"/>
      <c r="AU19" s="213">
        <f>SUM(S19:AT19)</f>
        <v>80</v>
      </c>
      <c r="AV19" s="213"/>
      <c r="AW19" s="214"/>
      <c r="AX19" s="215">
        <f>ROUNDDOWN(AU19/4,2)</f>
        <v>20</v>
      </c>
      <c r="AY19" s="213"/>
      <c r="AZ19" s="214"/>
      <c r="BA19" s="216">
        <f t="shared" si="0"/>
        <v>0.5</v>
      </c>
      <c r="BB19" s="217"/>
      <c r="BC19" s="218"/>
    </row>
    <row r="20" spans="1:56" ht="21" customHeight="1" thickBot="1" x14ac:dyDescent="0.25">
      <c r="A20" s="289" t="s">
        <v>53</v>
      </c>
      <c r="B20" s="290"/>
      <c r="C20" s="290"/>
      <c r="D20" s="290"/>
      <c r="E20" s="290"/>
      <c r="F20" s="291"/>
      <c r="G20" s="292" t="s">
        <v>51</v>
      </c>
      <c r="H20" s="293"/>
      <c r="I20" s="293"/>
      <c r="J20" s="293"/>
      <c r="K20" s="294"/>
      <c r="L20" s="288" t="s">
        <v>44</v>
      </c>
      <c r="M20" s="290"/>
      <c r="N20" s="290"/>
      <c r="O20" s="290"/>
      <c r="P20" s="290"/>
      <c r="Q20" s="290"/>
      <c r="R20" s="295"/>
      <c r="S20" s="66"/>
      <c r="T20" s="70">
        <v>4</v>
      </c>
      <c r="U20" s="70">
        <v>4</v>
      </c>
      <c r="V20" s="70">
        <v>4</v>
      </c>
      <c r="W20" s="70">
        <v>4</v>
      </c>
      <c r="X20" s="70">
        <v>4</v>
      </c>
      <c r="Y20" s="67"/>
      <c r="Z20" s="66"/>
      <c r="AA20" s="70">
        <v>4</v>
      </c>
      <c r="AB20" s="70">
        <v>4</v>
      </c>
      <c r="AC20" s="70">
        <v>4</v>
      </c>
      <c r="AD20" s="70">
        <v>4</v>
      </c>
      <c r="AE20" s="70">
        <v>4</v>
      </c>
      <c r="AF20" s="67"/>
      <c r="AG20" s="66"/>
      <c r="AH20" s="70">
        <v>4</v>
      </c>
      <c r="AI20" s="70">
        <v>4</v>
      </c>
      <c r="AJ20" s="70">
        <v>4</v>
      </c>
      <c r="AK20" s="70">
        <v>4</v>
      </c>
      <c r="AL20" s="70">
        <v>4</v>
      </c>
      <c r="AM20" s="84"/>
      <c r="AN20" s="66"/>
      <c r="AO20" s="70">
        <v>4</v>
      </c>
      <c r="AP20" s="70">
        <v>4</v>
      </c>
      <c r="AQ20" s="70">
        <v>4</v>
      </c>
      <c r="AR20" s="70">
        <v>4</v>
      </c>
      <c r="AS20" s="70">
        <v>4</v>
      </c>
      <c r="AT20" s="85"/>
      <c r="AU20" s="213">
        <f t="shared" si="1"/>
        <v>80</v>
      </c>
      <c r="AV20" s="213"/>
      <c r="AW20" s="214"/>
      <c r="AX20" s="215">
        <f t="shared" si="2"/>
        <v>20</v>
      </c>
      <c r="AY20" s="213"/>
      <c r="AZ20" s="214"/>
      <c r="BA20" s="216">
        <f t="shared" si="0"/>
        <v>0.5</v>
      </c>
      <c r="BB20" s="217"/>
      <c r="BC20" s="218"/>
    </row>
    <row r="21" spans="1:56" ht="21" customHeight="1" thickBot="1" x14ac:dyDescent="0.25">
      <c r="A21" s="199" t="s">
        <v>27</v>
      </c>
      <c r="B21" s="200"/>
      <c r="C21" s="200"/>
      <c r="D21" s="200"/>
      <c r="E21" s="200"/>
      <c r="F21" s="200"/>
      <c r="G21" s="200"/>
      <c r="H21" s="200"/>
      <c r="I21" s="200"/>
      <c r="J21" s="200"/>
      <c r="K21" s="200"/>
      <c r="L21" s="200"/>
      <c r="M21" s="200"/>
      <c r="N21" s="200"/>
      <c r="O21" s="200"/>
      <c r="P21" s="200"/>
      <c r="Q21" s="200"/>
      <c r="R21" s="201"/>
      <c r="S21" s="12">
        <f>SUM(S12:S20)</f>
        <v>32</v>
      </c>
      <c r="T21" s="12">
        <f t="shared" ref="T21:AT21" si="3">SUM(T12:T20)</f>
        <v>48</v>
      </c>
      <c r="U21" s="12">
        <f t="shared" si="3"/>
        <v>40</v>
      </c>
      <c r="V21" s="12">
        <f t="shared" si="3"/>
        <v>48</v>
      </c>
      <c r="W21" s="12">
        <f t="shared" si="3"/>
        <v>40</v>
      </c>
      <c r="X21" s="12">
        <f t="shared" si="3"/>
        <v>48</v>
      </c>
      <c r="Y21" s="13">
        <f t="shared" si="3"/>
        <v>32</v>
      </c>
      <c r="Z21" s="14">
        <f t="shared" si="3"/>
        <v>32</v>
      </c>
      <c r="AA21" s="12">
        <f t="shared" si="3"/>
        <v>48</v>
      </c>
      <c r="AB21" s="12">
        <f t="shared" si="3"/>
        <v>40</v>
      </c>
      <c r="AC21" s="12">
        <f t="shared" si="3"/>
        <v>48</v>
      </c>
      <c r="AD21" s="12">
        <f t="shared" si="3"/>
        <v>40</v>
      </c>
      <c r="AE21" s="12">
        <f t="shared" si="3"/>
        <v>48</v>
      </c>
      <c r="AF21" s="15">
        <f t="shared" si="3"/>
        <v>32</v>
      </c>
      <c r="AG21" s="16">
        <f t="shared" si="3"/>
        <v>32</v>
      </c>
      <c r="AH21" s="12">
        <f t="shared" si="3"/>
        <v>48</v>
      </c>
      <c r="AI21" s="12">
        <f t="shared" si="3"/>
        <v>40</v>
      </c>
      <c r="AJ21" s="12">
        <f t="shared" si="3"/>
        <v>48</v>
      </c>
      <c r="AK21" s="12">
        <f t="shared" si="3"/>
        <v>40</v>
      </c>
      <c r="AL21" s="12">
        <f t="shared" si="3"/>
        <v>48</v>
      </c>
      <c r="AM21" s="13">
        <f t="shared" si="3"/>
        <v>32</v>
      </c>
      <c r="AN21" s="14">
        <f t="shared" si="3"/>
        <v>32</v>
      </c>
      <c r="AO21" s="12">
        <f t="shared" si="3"/>
        <v>48</v>
      </c>
      <c r="AP21" s="12">
        <f t="shared" si="3"/>
        <v>40</v>
      </c>
      <c r="AQ21" s="12">
        <f t="shared" si="3"/>
        <v>48</v>
      </c>
      <c r="AR21" s="12">
        <f t="shared" si="3"/>
        <v>40</v>
      </c>
      <c r="AS21" s="12">
        <f t="shared" si="3"/>
        <v>48</v>
      </c>
      <c r="AT21" s="15">
        <f t="shared" si="3"/>
        <v>32</v>
      </c>
      <c r="AU21" s="327">
        <f>SUM(AU12:AW20)</f>
        <v>1152</v>
      </c>
      <c r="AV21" s="328"/>
      <c r="AW21" s="328"/>
      <c r="AX21" s="328">
        <f>SUM(AX12:AZ20)</f>
        <v>288</v>
      </c>
      <c r="AY21" s="328"/>
      <c r="AZ21" s="328"/>
      <c r="BA21" s="220">
        <f>SUM(BA12:BC20)</f>
        <v>7.1999999999999993</v>
      </c>
      <c r="BB21" s="220"/>
      <c r="BC21" s="221"/>
    </row>
    <row r="22" spans="1:56" ht="21" customHeight="1" x14ac:dyDescent="0.2">
      <c r="A22" s="285" t="s">
        <v>54</v>
      </c>
      <c r="B22" s="286"/>
      <c r="C22" s="286"/>
      <c r="D22" s="286"/>
      <c r="E22" s="286"/>
      <c r="F22" s="286"/>
      <c r="G22" s="287" t="s">
        <v>51</v>
      </c>
      <c r="H22" s="287"/>
      <c r="I22" s="287"/>
      <c r="J22" s="287"/>
      <c r="K22" s="287"/>
      <c r="L22" s="286" t="s">
        <v>44</v>
      </c>
      <c r="M22" s="286"/>
      <c r="N22" s="286"/>
      <c r="O22" s="286"/>
      <c r="P22" s="286"/>
      <c r="Q22" s="286"/>
      <c r="R22" s="288"/>
      <c r="S22" s="21"/>
      <c r="T22" s="70">
        <v>8</v>
      </c>
      <c r="U22" s="70"/>
      <c r="V22" s="70">
        <v>8</v>
      </c>
      <c r="W22" s="70"/>
      <c r="X22" s="70">
        <v>8</v>
      </c>
      <c r="Y22" s="78"/>
      <c r="Z22" s="72"/>
      <c r="AA22" s="70">
        <v>8</v>
      </c>
      <c r="AB22" s="70"/>
      <c r="AC22" s="70">
        <v>8</v>
      </c>
      <c r="AD22" s="70"/>
      <c r="AE22" s="70">
        <v>8</v>
      </c>
      <c r="AF22" s="78"/>
      <c r="AG22" s="72"/>
      <c r="AH22" s="70">
        <v>8</v>
      </c>
      <c r="AI22" s="70"/>
      <c r="AJ22" s="70">
        <v>8</v>
      </c>
      <c r="AK22" s="70"/>
      <c r="AL22" s="70">
        <v>8</v>
      </c>
      <c r="AM22" s="71"/>
      <c r="AN22" s="72"/>
      <c r="AO22" s="70">
        <v>8</v>
      </c>
      <c r="AP22" s="70"/>
      <c r="AQ22" s="70">
        <v>8</v>
      </c>
      <c r="AR22" s="70"/>
      <c r="AS22" s="70">
        <v>8</v>
      </c>
      <c r="AT22" s="9"/>
      <c r="AU22" s="213">
        <f t="shared" si="1"/>
        <v>96</v>
      </c>
      <c r="AV22" s="213"/>
      <c r="AW22" s="214"/>
      <c r="AX22" s="215">
        <f t="shared" si="2"/>
        <v>24</v>
      </c>
      <c r="AY22" s="213"/>
      <c r="AZ22" s="214"/>
      <c r="BA22" s="216">
        <f>IF(ISBLANK($AU$26),"",ROUNDDOWN(AX22/$AU$26,1))</f>
        <v>0.6</v>
      </c>
      <c r="BB22" s="217"/>
      <c r="BC22" s="218"/>
    </row>
    <row r="23" spans="1:56" ht="21" customHeight="1" x14ac:dyDescent="0.2">
      <c r="A23" s="285" t="s">
        <v>56</v>
      </c>
      <c r="B23" s="286"/>
      <c r="C23" s="286"/>
      <c r="D23" s="286"/>
      <c r="E23" s="286"/>
      <c r="F23" s="286"/>
      <c r="G23" s="287" t="s">
        <v>51</v>
      </c>
      <c r="H23" s="287"/>
      <c r="I23" s="287"/>
      <c r="J23" s="287"/>
      <c r="K23" s="287"/>
      <c r="L23" s="286" t="s">
        <v>44</v>
      </c>
      <c r="M23" s="286"/>
      <c r="N23" s="286"/>
      <c r="O23" s="286"/>
      <c r="P23" s="286"/>
      <c r="Q23" s="286"/>
      <c r="R23" s="288"/>
      <c r="S23" s="2"/>
      <c r="T23" s="70">
        <v>4</v>
      </c>
      <c r="U23" s="70">
        <v>4</v>
      </c>
      <c r="V23" s="70">
        <v>4</v>
      </c>
      <c r="W23" s="70">
        <v>4</v>
      </c>
      <c r="X23" s="70">
        <v>4</v>
      </c>
      <c r="Y23" s="78"/>
      <c r="Z23" s="72"/>
      <c r="AA23" s="70">
        <v>4</v>
      </c>
      <c r="AB23" s="70">
        <v>4</v>
      </c>
      <c r="AC23" s="70">
        <v>4</v>
      </c>
      <c r="AD23" s="70">
        <v>4</v>
      </c>
      <c r="AE23" s="70">
        <v>4</v>
      </c>
      <c r="AF23" s="78"/>
      <c r="AG23" s="72"/>
      <c r="AH23" s="70">
        <v>4</v>
      </c>
      <c r="AI23" s="70">
        <v>4</v>
      </c>
      <c r="AJ23" s="70">
        <v>4</v>
      </c>
      <c r="AK23" s="70">
        <v>4</v>
      </c>
      <c r="AL23" s="70">
        <v>4</v>
      </c>
      <c r="AM23" s="71"/>
      <c r="AN23" s="72"/>
      <c r="AO23" s="70">
        <v>4</v>
      </c>
      <c r="AP23" s="70">
        <v>4</v>
      </c>
      <c r="AQ23" s="70">
        <v>4</v>
      </c>
      <c r="AR23" s="70">
        <v>4</v>
      </c>
      <c r="AS23" s="70">
        <v>4</v>
      </c>
      <c r="AT23" s="9"/>
      <c r="AU23" s="213">
        <f>SUM(S23:AT23)</f>
        <v>80</v>
      </c>
      <c r="AV23" s="213"/>
      <c r="AW23" s="214"/>
      <c r="AX23" s="215">
        <f>ROUNDDOWN(AU23/4,2)</f>
        <v>20</v>
      </c>
      <c r="AY23" s="213"/>
      <c r="AZ23" s="214"/>
      <c r="BA23" s="216">
        <f>IF(ISBLANK($AU$26),"",ROUNDDOWN(AX23/$AU$26,1))</f>
        <v>0.5</v>
      </c>
      <c r="BB23" s="217"/>
      <c r="BC23" s="218"/>
    </row>
    <row r="24" spans="1:56" ht="21" customHeight="1" thickBot="1" x14ac:dyDescent="0.25">
      <c r="A24" s="285" t="s">
        <v>57</v>
      </c>
      <c r="B24" s="286"/>
      <c r="C24" s="286"/>
      <c r="D24" s="286"/>
      <c r="E24" s="286"/>
      <c r="F24" s="286"/>
      <c r="G24" s="287" t="s">
        <v>51</v>
      </c>
      <c r="H24" s="287"/>
      <c r="I24" s="287"/>
      <c r="J24" s="287"/>
      <c r="K24" s="287"/>
      <c r="L24" s="286" t="s">
        <v>44</v>
      </c>
      <c r="M24" s="286"/>
      <c r="N24" s="286"/>
      <c r="O24" s="286"/>
      <c r="P24" s="286"/>
      <c r="Q24" s="286"/>
      <c r="R24" s="288"/>
      <c r="S24" s="2"/>
      <c r="T24" s="70">
        <v>4</v>
      </c>
      <c r="U24" s="70">
        <v>4</v>
      </c>
      <c r="V24" s="70">
        <v>4</v>
      </c>
      <c r="W24" s="70">
        <v>4</v>
      </c>
      <c r="X24" s="70">
        <v>4</v>
      </c>
      <c r="Y24" s="78"/>
      <c r="Z24" s="72"/>
      <c r="AA24" s="70">
        <v>4</v>
      </c>
      <c r="AB24" s="70">
        <v>4</v>
      </c>
      <c r="AC24" s="70">
        <v>4</v>
      </c>
      <c r="AD24" s="70">
        <v>4</v>
      </c>
      <c r="AE24" s="70">
        <v>4</v>
      </c>
      <c r="AF24" s="78"/>
      <c r="AG24" s="72"/>
      <c r="AH24" s="70">
        <v>4</v>
      </c>
      <c r="AI24" s="70">
        <v>4</v>
      </c>
      <c r="AJ24" s="70">
        <v>4</v>
      </c>
      <c r="AK24" s="70">
        <v>4</v>
      </c>
      <c r="AL24" s="70">
        <v>4</v>
      </c>
      <c r="AM24" s="71"/>
      <c r="AN24" s="72"/>
      <c r="AO24" s="70">
        <v>4</v>
      </c>
      <c r="AP24" s="70">
        <v>4</v>
      </c>
      <c r="AQ24" s="70">
        <v>4</v>
      </c>
      <c r="AR24" s="70">
        <v>4</v>
      </c>
      <c r="AS24" s="70">
        <v>4</v>
      </c>
      <c r="AT24" s="9"/>
      <c r="AU24" s="213">
        <f t="shared" si="1"/>
        <v>80</v>
      </c>
      <c r="AV24" s="213"/>
      <c r="AW24" s="214"/>
      <c r="AX24" s="215">
        <f t="shared" si="2"/>
        <v>20</v>
      </c>
      <c r="AY24" s="213"/>
      <c r="AZ24" s="214"/>
      <c r="BA24" s="216">
        <f>IF(ISBLANK($AU$26),"",ROUNDDOWN(AX24/$AU$26,1))</f>
        <v>0.5</v>
      </c>
      <c r="BB24" s="217"/>
      <c r="BC24" s="218"/>
    </row>
    <row r="25" spans="1:56" ht="21" customHeight="1" thickBot="1" x14ac:dyDescent="0.25">
      <c r="A25" s="199" t="s">
        <v>28</v>
      </c>
      <c r="B25" s="200"/>
      <c r="C25" s="200"/>
      <c r="D25" s="200"/>
      <c r="E25" s="200"/>
      <c r="F25" s="200"/>
      <c r="G25" s="200"/>
      <c r="H25" s="200"/>
      <c r="I25" s="200"/>
      <c r="J25" s="200"/>
      <c r="K25" s="200"/>
      <c r="L25" s="200"/>
      <c r="M25" s="200"/>
      <c r="N25" s="200"/>
      <c r="O25" s="200"/>
      <c r="P25" s="200"/>
      <c r="Q25" s="200"/>
      <c r="R25" s="201"/>
      <c r="S25" s="12">
        <f t="shared" ref="S25:AT25" si="4">SUM(S10:S11)+S21+SUM(S22:S24)</f>
        <v>48</v>
      </c>
      <c r="T25" s="12">
        <f t="shared" si="4"/>
        <v>80</v>
      </c>
      <c r="U25" s="12">
        <f t="shared" si="4"/>
        <v>64</v>
      </c>
      <c r="V25" s="12">
        <f t="shared" si="4"/>
        <v>80</v>
      </c>
      <c r="W25" s="12">
        <f t="shared" si="4"/>
        <v>48</v>
      </c>
      <c r="X25" s="12">
        <f t="shared" si="4"/>
        <v>64</v>
      </c>
      <c r="Y25" s="13">
        <f t="shared" si="4"/>
        <v>48</v>
      </c>
      <c r="Z25" s="14">
        <f t="shared" si="4"/>
        <v>48</v>
      </c>
      <c r="AA25" s="12">
        <f t="shared" si="4"/>
        <v>80</v>
      </c>
      <c r="AB25" s="12">
        <f t="shared" si="4"/>
        <v>64</v>
      </c>
      <c r="AC25" s="12">
        <f t="shared" si="4"/>
        <v>80</v>
      </c>
      <c r="AD25" s="12">
        <f t="shared" si="4"/>
        <v>48</v>
      </c>
      <c r="AE25" s="12">
        <f t="shared" si="4"/>
        <v>64</v>
      </c>
      <c r="AF25" s="15">
        <f t="shared" si="4"/>
        <v>48</v>
      </c>
      <c r="AG25" s="16">
        <f t="shared" si="4"/>
        <v>48</v>
      </c>
      <c r="AH25" s="12">
        <f t="shared" si="4"/>
        <v>80</v>
      </c>
      <c r="AI25" s="12">
        <f t="shared" si="4"/>
        <v>64</v>
      </c>
      <c r="AJ25" s="12">
        <f t="shared" si="4"/>
        <v>80</v>
      </c>
      <c r="AK25" s="12">
        <f t="shared" si="4"/>
        <v>48</v>
      </c>
      <c r="AL25" s="12">
        <f t="shared" si="4"/>
        <v>64</v>
      </c>
      <c r="AM25" s="13">
        <f t="shared" si="4"/>
        <v>48</v>
      </c>
      <c r="AN25" s="14">
        <f t="shared" si="4"/>
        <v>48</v>
      </c>
      <c r="AO25" s="12">
        <f t="shared" si="4"/>
        <v>80</v>
      </c>
      <c r="AP25" s="12">
        <f t="shared" si="4"/>
        <v>64</v>
      </c>
      <c r="AQ25" s="12">
        <f t="shared" si="4"/>
        <v>80</v>
      </c>
      <c r="AR25" s="12">
        <f t="shared" si="4"/>
        <v>48</v>
      </c>
      <c r="AS25" s="12">
        <f t="shared" si="4"/>
        <v>64</v>
      </c>
      <c r="AT25" s="15">
        <f t="shared" si="4"/>
        <v>48</v>
      </c>
      <c r="AU25" s="325">
        <f>SUM(AU10:AU11)+AU21+SUM(AU22:AW24)</f>
        <v>1728</v>
      </c>
      <c r="AV25" s="325"/>
      <c r="AW25" s="326"/>
      <c r="AX25" s="325">
        <f>SUM(AX10:AX11)+AX21+SUM(AX22:AZ24)</f>
        <v>432</v>
      </c>
      <c r="AY25" s="325"/>
      <c r="AZ25" s="326"/>
      <c r="BA25" s="204">
        <f>SUM(BA10:BA11)+BA21+SUM(BA22:BC24)</f>
        <v>10.799999999999999</v>
      </c>
      <c r="BB25" s="205"/>
      <c r="BC25" s="206"/>
    </row>
    <row r="26" spans="1:56" ht="21" customHeight="1" thickBot="1" x14ac:dyDescent="0.25">
      <c r="A26" s="199" t="s">
        <v>29</v>
      </c>
      <c r="B26" s="200"/>
      <c r="C26" s="200"/>
      <c r="D26" s="200"/>
      <c r="E26" s="200"/>
      <c r="F26" s="200"/>
      <c r="G26" s="200"/>
      <c r="H26" s="200"/>
      <c r="I26" s="200"/>
      <c r="J26" s="200"/>
      <c r="K26" s="200"/>
      <c r="L26" s="200"/>
      <c r="M26" s="200"/>
      <c r="N26" s="200"/>
      <c r="O26" s="200"/>
      <c r="P26" s="200"/>
      <c r="Q26" s="200"/>
      <c r="R26" s="200"/>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8"/>
      <c r="AU26" s="282">
        <v>40</v>
      </c>
      <c r="AV26" s="283"/>
      <c r="AW26" s="283"/>
      <c r="AX26" s="283"/>
      <c r="AY26" s="283"/>
      <c r="AZ26" s="283"/>
      <c r="BA26" s="283"/>
      <c r="BB26" s="283"/>
      <c r="BC26" s="284"/>
    </row>
    <row r="27" spans="1:56" ht="21" customHeight="1" thickBot="1" x14ac:dyDescent="0.25">
      <c r="A27" s="188" t="s">
        <v>30</v>
      </c>
      <c r="B27" s="189"/>
      <c r="C27" s="189"/>
      <c r="D27" s="189"/>
      <c r="E27" s="189"/>
      <c r="F27" s="189"/>
      <c r="G27" s="189"/>
      <c r="H27" s="189"/>
      <c r="I27" s="189"/>
      <c r="J27" s="189"/>
      <c r="K27" s="189"/>
      <c r="L27" s="189"/>
      <c r="M27" s="189"/>
      <c r="N27" s="189"/>
      <c r="O27" s="189"/>
      <c r="P27" s="189"/>
      <c r="Q27" s="189"/>
      <c r="R27" s="190"/>
      <c r="S27" s="90">
        <v>24</v>
      </c>
      <c r="T27" s="79">
        <v>16</v>
      </c>
      <c r="U27" s="79">
        <v>16</v>
      </c>
      <c r="V27" s="79">
        <v>16</v>
      </c>
      <c r="W27" s="79">
        <v>16</v>
      </c>
      <c r="X27" s="79">
        <v>16</v>
      </c>
      <c r="Y27" s="80">
        <v>24</v>
      </c>
      <c r="Z27" s="90">
        <v>24</v>
      </c>
      <c r="AA27" s="79">
        <v>16</v>
      </c>
      <c r="AB27" s="79">
        <v>16</v>
      </c>
      <c r="AC27" s="79">
        <v>16</v>
      </c>
      <c r="AD27" s="79">
        <v>16</v>
      </c>
      <c r="AE27" s="79">
        <v>16</v>
      </c>
      <c r="AF27" s="80">
        <v>24</v>
      </c>
      <c r="AG27" s="90">
        <v>24</v>
      </c>
      <c r="AH27" s="79">
        <v>16</v>
      </c>
      <c r="AI27" s="79">
        <v>16</v>
      </c>
      <c r="AJ27" s="79">
        <v>16</v>
      </c>
      <c r="AK27" s="79">
        <v>16</v>
      </c>
      <c r="AL27" s="79">
        <v>16</v>
      </c>
      <c r="AM27" s="80">
        <v>24</v>
      </c>
      <c r="AN27" s="90">
        <v>24</v>
      </c>
      <c r="AO27" s="79">
        <v>16</v>
      </c>
      <c r="AP27" s="79">
        <v>16</v>
      </c>
      <c r="AQ27" s="79">
        <v>16</v>
      </c>
      <c r="AR27" s="79">
        <v>16</v>
      </c>
      <c r="AS27" s="79">
        <v>16</v>
      </c>
      <c r="AT27" s="82">
        <v>24</v>
      </c>
      <c r="AU27" s="191">
        <f>SUM(S27:AT27)</f>
        <v>512</v>
      </c>
      <c r="AV27" s="192"/>
      <c r="AW27" s="193"/>
      <c r="AX27" s="194"/>
      <c r="AY27" s="195"/>
      <c r="AZ27" s="196"/>
      <c r="BA27" s="194"/>
      <c r="BB27" s="195"/>
      <c r="BC27" s="197"/>
    </row>
    <row r="28" spans="1:56" ht="6.75" customHeight="1" x14ac:dyDescent="0.2">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row>
    <row r="29" spans="1:56" ht="14.25" customHeight="1" x14ac:dyDescent="0.2">
      <c r="A29" s="281" t="s">
        <v>78</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1:56" ht="14.25" customHeight="1" x14ac:dyDescent="0.2">
      <c r="A30" s="281" t="s">
        <v>79</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row>
    <row r="31" spans="1:56" ht="30" customHeight="1" x14ac:dyDescent="0.2">
      <c r="A31" s="281" t="s">
        <v>96</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row>
    <row r="32" spans="1:56" ht="14.25" customHeight="1" x14ac:dyDescent="0.2">
      <c r="A32" s="281" t="s">
        <v>88</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row>
    <row r="33" spans="1:56" ht="14.25" customHeight="1" x14ac:dyDescent="0.2">
      <c r="A33" s="281" t="s">
        <v>89</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row>
    <row r="34" spans="1:56" ht="14.25" customHeight="1" x14ac:dyDescent="0.2">
      <c r="A34" s="281" t="s">
        <v>90</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row>
    <row r="35" spans="1:56" ht="14.25" customHeight="1" x14ac:dyDescent="0.2"/>
  </sheetData>
  <mergeCells count="131">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F20"/>
    <mergeCell ref="G20:K20"/>
    <mergeCell ref="L20:R20"/>
    <mergeCell ref="AU20:AW20"/>
    <mergeCell ref="AX20:AZ20"/>
    <mergeCell ref="BA20:BC20"/>
    <mergeCell ref="A19:F19"/>
    <mergeCell ref="G19:K19"/>
    <mergeCell ref="L19:R19"/>
    <mergeCell ref="AU19:AW19"/>
    <mergeCell ref="AX19:AZ19"/>
    <mergeCell ref="BA19:BC19"/>
    <mergeCell ref="A23:F23"/>
    <mergeCell ref="G23:K23"/>
    <mergeCell ref="L23:R23"/>
    <mergeCell ref="AU23:AW23"/>
    <mergeCell ref="AX23:AZ23"/>
    <mergeCell ref="BA23:BC23"/>
    <mergeCell ref="A21:R21"/>
    <mergeCell ref="AU21:AW21"/>
    <mergeCell ref="AX21:AZ21"/>
    <mergeCell ref="BA21:BC21"/>
    <mergeCell ref="A22:F22"/>
    <mergeCell ref="G22:K22"/>
    <mergeCell ref="L22:R22"/>
    <mergeCell ref="AU22:AW22"/>
    <mergeCell ref="AX22:AZ22"/>
    <mergeCell ref="BA22:BC22"/>
    <mergeCell ref="A25:R25"/>
    <mergeCell ref="AU25:AW25"/>
    <mergeCell ref="AX25:AZ25"/>
    <mergeCell ref="BA25:BC25"/>
    <mergeCell ref="A26:AT26"/>
    <mergeCell ref="AU26:BC26"/>
    <mergeCell ref="A24:F24"/>
    <mergeCell ref="G24:K24"/>
    <mergeCell ref="L24:R24"/>
    <mergeCell ref="AU24:AW24"/>
    <mergeCell ref="AX24:AZ24"/>
    <mergeCell ref="BA24:BC24"/>
    <mergeCell ref="A30:BD30"/>
    <mergeCell ref="A32:BD32"/>
    <mergeCell ref="A33:BD33"/>
    <mergeCell ref="A34:BD34"/>
    <mergeCell ref="A27:R27"/>
    <mergeCell ref="AU27:AW27"/>
    <mergeCell ref="AX27:AZ27"/>
    <mergeCell ref="BA27:BC27"/>
    <mergeCell ref="A28:BD28"/>
    <mergeCell ref="A29:BD29"/>
    <mergeCell ref="A31:BD31"/>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
  <sheetViews>
    <sheetView view="pageBreakPreview" topLeftCell="A7" zoomScaleNormal="100" workbookViewId="0">
      <selection activeCell="H5" sqref="H5:R5"/>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6" ht="21" customHeight="1" thickBot="1" x14ac:dyDescent="0.2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Z1" s="274" t="s">
        <v>77</v>
      </c>
      <c r="BA1" s="275"/>
      <c r="BB1" s="275"/>
      <c r="BC1" s="275"/>
      <c r="BD1" s="276"/>
    </row>
    <row r="2" spans="1:56"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6" ht="21" customHeight="1" thickBot="1" x14ac:dyDescent="0.25">
      <c r="A3" s="1"/>
      <c r="B3" s="1"/>
      <c r="C3" s="1"/>
      <c r="D3" s="1"/>
    </row>
    <row r="4" spans="1:56" ht="21" customHeight="1" thickBot="1" x14ac:dyDescent="0.25">
      <c r="A4" s="278" t="s">
        <v>1</v>
      </c>
      <c r="B4" s="279"/>
      <c r="C4" s="279"/>
      <c r="D4" s="279"/>
      <c r="E4" s="279"/>
      <c r="F4" s="279"/>
      <c r="G4" s="279"/>
      <c r="H4" s="279"/>
      <c r="I4" s="279"/>
      <c r="J4" s="279"/>
      <c r="K4" s="279"/>
      <c r="L4" s="279"/>
      <c r="M4" s="279"/>
      <c r="N4" s="279"/>
      <c r="O4" s="279"/>
      <c r="P4" s="279"/>
      <c r="Q4" s="279"/>
      <c r="R4" s="279"/>
      <c r="S4" s="279" t="s">
        <v>37</v>
      </c>
      <c r="T4" s="279"/>
      <c r="U4" s="279"/>
      <c r="V4" s="279"/>
      <c r="W4" s="279"/>
      <c r="X4" s="279"/>
      <c r="Y4" s="279"/>
      <c r="Z4" s="279"/>
      <c r="AA4" s="279"/>
      <c r="AB4" s="279"/>
      <c r="AC4" s="279"/>
      <c r="AD4" s="279"/>
      <c r="AE4" s="279"/>
      <c r="AF4" s="279" t="s">
        <v>2</v>
      </c>
      <c r="AG4" s="279"/>
      <c r="AH4" s="279"/>
      <c r="AI4" s="279"/>
      <c r="AJ4" s="279"/>
      <c r="AK4" s="279"/>
      <c r="AL4" s="279"/>
      <c r="AM4" s="279"/>
      <c r="AN4" s="279" t="s">
        <v>38</v>
      </c>
      <c r="AO4" s="279"/>
      <c r="AP4" s="279"/>
      <c r="AQ4" s="279"/>
      <c r="AR4" s="279"/>
      <c r="AS4" s="279"/>
      <c r="AT4" s="279"/>
      <c r="AU4" s="279"/>
      <c r="AV4" s="279"/>
      <c r="AW4" s="279"/>
      <c r="AX4" s="279"/>
      <c r="AY4" s="279"/>
      <c r="AZ4" s="279"/>
      <c r="BA4" s="279"/>
      <c r="BB4" s="279"/>
      <c r="BC4" s="280"/>
    </row>
    <row r="5" spans="1:56" ht="21" customHeight="1" thickBot="1" x14ac:dyDescent="0.25">
      <c r="A5" s="264" t="s">
        <v>3</v>
      </c>
      <c r="B5" s="265"/>
      <c r="C5" s="265"/>
      <c r="D5" s="265"/>
      <c r="E5" s="265"/>
      <c r="F5" s="265"/>
      <c r="G5" s="265"/>
      <c r="H5" s="266">
        <v>20</v>
      </c>
      <c r="I5" s="200"/>
      <c r="J5" s="200"/>
      <c r="K5" s="200"/>
      <c r="L5" s="200"/>
      <c r="M5" s="200"/>
      <c r="N5" s="200"/>
      <c r="O5" s="200"/>
      <c r="P5" s="200"/>
      <c r="Q5" s="200"/>
      <c r="R5" s="200"/>
      <c r="S5" s="190" t="s">
        <v>39</v>
      </c>
      <c r="T5" s="267"/>
      <c r="U5" s="267"/>
      <c r="V5" s="267"/>
      <c r="W5" s="267"/>
      <c r="X5" s="267"/>
      <c r="Y5" s="267"/>
      <c r="Z5" s="268"/>
      <c r="AA5" s="269">
        <v>18</v>
      </c>
      <c r="AB5" s="270"/>
      <c r="AC5" s="270"/>
      <c r="AD5" s="270"/>
      <c r="AE5" s="270"/>
      <c r="AF5" s="270"/>
      <c r="AG5" s="270"/>
      <c r="AH5" s="270"/>
      <c r="AI5" s="270"/>
      <c r="AJ5" s="271"/>
      <c r="AK5" s="266" t="s">
        <v>5</v>
      </c>
      <c r="AL5" s="200"/>
      <c r="AM5" s="200"/>
      <c r="AN5" s="200"/>
      <c r="AO5" s="200"/>
      <c r="AP5" s="200"/>
      <c r="AQ5" s="200"/>
      <c r="AR5" s="200"/>
      <c r="AS5" s="272"/>
      <c r="AT5" s="266">
        <v>3.6</v>
      </c>
      <c r="AU5" s="200"/>
      <c r="AV5" s="200"/>
      <c r="AW5" s="200"/>
      <c r="AX5" s="200"/>
      <c r="AY5" s="200"/>
      <c r="AZ5" s="200"/>
      <c r="BA5" s="200"/>
      <c r="BB5" s="200"/>
      <c r="BC5" s="201"/>
    </row>
    <row r="6" spans="1:56" ht="21" customHeight="1" thickBot="1" x14ac:dyDescent="0.25">
      <c r="A6" s="250" t="s">
        <v>6</v>
      </c>
      <c r="B6" s="251"/>
      <c r="C6" s="251"/>
      <c r="D6" s="251"/>
      <c r="E6" s="251"/>
      <c r="F6" s="251"/>
      <c r="G6" s="251"/>
      <c r="H6" s="251"/>
      <c r="I6" s="251"/>
      <c r="J6" s="251"/>
      <c r="K6" s="251"/>
      <c r="L6" s="251"/>
      <c r="M6" s="251"/>
      <c r="N6" s="251"/>
      <c r="O6" s="251"/>
      <c r="P6" s="251"/>
      <c r="Q6" s="251"/>
      <c r="R6" s="251"/>
      <c r="S6" s="251" t="s">
        <v>40</v>
      </c>
      <c r="T6" s="251"/>
      <c r="U6" s="251"/>
      <c r="V6" s="251"/>
      <c r="W6" s="251"/>
      <c r="X6" s="251"/>
      <c r="Y6" s="251"/>
      <c r="Z6" s="251"/>
      <c r="AA6" s="251"/>
      <c r="AB6" s="251"/>
      <c r="AC6" s="251"/>
      <c r="AD6" s="251"/>
      <c r="AE6" s="251"/>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6"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6"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6"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19</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6" ht="21" customHeight="1" x14ac:dyDescent="0.2">
      <c r="A10" s="209" t="s">
        <v>25</v>
      </c>
      <c r="B10" s="210"/>
      <c r="C10" s="210"/>
      <c r="D10" s="210"/>
      <c r="E10" s="210"/>
      <c r="F10" s="210"/>
      <c r="G10" s="211" t="s">
        <v>42</v>
      </c>
      <c r="H10" s="211"/>
      <c r="I10" s="211"/>
      <c r="J10" s="211"/>
      <c r="K10" s="211"/>
      <c r="L10" s="210" t="s">
        <v>44</v>
      </c>
      <c r="M10" s="210"/>
      <c r="N10" s="210"/>
      <c r="O10" s="210"/>
      <c r="P10" s="210"/>
      <c r="Q10" s="210"/>
      <c r="R10" s="212"/>
      <c r="S10" s="21"/>
      <c r="T10" s="22">
        <v>8</v>
      </c>
      <c r="U10" s="22">
        <v>8</v>
      </c>
      <c r="V10" s="22">
        <v>8</v>
      </c>
      <c r="W10" s="22">
        <v>8</v>
      </c>
      <c r="X10" s="22">
        <v>8</v>
      </c>
      <c r="Y10" s="23"/>
      <c r="Z10" s="21"/>
      <c r="AA10" s="22">
        <v>8</v>
      </c>
      <c r="AB10" s="22">
        <v>8</v>
      </c>
      <c r="AC10" s="22">
        <v>8</v>
      </c>
      <c r="AD10" s="22">
        <v>8</v>
      </c>
      <c r="AE10" s="22">
        <v>8</v>
      </c>
      <c r="AF10" s="23"/>
      <c r="AG10" s="21"/>
      <c r="AH10" s="22">
        <v>8</v>
      </c>
      <c r="AI10" s="22">
        <v>8</v>
      </c>
      <c r="AJ10" s="22">
        <v>8</v>
      </c>
      <c r="AK10" s="22">
        <v>8</v>
      </c>
      <c r="AL10" s="22">
        <v>8</v>
      </c>
      <c r="AM10" s="23"/>
      <c r="AN10" s="24"/>
      <c r="AO10" s="22">
        <v>8</v>
      </c>
      <c r="AP10" s="22">
        <v>8</v>
      </c>
      <c r="AQ10" s="22">
        <v>8</v>
      </c>
      <c r="AR10" s="22">
        <v>8</v>
      </c>
      <c r="AS10" s="22">
        <v>8</v>
      </c>
      <c r="AT10" s="9"/>
      <c r="AU10" s="213">
        <f>SUM(S10:AT10)</f>
        <v>160</v>
      </c>
      <c r="AV10" s="213"/>
      <c r="AW10" s="214"/>
      <c r="AX10" s="215">
        <f>ROUNDDOWN(AU10/4,2)</f>
        <v>40</v>
      </c>
      <c r="AY10" s="213"/>
      <c r="AZ10" s="214"/>
      <c r="BA10" s="229">
        <f t="shared" ref="BA10:BA20" si="0">IF(ISBLANK($AU$26),"",ROUNDDOWN(AX10/$AU$26,1))</f>
        <v>1</v>
      </c>
      <c r="BB10" s="230"/>
      <c r="BC10" s="231"/>
    </row>
    <row r="11" spans="1:56" ht="21" customHeight="1" thickBot="1" x14ac:dyDescent="0.25">
      <c r="A11" s="238" t="s">
        <v>26</v>
      </c>
      <c r="B11" s="239"/>
      <c r="C11" s="239"/>
      <c r="D11" s="239"/>
      <c r="E11" s="239"/>
      <c r="F11" s="240"/>
      <c r="G11" s="241" t="s">
        <v>42</v>
      </c>
      <c r="H11" s="241"/>
      <c r="I11" s="241"/>
      <c r="J11" s="241"/>
      <c r="K11" s="241"/>
      <c r="L11" s="242" t="s">
        <v>44</v>
      </c>
      <c r="M11" s="242"/>
      <c r="N11" s="242"/>
      <c r="O11" s="242"/>
      <c r="P11" s="242"/>
      <c r="Q11" s="242"/>
      <c r="R11" s="243"/>
      <c r="S11" s="25"/>
      <c r="T11" s="26">
        <v>8</v>
      </c>
      <c r="U11" s="26">
        <v>8</v>
      </c>
      <c r="V11" s="26">
        <v>8</v>
      </c>
      <c r="W11" s="26">
        <v>8</v>
      </c>
      <c r="X11" s="26">
        <v>8</v>
      </c>
      <c r="Y11" s="27"/>
      <c r="Z11" s="25"/>
      <c r="AA11" s="26">
        <v>8</v>
      </c>
      <c r="AB11" s="26">
        <v>8</v>
      </c>
      <c r="AC11" s="26">
        <v>8</v>
      </c>
      <c r="AD11" s="26">
        <v>8</v>
      </c>
      <c r="AE11" s="26">
        <v>8</v>
      </c>
      <c r="AF11" s="27"/>
      <c r="AG11" s="25"/>
      <c r="AH11" s="26">
        <v>8</v>
      </c>
      <c r="AI11" s="26">
        <v>8</v>
      </c>
      <c r="AJ11" s="26">
        <v>8</v>
      </c>
      <c r="AK11" s="26">
        <v>8</v>
      </c>
      <c r="AL11" s="26">
        <v>8</v>
      </c>
      <c r="AM11" s="27"/>
      <c r="AN11" s="25"/>
      <c r="AO11" s="26">
        <v>8</v>
      </c>
      <c r="AP11" s="26">
        <v>8</v>
      </c>
      <c r="AQ11" s="26">
        <v>8</v>
      </c>
      <c r="AR11" s="26">
        <v>8</v>
      </c>
      <c r="AS11" s="26">
        <v>8</v>
      </c>
      <c r="AT11" s="10"/>
      <c r="AU11" s="244">
        <f t="shared" ref="AU11:AU24" si="1">SUM(S11:AT11)</f>
        <v>160</v>
      </c>
      <c r="AV11" s="244"/>
      <c r="AW11" s="245"/>
      <c r="AX11" s="246">
        <f>ROUNDDOWN(AU11/4,2)</f>
        <v>40</v>
      </c>
      <c r="AY11" s="244"/>
      <c r="AZ11" s="245"/>
      <c r="BA11" s="247">
        <f t="shared" si="0"/>
        <v>1</v>
      </c>
      <c r="BB11" s="248"/>
      <c r="BC11" s="249"/>
    </row>
    <row r="12" spans="1:56" ht="21" customHeight="1" thickTop="1" x14ac:dyDescent="0.2">
      <c r="A12" s="209" t="s">
        <v>48</v>
      </c>
      <c r="B12" s="210"/>
      <c r="C12" s="210"/>
      <c r="D12" s="210"/>
      <c r="E12" s="210"/>
      <c r="F12" s="210"/>
      <c r="G12" s="232" t="s">
        <v>42</v>
      </c>
      <c r="H12" s="232"/>
      <c r="I12" s="232"/>
      <c r="J12" s="232"/>
      <c r="K12" s="232"/>
      <c r="L12" s="233" t="s">
        <v>44</v>
      </c>
      <c r="M12" s="233"/>
      <c r="N12" s="233"/>
      <c r="O12" s="233"/>
      <c r="P12" s="233"/>
      <c r="Q12" s="233"/>
      <c r="R12" s="234"/>
      <c r="S12" s="28"/>
      <c r="T12" s="29">
        <v>8</v>
      </c>
      <c r="U12" s="29">
        <v>8</v>
      </c>
      <c r="V12" s="29">
        <v>8</v>
      </c>
      <c r="W12" s="29">
        <v>8</v>
      </c>
      <c r="X12" s="29">
        <v>8</v>
      </c>
      <c r="Y12" s="30"/>
      <c r="Z12" s="28"/>
      <c r="AA12" s="29">
        <v>8</v>
      </c>
      <c r="AB12" s="29">
        <v>8</v>
      </c>
      <c r="AC12" s="29">
        <v>8</v>
      </c>
      <c r="AD12" s="29">
        <v>8</v>
      </c>
      <c r="AE12" s="29">
        <v>8</v>
      </c>
      <c r="AF12" s="30"/>
      <c r="AG12" s="28"/>
      <c r="AH12" s="29">
        <v>8</v>
      </c>
      <c r="AI12" s="29">
        <v>8</v>
      </c>
      <c r="AJ12" s="29">
        <v>8</v>
      </c>
      <c r="AK12" s="29">
        <v>8</v>
      </c>
      <c r="AL12" s="29">
        <v>8</v>
      </c>
      <c r="AM12" s="30"/>
      <c r="AN12" s="28"/>
      <c r="AO12" s="29">
        <v>8</v>
      </c>
      <c r="AP12" s="29">
        <v>8</v>
      </c>
      <c r="AQ12" s="29">
        <v>8</v>
      </c>
      <c r="AR12" s="29">
        <v>8</v>
      </c>
      <c r="AS12" s="29">
        <v>8</v>
      </c>
      <c r="AT12" s="11"/>
      <c r="AU12" s="235">
        <f>SUM(S12:AT12)</f>
        <v>160</v>
      </c>
      <c r="AV12" s="235"/>
      <c r="AW12" s="236"/>
      <c r="AX12" s="237">
        <f t="shared" ref="AX12:AX24" si="2">ROUNDDOWN(AU12/4,2)</f>
        <v>40</v>
      </c>
      <c r="AY12" s="235"/>
      <c r="AZ12" s="236"/>
      <c r="BA12" s="229">
        <f t="shared" si="0"/>
        <v>1</v>
      </c>
      <c r="BB12" s="230"/>
      <c r="BC12" s="231"/>
    </row>
    <row r="13" spans="1:56" ht="21" customHeight="1" x14ac:dyDescent="0.2">
      <c r="A13" s="209" t="s">
        <v>48</v>
      </c>
      <c r="B13" s="210"/>
      <c r="C13" s="210"/>
      <c r="D13" s="210"/>
      <c r="E13" s="210"/>
      <c r="F13" s="210"/>
      <c r="G13" s="211" t="s">
        <v>42</v>
      </c>
      <c r="H13" s="211"/>
      <c r="I13" s="211"/>
      <c r="J13" s="211"/>
      <c r="K13" s="211"/>
      <c r="L13" s="210" t="s">
        <v>44</v>
      </c>
      <c r="M13" s="210"/>
      <c r="N13" s="210"/>
      <c r="O13" s="210"/>
      <c r="P13" s="210"/>
      <c r="Q13" s="210"/>
      <c r="R13" s="212"/>
      <c r="S13" s="21"/>
      <c r="T13" s="29">
        <v>8</v>
      </c>
      <c r="U13" s="29">
        <v>8</v>
      </c>
      <c r="V13" s="29">
        <v>8</v>
      </c>
      <c r="W13" s="29">
        <v>8</v>
      </c>
      <c r="X13" s="22">
        <v>8</v>
      </c>
      <c r="Y13" s="23"/>
      <c r="Z13" s="21"/>
      <c r="AA13" s="29">
        <v>8</v>
      </c>
      <c r="AB13" s="29">
        <v>8</v>
      </c>
      <c r="AC13" s="29">
        <v>8</v>
      </c>
      <c r="AD13" s="29">
        <v>8</v>
      </c>
      <c r="AE13" s="22">
        <v>8</v>
      </c>
      <c r="AF13" s="23"/>
      <c r="AG13" s="21"/>
      <c r="AH13" s="29">
        <v>8</v>
      </c>
      <c r="AI13" s="29">
        <v>8</v>
      </c>
      <c r="AJ13" s="29">
        <v>8</v>
      </c>
      <c r="AK13" s="29">
        <v>8</v>
      </c>
      <c r="AL13" s="22">
        <v>8</v>
      </c>
      <c r="AM13" s="23"/>
      <c r="AN13" s="21"/>
      <c r="AO13" s="29">
        <v>8</v>
      </c>
      <c r="AP13" s="29">
        <v>8</v>
      </c>
      <c r="AQ13" s="29">
        <v>8</v>
      </c>
      <c r="AR13" s="29">
        <v>8</v>
      </c>
      <c r="AS13" s="22">
        <v>8</v>
      </c>
      <c r="AT13" s="9"/>
      <c r="AU13" s="213">
        <f t="shared" si="1"/>
        <v>160</v>
      </c>
      <c r="AV13" s="213"/>
      <c r="AW13" s="214"/>
      <c r="AX13" s="215">
        <f t="shared" si="2"/>
        <v>40</v>
      </c>
      <c r="AY13" s="213"/>
      <c r="AZ13" s="214"/>
      <c r="BA13" s="216">
        <f t="shared" si="0"/>
        <v>1</v>
      </c>
      <c r="BB13" s="217"/>
      <c r="BC13" s="218"/>
    </row>
    <row r="14" spans="1:56" ht="21" customHeight="1" x14ac:dyDescent="0.2">
      <c r="A14" s="209" t="s">
        <v>48</v>
      </c>
      <c r="B14" s="210"/>
      <c r="C14" s="210"/>
      <c r="D14" s="210"/>
      <c r="E14" s="210"/>
      <c r="F14" s="210"/>
      <c r="G14" s="211" t="s">
        <v>42</v>
      </c>
      <c r="H14" s="211"/>
      <c r="I14" s="211"/>
      <c r="J14" s="211"/>
      <c r="K14" s="211"/>
      <c r="L14" s="210" t="s">
        <v>44</v>
      </c>
      <c r="M14" s="210"/>
      <c r="N14" s="210"/>
      <c r="O14" s="210"/>
      <c r="P14" s="210"/>
      <c r="Q14" s="210"/>
      <c r="R14" s="212"/>
      <c r="S14" s="21"/>
      <c r="T14" s="29">
        <v>8</v>
      </c>
      <c r="U14" s="29">
        <v>8</v>
      </c>
      <c r="V14" s="29">
        <v>8</v>
      </c>
      <c r="W14" s="29">
        <v>8</v>
      </c>
      <c r="X14" s="22">
        <v>8</v>
      </c>
      <c r="Y14" s="23"/>
      <c r="Z14" s="21"/>
      <c r="AA14" s="29">
        <v>8</v>
      </c>
      <c r="AB14" s="29">
        <v>8</v>
      </c>
      <c r="AC14" s="29">
        <v>8</v>
      </c>
      <c r="AD14" s="29">
        <v>8</v>
      </c>
      <c r="AE14" s="22">
        <v>8</v>
      </c>
      <c r="AF14" s="23"/>
      <c r="AG14" s="21"/>
      <c r="AH14" s="29">
        <v>8</v>
      </c>
      <c r="AI14" s="29">
        <v>8</v>
      </c>
      <c r="AJ14" s="29">
        <v>8</v>
      </c>
      <c r="AK14" s="29">
        <v>8</v>
      </c>
      <c r="AL14" s="22">
        <v>8</v>
      </c>
      <c r="AM14" s="23"/>
      <c r="AN14" s="21"/>
      <c r="AO14" s="29">
        <v>8</v>
      </c>
      <c r="AP14" s="29">
        <v>8</v>
      </c>
      <c r="AQ14" s="29">
        <v>8</v>
      </c>
      <c r="AR14" s="29">
        <v>8</v>
      </c>
      <c r="AS14" s="22">
        <v>8</v>
      </c>
      <c r="AT14" s="9"/>
      <c r="AU14" s="213">
        <f>SUM(S14:AT14)</f>
        <v>160</v>
      </c>
      <c r="AV14" s="213"/>
      <c r="AW14" s="214"/>
      <c r="AX14" s="215">
        <f>ROUNDDOWN(AU14/4,2)</f>
        <v>40</v>
      </c>
      <c r="AY14" s="213"/>
      <c r="AZ14" s="214"/>
      <c r="BA14" s="216">
        <f t="shared" si="0"/>
        <v>1</v>
      </c>
      <c r="BB14" s="217"/>
      <c r="BC14" s="218"/>
    </row>
    <row r="15" spans="1:56" ht="21" customHeight="1" x14ac:dyDescent="0.2">
      <c r="A15" s="209" t="s">
        <v>48</v>
      </c>
      <c r="B15" s="210"/>
      <c r="C15" s="210"/>
      <c r="D15" s="210"/>
      <c r="E15" s="210"/>
      <c r="F15" s="210"/>
      <c r="G15" s="211" t="s">
        <v>42</v>
      </c>
      <c r="H15" s="211"/>
      <c r="I15" s="211"/>
      <c r="J15" s="211"/>
      <c r="K15" s="211"/>
      <c r="L15" s="210" t="s">
        <v>44</v>
      </c>
      <c r="M15" s="210"/>
      <c r="N15" s="210"/>
      <c r="O15" s="210"/>
      <c r="P15" s="210"/>
      <c r="Q15" s="210"/>
      <c r="R15" s="212"/>
      <c r="S15" s="21"/>
      <c r="T15" s="29">
        <v>8</v>
      </c>
      <c r="U15" s="29">
        <v>8</v>
      </c>
      <c r="V15" s="29">
        <v>8</v>
      </c>
      <c r="W15" s="29">
        <v>8</v>
      </c>
      <c r="X15" s="22">
        <v>8</v>
      </c>
      <c r="Y15" s="23"/>
      <c r="Z15" s="21"/>
      <c r="AA15" s="29">
        <v>8</v>
      </c>
      <c r="AB15" s="29">
        <v>8</v>
      </c>
      <c r="AC15" s="29">
        <v>8</v>
      </c>
      <c r="AD15" s="29">
        <v>8</v>
      </c>
      <c r="AE15" s="22">
        <v>8</v>
      </c>
      <c r="AF15" s="23"/>
      <c r="AG15" s="21"/>
      <c r="AH15" s="29">
        <v>8</v>
      </c>
      <c r="AI15" s="29">
        <v>8</v>
      </c>
      <c r="AJ15" s="29">
        <v>8</v>
      </c>
      <c r="AK15" s="29">
        <v>8</v>
      </c>
      <c r="AL15" s="22">
        <v>8</v>
      </c>
      <c r="AM15" s="23"/>
      <c r="AN15" s="21"/>
      <c r="AO15" s="29">
        <v>8</v>
      </c>
      <c r="AP15" s="29">
        <v>8</v>
      </c>
      <c r="AQ15" s="29">
        <v>8</v>
      </c>
      <c r="AR15" s="29">
        <v>8</v>
      </c>
      <c r="AS15" s="22">
        <v>8</v>
      </c>
      <c r="AT15" s="9"/>
      <c r="AU15" s="213">
        <f t="shared" si="1"/>
        <v>160</v>
      </c>
      <c r="AV15" s="213"/>
      <c r="AW15" s="214"/>
      <c r="AX15" s="215">
        <f t="shared" si="2"/>
        <v>40</v>
      </c>
      <c r="AY15" s="213"/>
      <c r="AZ15" s="214"/>
      <c r="BA15" s="216">
        <f t="shared" si="0"/>
        <v>1</v>
      </c>
      <c r="BB15" s="217"/>
      <c r="BC15" s="218"/>
    </row>
    <row r="16" spans="1:56" ht="21" customHeight="1" x14ac:dyDescent="0.2">
      <c r="A16" s="209" t="s">
        <v>48</v>
      </c>
      <c r="B16" s="210"/>
      <c r="C16" s="210"/>
      <c r="D16" s="210"/>
      <c r="E16" s="210"/>
      <c r="F16" s="210"/>
      <c r="G16" s="211" t="s">
        <v>49</v>
      </c>
      <c r="H16" s="211"/>
      <c r="I16" s="211"/>
      <c r="J16" s="211"/>
      <c r="K16" s="211"/>
      <c r="L16" s="210" t="s">
        <v>44</v>
      </c>
      <c r="M16" s="210"/>
      <c r="N16" s="210"/>
      <c r="O16" s="210"/>
      <c r="P16" s="210"/>
      <c r="Q16" s="210"/>
      <c r="R16" s="212"/>
      <c r="S16" s="21"/>
      <c r="T16" s="29">
        <v>6</v>
      </c>
      <c r="U16" s="29">
        <v>6</v>
      </c>
      <c r="V16" s="29">
        <v>6</v>
      </c>
      <c r="W16" s="29">
        <v>6</v>
      </c>
      <c r="X16" s="29">
        <v>6</v>
      </c>
      <c r="Y16" s="31"/>
      <c r="Z16" s="21"/>
      <c r="AA16" s="29">
        <v>6</v>
      </c>
      <c r="AB16" s="29">
        <v>6</v>
      </c>
      <c r="AC16" s="29">
        <v>6</v>
      </c>
      <c r="AD16" s="29">
        <v>6</v>
      </c>
      <c r="AE16" s="29">
        <v>6</v>
      </c>
      <c r="AF16" s="31"/>
      <c r="AG16" s="21"/>
      <c r="AH16" s="29">
        <v>6</v>
      </c>
      <c r="AI16" s="29">
        <v>6</v>
      </c>
      <c r="AJ16" s="29">
        <v>6</v>
      </c>
      <c r="AK16" s="29">
        <v>6</v>
      </c>
      <c r="AL16" s="29">
        <v>6</v>
      </c>
      <c r="AM16" s="23"/>
      <c r="AN16" s="21"/>
      <c r="AO16" s="29">
        <v>6</v>
      </c>
      <c r="AP16" s="29">
        <v>6</v>
      </c>
      <c r="AQ16" s="29">
        <v>6</v>
      </c>
      <c r="AR16" s="29">
        <v>6</v>
      </c>
      <c r="AS16" s="29">
        <v>6</v>
      </c>
      <c r="AT16" s="9"/>
      <c r="AU16" s="213">
        <f t="shared" si="1"/>
        <v>120</v>
      </c>
      <c r="AV16" s="213"/>
      <c r="AW16" s="214"/>
      <c r="AX16" s="215">
        <f t="shared" si="2"/>
        <v>30</v>
      </c>
      <c r="AY16" s="213"/>
      <c r="AZ16" s="214"/>
      <c r="BA16" s="216">
        <f t="shared" si="0"/>
        <v>0.7</v>
      </c>
      <c r="BB16" s="217"/>
      <c r="BC16" s="218"/>
    </row>
    <row r="17" spans="1:56" ht="21" customHeight="1" x14ac:dyDescent="0.2">
      <c r="A17" s="209" t="s">
        <v>48</v>
      </c>
      <c r="B17" s="210"/>
      <c r="C17" s="210"/>
      <c r="D17" s="210"/>
      <c r="E17" s="210"/>
      <c r="F17" s="210"/>
      <c r="G17" s="211" t="s">
        <v>49</v>
      </c>
      <c r="H17" s="211"/>
      <c r="I17" s="211"/>
      <c r="J17" s="211"/>
      <c r="K17" s="211"/>
      <c r="L17" s="210" t="s">
        <v>44</v>
      </c>
      <c r="M17" s="210"/>
      <c r="N17" s="210"/>
      <c r="O17" s="210"/>
      <c r="P17" s="210"/>
      <c r="Q17" s="210"/>
      <c r="R17" s="212"/>
      <c r="S17" s="21"/>
      <c r="T17" s="29">
        <v>6</v>
      </c>
      <c r="U17" s="29">
        <v>6</v>
      </c>
      <c r="V17" s="29">
        <v>6</v>
      </c>
      <c r="W17" s="29">
        <v>6</v>
      </c>
      <c r="X17" s="29">
        <v>6</v>
      </c>
      <c r="Y17" s="31"/>
      <c r="Z17" s="21"/>
      <c r="AA17" s="29">
        <v>6</v>
      </c>
      <c r="AB17" s="29">
        <v>6</v>
      </c>
      <c r="AC17" s="29">
        <v>6</v>
      </c>
      <c r="AD17" s="29">
        <v>6</v>
      </c>
      <c r="AE17" s="29">
        <v>6</v>
      </c>
      <c r="AF17" s="31"/>
      <c r="AG17" s="21"/>
      <c r="AH17" s="29">
        <v>6</v>
      </c>
      <c r="AI17" s="29">
        <v>6</v>
      </c>
      <c r="AJ17" s="29">
        <v>6</v>
      </c>
      <c r="AK17" s="29">
        <v>6</v>
      </c>
      <c r="AL17" s="29">
        <v>6</v>
      </c>
      <c r="AM17" s="23"/>
      <c r="AN17" s="21"/>
      <c r="AO17" s="29">
        <v>6</v>
      </c>
      <c r="AP17" s="29">
        <v>6</v>
      </c>
      <c r="AQ17" s="29">
        <v>6</v>
      </c>
      <c r="AR17" s="29">
        <v>6</v>
      </c>
      <c r="AS17" s="29">
        <v>6</v>
      </c>
      <c r="AT17" s="9"/>
      <c r="AU17" s="213">
        <f t="shared" si="1"/>
        <v>120</v>
      </c>
      <c r="AV17" s="213"/>
      <c r="AW17" s="214"/>
      <c r="AX17" s="215">
        <f t="shared" si="2"/>
        <v>30</v>
      </c>
      <c r="AY17" s="213"/>
      <c r="AZ17" s="214"/>
      <c r="BA17" s="216">
        <f t="shared" si="0"/>
        <v>0.7</v>
      </c>
      <c r="BB17" s="217"/>
      <c r="BC17" s="218"/>
    </row>
    <row r="18" spans="1:56" ht="21" customHeight="1" x14ac:dyDescent="0.2">
      <c r="A18" s="209" t="s">
        <v>50</v>
      </c>
      <c r="B18" s="210"/>
      <c r="C18" s="210"/>
      <c r="D18" s="210"/>
      <c r="E18" s="210"/>
      <c r="F18" s="210"/>
      <c r="G18" s="211" t="s">
        <v>51</v>
      </c>
      <c r="H18" s="211"/>
      <c r="I18" s="211"/>
      <c r="J18" s="211"/>
      <c r="K18" s="211"/>
      <c r="L18" s="210" t="s">
        <v>44</v>
      </c>
      <c r="M18" s="210"/>
      <c r="N18" s="210"/>
      <c r="O18" s="210"/>
      <c r="P18" s="210"/>
      <c r="Q18" s="210"/>
      <c r="R18" s="212"/>
      <c r="S18" s="21"/>
      <c r="T18" s="29">
        <v>8</v>
      </c>
      <c r="U18" s="29"/>
      <c r="V18" s="29">
        <v>8</v>
      </c>
      <c r="W18" s="29"/>
      <c r="X18" s="29">
        <v>8</v>
      </c>
      <c r="Y18" s="31"/>
      <c r="Z18" s="21"/>
      <c r="AA18" s="29">
        <v>8</v>
      </c>
      <c r="AB18" s="29"/>
      <c r="AC18" s="29">
        <v>8</v>
      </c>
      <c r="AD18" s="29"/>
      <c r="AE18" s="29">
        <v>8</v>
      </c>
      <c r="AF18" s="31"/>
      <c r="AG18" s="21"/>
      <c r="AH18" s="29">
        <v>8</v>
      </c>
      <c r="AI18" s="29"/>
      <c r="AJ18" s="29">
        <v>8</v>
      </c>
      <c r="AK18" s="29"/>
      <c r="AL18" s="29">
        <v>8</v>
      </c>
      <c r="AM18" s="23"/>
      <c r="AN18" s="21"/>
      <c r="AO18" s="29">
        <v>8</v>
      </c>
      <c r="AP18" s="29"/>
      <c r="AQ18" s="29">
        <v>8</v>
      </c>
      <c r="AR18" s="29"/>
      <c r="AS18" s="29">
        <v>8</v>
      </c>
      <c r="AT18" s="9"/>
      <c r="AU18" s="213">
        <f>SUM(S18:AT18)</f>
        <v>96</v>
      </c>
      <c r="AV18" s="213"/>
      <c r="AW18" s="214"/>
      <c r="AX18" s="215">
        <f>ROUNDDOWN(AU18/4,2)</f>
        <v>24</v>
      </c>
      <c r="AY18" s="213"/>
      <c r="AZ18" s="214"/>
      <c r="BA18" s="216">
        <f t="shared" si="0"/>
        <v>0.6</v>
      </c>
      <c r="BB18" s="217"/>
      <c r="BC18" s="218"/>
    </row>
    <row r="19" spans="1:56" ht="21" customHeight="1" x14ac:dyDescent="0.2">
      <c r="A19" s="209" t="s">
        <v>52</v>
      </c>
      <c r="B19" s="210"/>
      <c r="C19" s="210"/>
      <c r="D19" s="210"/>
      <c r="E19" s="210"/>
      <c r="F19" s="210"/>
      <c r="G19" s="211" t="s">
        <v>51</v>
      </c>
      <c r="H19" s="211"/>
      <c r="I19" s="211"/>
      <c r="J19" s="211"/>
      <c r="K19" s="211"/>
      <c r="L19" s="210" t="s">
        <v>44</v>
      </c>
      <c r="M19" s="210"/>
      <c r="N19" s="210"/>
      <c r="O19" s="210"/>
      <c r="P19" s="210"/>
      <c r="Q19" s="210"/>
      <c r="R19" s="212"/>
      <c r="S19" s="21"/>
      <c r="T19" s="29">
        <v>6</v>
      </c>
      <c r="U19" s="29">
        <v>6</v>
      </c>
      <c r="V19" s="29">
        <v>6</v>
      </c>
      <c r="W19" s="29">
        <v>6</v>
      </c>
      <c r="X19" s="29">
        <v>6</v>
      </c>
      <c r="Y19" s="31"/>
      <c r="Z19" s="21"/>
      <c r="AA19" s="29">
        <v>6</v>
      </c>
      <c r="AB19" s="29">
        <v>6</v>
      </c>
      <c r="AC19" s="29">
        <v>6</v>
      </c>
      <c r="AD19" s="29">
        <v>6</v>
      </c>
      <c r="AE19" s="29">
        <v>6</v>
      </c>
      <c r="AF19" s="31"/>
      <c r="AG19" s="21"/>
      <c r="AH19" s="29">
        <v>6</v>
      </c>
      <c r="AI19" s="29">
        <v>6</v>
      </c>
      <c r="AJ19" s="29">
        <v>6</v>
      </c>
      <c r="AK19" s="29">
        <v>6</v>
      </c>
      <c r="AL19" s="29">
        <v>6</v>
      </c>
      <c r="AM19" s="23"/>
      <c r="AN19" s="21"/>
      <c r="AO19" s="29">
        <v>6</v>
      </c>
      <c r="AP19" s="29">
        <v>6</v>
      </c>
      <c r="AQ19" s="29">
        <v>6</v>
      </c>
      <c r="AR19" s="29">
        <v>6</v>
      </c>
      <c r="AS19" s="29">
        <v>6</v>
      </c>
      <c r="AT19" s="9"/>
      <c r="AU19" s="213">
        <f>SUM(S19:AT19)</f>
        <v>120</v>
      </c>
      <c r="AV19" s="213"/>
      <c r="AW19" s="214"/>
      <c r="AX19" s="215">
        <f>ROUNDDOWN(AU19/4,2)</f>
        <v>30</v>
      </c>
      <c r="AY19" s="213"/>
      <c r="AZ19" s="214"/>
      <c r="BA19" s="216">
        <f t="shared" si="0"/>
        <v>0.7</v>
      </c>
      <c r="BB19" s="217"/>
      <c r="BC19" s="218"/>
    </row>
    <row r="20" spans="1:56" ht="21" customHeight="1" thickBot="1" x14ac:dyDescent="0.25">
      <c r="A20" s="222" t="s">
        <v>53</v>
      </c>
      <c r="B20" s="223"/>
      <c r="C20" s="223"/>
      <c r="D20" s="223"/>
      <c r="E20" s="223"/>
      <c r="F20" s="224"/>
      <c r="G20" s="225" t="s">
        <v>51</v>
      </c>
      <c r="H20" s="226"/>
      <c r="I20" s="226"/>
      <c r="J20" s="226"/>
      <c r="K20" s="227"/>
      <c r="L20" s="212" t="s">
        <v>44</v>
      </c>
      <c r="M20" s="223"/>
      <c r="N20" s="223"/>
      <c r="O20" s="223"/>
      <c r="P20" s="223"/>
      <c r="Q20" s="223"/>
      <c r="R20" s="228"/>
      <c r="S20" s="21"/>
      <c r="T20" s="29">
        <v>6</v>
      </c>
      <c r="U20" s="29">
        <v>6</v>
      </c>
      <c r="V20" s="29">
        <v>6</v>
      </c>
      <c r="W20" s="29">
        <v>6</v>
      </c>
      <c r="X20" s="29">
        <v>6</v>
      </c>
      <c r="Y20" s="31"/>
      <c r="Z20" s="21"/>
      <c r="AA20" s="29">
        <v>6</v>
      </c>
      <c r="AB20" s="29">
        <v>6</v>
      </c>
      <c r="AC20" s="29">
        <v>6</v>
      </c>
      <c r="AD20" s="29">
        <v>6</v>
      </c>
      <c r="AE20" s="29">
        <v>6</v>
      </c>
      <c r="AF20" s="31"/>
      <c r="AG20" s="21"/>
      <c r="AH20" s="29">
        <v>6</v>
      </c>
      <c r="AI20" s="29">
        <v>6</v>
      </c>
      <c r="AJ20" s="29">
        <v>6</v>
      </c>
      <c r="AK20" s="29">
        <v>6</v>
      </c>
      <c r="AL20" s="29">
        <v>6</v>
      </c>
      <c r="AM20" s="23"/>
      <c r="AN20" s="21"/>
      <c r="AO20" s="29">
        <v>6</v>
      </c>
      <c r="AP20" s="29">
        <v>6</v>
      </c>
      <c r="AQ20" s="29">
        <v>6</v>
      </c>
      <c r="AR20" s="29">
        <v>6</v>
      </c>
      <c r="AS20" s="29">
        <v>6</v>
      </c>
      <c r="AT20" s="9"/>
      <c r="AU20" s="213">
        <f t="shared" si="1"/>
        <v>120</v>
      </c>
      <c r="AV20" s="213"/>
      <c r="AW20" s="214"/>
      <c r="AX20" s="215">
        <f t="shared" si="2"/>
        <v>30</v>
      </c>
      <c r="AY20" s="213"/>
      <c r="AZ20" s="214"/>
      <c r="BA20" s="216">
        <f t="shared" si="0"/>
        <v>0.7</v>
      </c>
      <c r="BB20" s="217"/>
      <c r="BC20" s="218"/>
    </row>
    <row r="21" spans="1:56" ht="21" customHeight="1" thickBot="1" x14ac:dyDescent="0.25">
      <c r="A21" s="199" t="s">
        <v>27</v>
      </c>
      <c r="B21" s="200"/>
      <c r="C21" s="200"/>
      <c r="D21" s="200"/>
      <c r="E21" s="200"/>
      <c r="F21" s="200"/>
      <c r="G21" s="200"/>
      <c r="H21" s="200"/>
      <c r="I21" s="200"/>
      <c r="J21" s="200"/>
      <c r="K21" s="200"/>
      <c r="L21" s="200"/>
      <c r="M21" s="200"/>
      <c r="N21" s="200"/>
      <c r="O21" s="200"/>
      <c r="P21" s="200"/>
      <c r="Q21" s="200"/>
      <c r="R21" s="201"/>
      <c r="S21" s="12">
        <f>SUM(S12:S20)</f>
        <v>0</v>
      </c>
      <c r="T21" s="12">
        <f t="shared" ref="T21:AT21" si="3">SUM(T12:T20)</f>
        <v>64</v>
      </c>
      <c r="U21" s="12">
        <f t="shared" si="3"/>
        <v>56</v>
      </c>
      <c r="V21" s="12">
        <f t="shared" si="3"/>
        <v>64</v>
      </c>
      <c r="W21" s="12">
        <f t="shared" si="3"/>
        <v>56</v>
      </c>
      <c r="X21" s="12">
        <f t="shared" si="3"/>
        <v>64</v>
      </c>
      <c r="Y21" s="13">
        <f t="shared" si="3"/>
        <v>0</v>
      </c>
      <c r="Z21" s="14">
        <f t="shared" si="3"/>
        <v>0</v>
      </c>
      <c r="AA21" s="12">
        <f t="shared" si="3"/>
        <v>64</v>
      </c>
      <c r="AB21" s="12">
        <f t="shared" si="3"/>
        <v>56</v>
      </c>
      <c r="AC21" s="12">
        <f t="shared" si="3"/>
        <v>64</v>
      </c>
      <c r="AD21" s="12">
        <f t="shared" si="3"/>
        <v>56</v>
      </c>
      <c r="AE21" s="12">
        <f t="shared" si="3"/>
        <v>64</v>
      </c>
      <c r="AF21" s="15">
        <f t="shared" si="3"/>
        <v>0</v>
      </c>
      <c r="AG21" s="16">
        <f t="shared" si="3"/>
        <v>0</v>
      </c>
      <c r="AH21" s="12">
        <f t="shared" si="3"/>
        <v>64</v>
      </c>
      <c r="AI21" s="12">
        <f t="shared" si="3"/>
        <v>56</v>
      </c>
      <c r="AJ21" s="12">
        <f t="shared" si="3"/>
        <v>64</v>
      </c>
      <c r="AK21" s="12">
        <f t="shared" si="3"/>
        <v>56</v>
      </c>
      <c r="AL21" s="12">
        <f t="shared" si="3"/>
        <v>64</v>
      </c>
      <c r="AM21" s="13">
        <f t="shared" si="3"/>
        <v>0</v>
      </c>
      <c r="AN21" s="14">
        <f t="shared" si="3"/>
        <v>0</v>
      </c>
      <c r="AO21" s="12">
        <f t="shared" si="3"/>
        <v>64</v>
      </c>
      <c r="AP21" s="12">
        <f t="shared" si="3"/>
        <v>56</v>
      </c>
      <c r="AQ21" s="12">
        <f t="shared" si="3"/>
        <v>64</v>
      </c>
      <c r="AR21" s="12">
        <f t="shared" si="3"/>
        <v>56</v>
      </c>
      <c r="AS21" s="12">
        <f t="shared" si="3"/>
        <v>64</v>
      </c>
      <c r="AT21" s="15">
        <f t="shared" si="3"/>
        <v>0</v>
      </c>
      <c r="AU21" s="219">
        <f>SUM(AU12:AW20)</f>
        <v>1216</v>
      </c>
      <c r="AV21" s="220"/>
      <c r="AW21" s="220"/>
      <c r="AX21" s="220">
        <f>SUM(AX12:AZ20)</f>
        <v>304</v>
      </c>
      <c r="AY21" s="220"/>
      <c r="AZ21" s="220"/>
      <c r="BA21" s="220">
        <f>SUM(BA12:BC20)</f>
        <v>7.4</v>
      </c>
      <c r="BB21" s="220"/>
      <c r="BC21" s="221"/>
    </row>
    <row r="22" spans="1:56" ht="21" customHeight="1" x14ac:dyDescent="0.2">
      <c r="A22" s="209" t="s">
        <v>54</v>
      </c>
      <c r="B22" s="210"/>
      <c r="C22" s="210"/>
      <c r="D22" s="210"/>
      <c r="E22" s="210"/>
      <c r="F22" s="210"/>
      <c r="G22" s="211" t="s">
        <v>51</v>
      </c>
      <c r="H22" s="211"/>
      <c r="I22" s="211"/>
      <c r="J22" s="211"/>
      <c r="K22" s="211"/>
      <c r="L22" s="210" t="s">
        <v>44</v>
      </c>
      <c r="M22" s="210"/>
      <c r="N22" s="210"/>
      <c r="O22" s="210"/>
      <c r="P22" s="210"/>
      <c r="Q22" s="210"/>
      <c r="R22" s="212"/>
      <c r="S22" s="21"/>
      <c r="T22" s="29">
        <v>8</v>
      </c>
      <c r="U22" s="29"/>
      <c r="V22" s="29">
        <v>8</v>
      </c>
      <c r="W22" s="29"/>
      <c r="X22" s="29">
        <v>8</v>
      </c>
      <c r="Y22" s="31"/>
      <c r="Z22" s="21"/>
      <c r="AA22" s="29">
        <v>8</v>
      </c>
      <c r="AB22" s="29"/>
      <c r="AC22" s="29">
        <v>8</v>
      </c>
      <c r="AD22" s="29"/>
      <c r="AE22" s="29">
        <v>8</v>
      </c>
      <c r="AF22" s="31"/>
      <c r="AG22" s="21"/>
      <c r="AH22" s="29">
        <v>8</v>
      </c>
      <c r="AI22" s="29"/>
      <c r="AJ22" s="29">
        <v>8</v>
      </c>
      <c r="AK22" s="29"/>
      <c r="AL22" s="29">
        <v>8</v>
      </c>
      <c r="AM22" s="23"/>
      <c r="AN22" s="21"/>
      <c r="AO22" s="29">
        <v>8</v>
      </c>
      <c r="AP22" s="29"/>
      <c r="AQ22" s="29">
        <v>8</v>
      </c>
      <c r="AR22" s="29"/>
      <c r="AS22" s="29">
        <v>8</v>
      </c>
      <c r="AT22" s="9"/>
      <c r="AU22" s="213">
        <f t="shared" si="1"/>
        <v>96</v>
      </c>
      <c r="AV22" s="213"/>
      <c r="AW22" s="214"/>
      <c r="AX22" s="215">
        <f t="shared" si="2"/>
        <v>24</v>
      </c>
      <c r="AY22" s="213"/>
      <c r="AZ22" s="214"/>
      <c r="BA22" s="216">
        <f>IF(ISBLANK($AU$26),"",ROUNDDOWN(AX22/$AU$26,1))</f>
        <v>0.6</v>
      </c>
      <c r="BB22" s="217"/>
      <c r="BC22" s="218"/>
    </row>
    <row r="23" spans="1:56" ht="21" customHeight="1" x14ac:dyDescent="0.2">
      <c r="A23" s="209" t="s">
        <v>56</v>
      </c>
      <c r="B23" s="210"/>
      <c r="C23" s="210"/>
      <c r="D23" s="210"/>
      <c r="E23" s="210"/>
      <c r="F23" s="210"/>
      <c r="G23" s="211" t="s">
        <v>51</v>
      </c>
      <c r="H23" s="211"/>
      <c r="I23" s="211"/>
      <c r="J23" s="211"/>
      <c r="K23" s="211"/>
      <c r="L23" s="210" t="s">
        <v>44</v>
      </c>
      <c r="M23" s="210"/>
      <c r="N23" s="210"/>
      <c r="O23" s="210"/>
      <c r="P23" s="210"/>
      <c r="Q23" s="210"/>
      <c r="R23" s="212"/>
      <c r="S23" s="2"/>
      <c r="T23" s="29">
        <v>4</v>
      </c>
      <c r="U23" s="29">
        <v>4</v>
      </c>
      <c r="V23" s="29">
        <v>4</v>
      </c>
      <c r="W23" s="29">
        <v>4</v>
      </c>
      <c r="X23" s="29">
        <v>4</v>
      </c>
      <c r="Y23" s="31"/>
      <c r="Z23" s="21"/>
      <c r="AA23" s="29">
        <v>4</v>
      </c>
      <c r="AB23" s="29">
        <v>4</v>
      </c>
      <c r="AC23" s="29">
        <v>4</v>
      </c>
      <c r="AD23" s="29">
        <v>4</v>
      </c>
      <c r="AE23" s="29">
        <v>4</v>
      </c>
      <c r="AF23" s="31"/>
      <c r="AG23" s="21"/>
      <c r="AH23" s="29">
        <v>4</v>
      </c>
      <c r="AI23" s="29">
        <v>4</v>
      </c>
      <c r="AJ23" s="29">
        <v>4</v>
      </c>
      <c r="AK23" s="29">
        <v>4</v>
      </c>
      <c r="AL23" s="29">
        <v>4</v>
      </c>
      <c r="AM23" s="23"/>
      <c r="AN23" s="21"/>
      <c r="AO23" s="29">
        <v>4</v>
      </c>
      <c r="AP23" s="29">
        <v>4</v>
      </c>
      <c r="AQ23" s="29">
        <v>4</v>
      </c>
      <c r="AR23" s="29">
        <v>4</v>
      </c>
      <c r="AS23" s="29">
        <v>4</v>
      </c>
      <c r="AT23" s="9"/>
      <c r="AU23" s="213">
        <f>SUM(S23:AT23)</f>
        <v>80</v>
      </c>
      <c r="AV23" s="213"/>
      <c r="AW23" s="214"/>
      <c r="AX23" s="215">
        <f>ROUNDDOWN(AU23/4,2)</f>
        <v>20</v>
      </c>
      <c r="AY23" s="213"/>
      <c r="AZ23" s="214"/>
      <c r="BA23" s="216">
        <f>IF(ISBLANK($AU$26),"",ROUNDDOWN(AX23/$AU$26,1))</f>
        <v>0.5</v>
      </c>
      <c r="BB23" s="217"/>
      <c r="BC23" s="218"/>
    </row>
    <row r="24" spans="1:56" ht="21" customHeight="1" thickBot="1" x14ac:dyDescent="0.25">
      <c r="A24" s="209" t="s">
        <v>57</v>
      </c>
      <c r="B24" s="210"/>
      <c r="C24" s="210"/>
      <c r="D24" s="210"/>
      <c r="E24" s="210"/>
      <c r="F24" s="210"/>
      <c r="G24" s="211" t="s">
        <v>51</v>
      </c>
      <c r="H24" s="211"/>
      <c r="I24" s="211"/>
      <c r="J24" s="211"/>
      <c r="K24" s="211"/>
      <c r="L24" s="210" t="s">
        <v>44</v>
      </c>
      <c r="M24" s="210"/>
      <c r="N24" s="210"/>
      <c r="O24" s="210"/>
      <c r="P24" s="210"/>
      <c r="Q24" s="210"/>
      <c r="R24" s="212"/>
      <c r="S24" s="2"/>
      <c r="T24" s="29">
        <v>4</v>
      </c>
      <c r="U24" s="29">
        <v>4</v>
      </c>
      <c r="V24" s="29">
        <v>4</v>
      </c>
      <c r="W24" s="29">
        <v>4</v>
      </c>
      <c r="X24" s="29">
        <v>4</v>
      </c>
      <c r="Y24" s="31"/>
      <c r="Z24" s="21"/>
      <c r="AA24" s="29">
        <v>4</v>
      </c>
      <c r="AB24" s="29">
        <v>4</v>
      </c>
      <c r="AC24" s="29">
        <v>4</v>
      </c>
      <c r="AD24" s="29">
        <v>4</v>
      </c>
      <c r="AE24" s="29">
        <v>4</v>
      </c>
      <c r="AF24" s="31"/>
      <c r="AG24" s="21"/>
      <c r="AH24" s="29">
        <v>4</v>
      </c>
      <c r="AI24" s="29">
        <v>4</v>
      </c>
      <c r="AJ24" s="29">
        <v>4</v>
      </c>
      <c r="AK24" s="29">
        <v>4</v>
      </c>
      <c r="AL24" s="29">
        <v>4</v>
      </c>
      <c r="AM24" s="23"/>
      <c r="AN24" s="21"/>
      <c r="AO24" s="29">
        <v>4</v>
      </c>
      <c r="AP24" s="29">
        <v>4</v>
      </c>
      <c r="AQ24" s="29">
        <v>4</v>
      </c>
      <c r="AR24" s="29">
        <v>4</v>
      </c>
      <c r="AS24" s="29">
        <v>4</v>
      </c>
      <c r="AT24" s="9"/>
      <c r="AU24" s="213">
        <f t="shared" si="1"/>
        <v>80</v>
      </c>
      <c r="AV24" s="213"/>
      <c r="AW24" s="214"/>
      <c r="AX24" s="215">
        <f t="shared" si="2"/>
        <v>20</v>
      </c>
      <c r="AY24" s="213"/>
      <c r="AZ24" s="214"/>
      <c r="BA24" s="216">
        <f>IF(ISBLANK($AU$26),"",ROUNDDOWN(AX24/$AU$26,1))</f>
        <v>0.5</v>
      </c>
      <c r="BB24" s="217"/>
      <c r="BC24" s="218"/>
    </row>
    <row r="25" spans="1:56" ht="21" customHeight="1" thickBot="1" x14ac:dyDescent="0.25">
      <c r="A25" s="199" t="s">
        <v>28</v>
      </c>
      <c r="B25" s="200"/>
      <c r="C25" s="200"/>
      <c r="D25" s="200"/>
      <c r="E25" s="200"/>
      <c r="F25" s="200"/>
      <c r="G25" s="200"/>
      <c r="H25" s="200"/>
      <c r="I25" s="200"/>
      <c r="J25" s="200"/>
      <c r="K25" s="200"/>
      <c r="L25" s="200"/>
      <c r="M25" s="200"/>
      <c r="N25" s="200"/>
      <c r="O25" s="200"/>
      <c r="P25" s="200"/>
      <c r="Q25" s="200"/>
      <c r="R25" s="201"/>
      <c r="S25" s="12">
        <f t="shared" ref="S25:AT25" si="4">SUM(S10:S11)+S21+SUM(S22:S24)</f>
        <v>0</v>
      </c>
      <c r="T25" s="12">
        <f t="shared" si="4"/>
        <v>96</v>
      </c>
      <c r="U25" s="12">
        <f t="shared" si="4"/>
        <v>80</v>
      </c>
      <c r="V25" s="12">
        <f t="shared" si="4"/>
        <v>96</v>
      </c>
      <c r="W25" s="12">
        <f t="shared" si="4"/>
        <v>80</v>
      </c>
      <c r="X25" s="12">
        <f t="shared" si="4"/>
        <v>96</v>
      </c>
      <c r="Y25" s="13">
        <f t="shared" si="4"/>
        <v>0</v>
      </c>
      <c r="Z25" s="14">
        <f t="shared" si="4"/>
        <v>0</v>
      </c>
      <c r="AA25" s="12">
        <f t="shared" si="4"/>
        <v>96</v>
      </c>
      <c r="AB25" s="12">
        <f t="shared" si="4"/>
        <v>80</v>
      </c>
      <c r="AC25" s="12">
        <f t="shared" si="4"/>
        <v>96</v>
      </c>
      <c r="AD25" s="12">
        <f t="shared" si="4"/>
        <v>80</v>
      </c>
      <c r="AE25" s="12">
        <f t="shared" si="4"/>
        <v>96</v>
      </c>
      <c r="AF25" s="15">
        <f t="shared" si="4"/>
        <v>0</v>
      </c>
      <c r="AG25" s="16">
        <f t="shared" si="4"/>
        <v>0</v>
      </c>
      <c r="AH25" s="12">
        <f t="shared" si="4"/>
        <v>96</v>
      </c>
      <c r="AI25" s="12">
        <f t="shared" si="4"/>
        <v>80</v>
      </c>
      <c r="AJ25" s="12">
        <f t="shared" si="4"/>
        <v>96</v>
      </c>
      <c r="AK25" s="12">
        <f t="shared" si="4"/>
        <v>80</v>
      </c>
      <c r="AL25" s="12">
        <f t="shared" si="4"/>
        <v>96</v>
      </c>
      <c r="AM25" s="13">
        <f t="shared" si="4"/>
        <v>0</v>
      </c>
      <c r="AN25" s="14">
        <f t="shared" si="4"/>
        <v>0</v>
      </c>
      <c r="AO25" s="12">
        <f t="shared" si="4"/>
        <v>96</v>
      </c>
      <c r="AP25" s="12">
        <f t="shared" si="4"/>
        <v>80</v>
      </c>
      <c r="AQ25" s="12">
        <f t="shared" si="4"/>
        <v>96</v>
      </c>
      <c r="AR25" s="12">
        <f t="shared" si="4"/>
        <v>80</v>
      </c>
      <c r="AS25" s="12">
        <f t="shared" si="4"/>
        <v>96</v>
      </c>
      <c r="AT25" s="15">
        <f t="shared" si="4"/>
        <v>0</v>
      </c>
      <c r="AU25" s="202">
        <f>SUM(AU10:AU11)+AU21+SUM(AU22:AW24)</f>
        <v>1792</v>
      </c>
      <c r="AV25" s="202"/>
      <c r="AW25" s="203"/>
      <c r="AX25" s="202">
        <f>SUM(AX10:AX11)+AX21+SUM(AX22:AZ24)</f>
        <v>448</v>
      </c>
      <c r="AY25" s="202"/>
      <c r="AZ25" s="203"/>
      <c r="BA25" s="204">
        <f>SUM(BA10:BA11)+BA21+SUM(BA22:BC24)</f>
        <v>11</v>
      </c>
      <c r="BB25" s="205"/>
      <c r="BC25" s="206"/>
    </row>
    <row r="26" spans="1:56" ht="21" customHeight="1" thickBot="1" x14ac:dyDescent="0.25">
      <c r="A26" s="199" t="s">
        <v>29</v>
      </c>
      <c r="B26" s="200"/>
      <c r="C26" s="200"/>
      <c r="D26" s="200"/>
      <c r="E26" s="200"/>
      <c r="F26" s="200"/>
      <c r="G26" s="200"/>
      <c r="H26" s="200"/>
      <c r="I26" s="200"/>
      <c r="J26" s="200"/>
      <c r="K26" s="200"/>
      <c r="L26" s="200"/>
      <c r="M26" s="200"/>
      <c r="N26" s="200"/>
      <c r="O26" s="200"/>
      <c r="P26" s="200"/>
      <c r="Q26" s="200"/>
      <c r="R26" s="200"/>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8"/>
      <c r="AU26" s="199">
        <v>40</v>
      </c>
      <c r="AV26" s="200"/>
      <c r="AW26" s="200"/>
      <c r="AX26" s="200"/>
      <c r="AY26" s="200"/>
      <c r="AZ26" s="200"/>
      <c r="BA26" s="200"/>
      <c r="BB26" s="200"/>
      <c r="BC26" s="201"/>
    </row>
    <row r="27" spans="1:56" ht="21" customHeight="1" thickBot="1" x14ac:dyDescent="0.25">
      <c r="A27" s="188" t="s">
        <v>30</v>
      </c>
      <c r="B27" s="189"/>
      <c r="C27" s="189"/>
      <c r="D27" s="189"/>
      <c r="E27" s="189"/>
      <c r="F27" s="189"/>
      <c r="G27" s="189"/>
      <c r="H27" s="189"/>
      <c r="I27" s="189"/>
      <c r="J27" s="189"/>
      <c r="K27" s="189"/>
      <c r="L27" s="189"/>
      <c r="M27" s="189"/>
      <c r="N27" s="189"/>
      <c r="O27" s="189"/>
      <c r="P27" s="189"/>
      <c r="Q27" s="189"/>
      <c r="R27" s="190"/>
      <c r="S27" s="17"/>
      <c r="T27" s="32">
        <v>8</v>
      </c>
      <c r="U27" s="32">
        <v>8</v>
      </c>
      <c r="V27" s="32">
        <v>8</v>
      </c>
      <c r="W27" s="32">
        <v>8</v>
      </c>
      <c r="X27" s="32">
        <v>8</v>
      </c>
      <c r="Y27" s="33"/>
      <c r="Z27" s="32"/>
      <c r="AA27" s="32">
        <v>8</v>
      </c>
      <c r="AB27" s="32">
        <v>8</v>
      </c>
      <c r="AC27" s="32">
        <v>8</v>
      </c>
      <c r="AD27" s="32">
        <v>8</v>
      </c>
      <c r="AE27" s="34">
        <v>8</v>
      </c>
      <c r="AF27" s="35"/>
      <c r="AG27" s="36"/>
      <c r="AH27" s="32">
        <v>8</v>
      </c>
      <c r="AI27" s="32">
        <v>8</v>
      </c>
      <c r="AJ27" s="32">
        <v>8</v>
      </c>
      <c r="AK27" s="32">
        <v>8</v>
      </c>
      <c r="AL27" s="32">
        <v>8</v>
      </c>
      <c r="AM27" s="35"/>
      <c r="AN27" s="36"/>
      <c r="AO27" s="32">
        <v>8</v>
      </c>
      <c r="AP27" s="32">
        <v>8</v>
      </c>
      <c r="AQ27" s="32">
        <v>8</v>
      </c>
      <c r="AR27" s="32">
        <v>8</v>
      </c>
      <c r="AS27" s="32">
        <v>8</v>
      </c>
      <c r="AT27" s="18"/>
      <c r="AU27" s="191">
        <f>SUM(S27:AT27)</f>
        <v>160</v>
      </c>
      <c r="AV27" s="192"/>
      <c r="AW27" s="193"/>
      <c r="AX27" s="194"/>
      <c r="AY27" s="195"/>
      <c r="AZ27" s="196"/>
      <c r="BA27" s="194"/>
      <c r="BB27" s="195"/>
      <c r="BC27" s="197"/>
    </row>
    <row r="28" spans="1:56" ht="14.25" customHeight="1" x14ac:dyDescent="0.2">
      <c r="A28" s="187" t="s">
        <v>31</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row>
    <row r="29" spans="1:56" ht="14.25" customHeight="1" x14ac:dyDescent="0.2">
      <c r="A29" s="198" t="s">
        <v>32</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row>
    <row r="30" spans="1:56" ht="14.25" customHeight="1" x14ac:dyDescent="0.2">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row>
    <row r="31" spans="1:56" ht="14.25" customHeight="1" x14ac:dyDescent="0.2">
      <c r="A31" s="186" t="s">
        <v>33</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row>
    <row r="32" spans="1:56" ht="14.25" customHeight="1" x14ac:dyDescent="0.2">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row>
    <row r="33" spans="1:56" ht="14.25" customHeight="1" x14ac:dyDescent="0.2">
      <c r="A33" s="187" t="s">
        <v>34</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row>
    <row r="34" spans="1:56" ht="14.25" customHeight="1" x14ac:dyDescent="0.2">
      <c r="A34" s="187" t="s">
        <v>35</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row>
    <row r="35" spans="1:56" ht="14.25" customHeight="1" x14ac:dyDescent="0.2">
      <c r="A35" s="186" t="s">
        <v>36</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row>
    <row r="36" spans="1:56" ht="14.25" customHeight="1" x14ac:dyDescent="0.2">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row>
  </sheetData>
  <mergeCells count="131">
    <mergeCell ref="A5:G5"/>
    <mergeCell ref="H5:R5"/>
    <mergeCell ref="S5:Z5"/>
    <mergeCell ref="AA5:AJ5"/>
    <mergeCell ref="AK5:AS5"/>
    <mergeCell ref="AT5:BC5"/>
    <mergeCell ref="A1:AW1"/>
    <mergeCell ref="AZ1:BD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F20"/>
    <mergeCell ref="G20:K20"/>
    <mergeCell ref="L20:R20"/>
    <mergeCell ref="AU20:AW20"/>
    <mergeCell ref="AX20:AZ20"/>
    <mergeCell ref="BA20:BC20"/>
    <mergeCell ref="A19:F19"/>
    <mergeCell ref="G19:K19"/>
    <mergeCell ref="L19:R19"/>
    <mergeCell ref="AU19:AW19"/>
    <mergeCell ref="AX19:AZ19"/>
    <mergeCell ref="BA19:BC19"/>
    <mergeCell ref="A23:F23"/>
    <mergeCell ref="G23:K23"/>
    <mergeCell ref="L23:R23"/>
    <mergeCell ref="AU23:AW23"/>
    <mergeCell ref="AX23:AZ23"/>
    <mergeCell ref="BA23:BC23"/>
    <mergeCell ref="A21:R21"/>
    <mergeCell ref="AU21:AW21"/>
    <mergeCell ref="AX21:AZ21"/>
    <mergeCell ref="BA21:BC21"/>
    <mergeCell ref="A22:F22"/>
    <mergeCell ref="G22:K22"/>
    <mergeCell ref="L22:R22"/>
    <mergeCell ref="AU22:AW22"/>
    <mergeCell ref="AX22:AZ22"/>
    <mergeCell ref="BA22:BC22"/>
    <mergeCell ref="A25:R25"/>
    <mergeCell ref="AU25:AW25"/>
    <mergeCell ref="AX25:AZ25"/>
    <mergeCell ref="BA25:BC25"/>
    <mergeCell ref="A26:AT26"/>
    <mergeCell ref="AU26:BC26"/>
    <mergeCell ref="A24:F24"/>
    <mergeCell ref="G24:K24"/>
    <mergeCell ref="L24:R24"/>
    <mergeCell ref="AU24:AW24"/>
    <mergeCell ref="AX24:AZ24"/>
    <mergeCell ref="BA24:BC24"/>
    <mergeCell ref="A31:BD32"/>
    <mergeCell ref="A33:BD33"/>
    <mergeCell ref="A34:BD34"/>
    <mergeCell ref="A35:BD36"/>
    <mergeCell ref="A27:R27"/>
    <mergeCell ref="AU27:AW27"/>
    <mergeCell ref="AX27:AZ27"/>
    <mergeCell ref="BA27:BC27"/>
    <mergeCell ref="A28:BD28"/>
    <mergeCell ref="A29:BD30"/>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D36"/>
  <sheetViews>
    <sheetView topLeftCell="A16" zoomScaleNormal="100" zoomScaleSheetLayoutView="100" workbookViewId="0">
      <selection activeCell="A21" sqref="A21:R21"/>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0.5"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307" t="s">
        <v>37</v>
      </c>
      <c r="T4" s="307"/>
      <c r="U4" s="307"/>
      <c r="V4" s="307"/>
      <c r="W4" s="307"/>
      <c r="X4" s="307"/>
      <c r="Y4" s="307"/>
      <c r="Z4" s="307"/>
      <c r="AA4" s="307"/>
      <c r="AB4" s="307"/>
      <c r="AC4" s="307"/>
      <c r="AD4" s="307"/>
      <c r="AE4" s="307"/>
      <c r="AF4" s="279" t="s">
        <v>2</v>
      </c>
      <c r="AG4" s="279"/>
      <c r="AH4" s="279"/>
      <c r="AI4" s="279"/>
      <c r="AJ4" s="279"/>
      <c r="AK4" s="279"/>
      <c r="AL4" s="279"/>
      <c r="AM4" s="279"/>
      <c r="AN4" s="307" t="s">
        <v>83</v>
      </c>
      <c r="AO4" s="307"/>
      <c r="AP4" s="307"/>
      <c r="AQ4" s="307"/>
      <c r="AR4" s="307"/>
      <c r="AS4" s="307"/>
      <c r="AT4" s="307"/>
      <c r="AU4" s="307"/>
      <c r="AV4" s="307"/>
      <c r="AW4" s="307"/>
      <c r="AX4" s="307"/>
      <c r="AY4" s="307"/>
      <c r="AZ4" s="307"/>
      <c r="BA4" s="307"/>
      <c r="BB4" s="307"/>
      <c r="BC4" s="308"/>
    </row>
    <row r="5" spans="1:55" ht="21" customHeight="1" thickBot="1" x14ac:dyDescent="0.25">
      <c r="A5" s="264" t="s">
        <v>3</v>
      </c>
      <c r="B5" s="265"/>
      <c r="C5" s="265"/>
      <c r="D5" s="265"/>
      <c r="E5" s="265"/>
      <c r="F5" s="265"/>
      <c r="G5" s="265"/>
      <c r="H5" s="303">
        <v>20</v>
      </c>
      <c r="I5" s="283"/>
      <c r="J5" s="283"/>
      <c r="K5" s="283"/>
      <c r="L5" s="283"/>
      <c r="M5" s="283"/>
      <c r="N5" s="283"/>
      <c r="O5" s="283"/>
      <c r="P5" s="283"/>
      <c r="Q5" s="283"/>
      <c r="R5" s="283"/>
      <c r="S5" s="190" t="s">
        <v>39</v>
      </c>
      <c r="T5" s="267"/>
      <c r="U5" s="267"/>
      <c r="V5" s="267"/>
      <c r="W5" s="267"/>
      <c r="X5" s="267"/>
      <c r="Y5" s="267"/>
      <c r="Z5" s="268"/>
      <c r="AA5" s="304">
        <v>18</v>
      </c>
      <c r="AB5" s="305"/>
      <c r="AC5" s="305"/>
      <c r="AD5" s="305"/>
      <c r="AE5" s="305"/>
      <c r="AF5" s="305"/>
      <c r="AG5" s="305"/>
      <c r="AH5" s="305"/>
      <c r="AI5" s="305"/>
      <c r="AJ5" s="306"/>
      <c r="AK5" s="266" t="s">
        <v>5</v>
      </c>
      <c r="AL5" s="200"/>
      <c r="AM5" s="200"/>
      <c r="AN5" s="200"/>
      <c r="AO5" s="200"/>
      <c r="AP5" s="200"/>
      <c r="AQ5" s="200"/>
      <c r="AR5" s="200"/>
      <c r="AS5" s="272"/>
      <c r="AT5" s="303">
        <v>3.6</v>
      </c>
      <c r="AU5" s="283"/>
      <c r="AV5" s="283"/>
      <c r="AW5" s="283"/>
      <c r="AX5" s="283"/>
      <c r="AY5" s="283"/>
      <c r="AZ5" s="283"/>
      <c r="BA5" s="283"/>
      <c r="BB5" s="283"/>
      <c r="BC5" s="284"/>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302" t="s">
        <v>40</v>
      </c>
      <c r="T6" s="302"/>
      <c r="U6" s="302"/>
      <c r="V6" s="302"/>
      <c r="W6" s="302"/>
      <c r="X6" s="302"/>
      <c r="Y6" s="302"/>
      <c r="Z6" s="302"/>
      <c r="AA6" s="302"/>
      <c r="AB6" s="302"/>
      <c r="AC6" s="302"/>
      <c r="AD6" s="302"/>
      <c r="AE6" s="302"/>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19</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87" t="s">
        <v>43</v>
      </c>
      <c r="H10" s="287"/>
      <c r="I10" s="287"/>
      <c r="J10" s="287"/>
      <c r="K10" s="287"/>
      <c r="L10" s="286" t="s">
        <v>45</v>
      </c>
      <c r="M10" s="286"/>
      <c r="N10" s="286"/>
      <c r="O10" s="286"/>
      <c r="P10" s="286"/>
      <c r="Q10" s="286"/>
      <c r="R10" s="288"/>
      <c r="S10" s="21"/>
      <c r="T10" s="68">
        <v>8</v>
      </c>
      <c r="U10" s="68">
        <v>8</v>
      </c>
      <c r="V10" s="68">
        <v>8</v>
      </c>
      <c r="W10" s="68">
        <v>8</v>
      </c>
      <c r="X10" s="68">
        <v>8</v>
      </c>
      <c r="Y10" s="71"/>
      <c r="Z10" s="72"/>
      <c r="AA10" s="68">
        <v>8</v>
      </c>
      <c r="AB10" s="68">
        <v>8</v>
      </c>
      <c r="AC10" s="68">
        <v>8</v>
      </c>
      <c r="AD10" s="68">
        <v>8</v>
      </c>
      <c r="AE10" s="68">
        <v>8</v>
      </c>
      <c r="AF10" s="71"/>
      <c r="AG10" s="72"/>
      <c r="AH10" s="68">
        <v>8</v>
      </c>
      <c r="AI10" s="68">
        <v>8</v>
      </c>
      <c r="AJ10" s="68">
        <v>8</v>
      </c>
      <c r="AK10" s="68">
        <v>8</v>
      </c>
      <c r="AL10" s="68">
        <v>8</v>
      </c>
      <c r="AM10" s="71"/>
      <c r="AN10" s="73"/>
      <c r="AO10" s="68">
        <v>8</v>
      </c>
      <c r="AP10" s="68">
        <v>8</v>
      </c>
      <c r="AQ10" s="68">
        <v>8</v>
      </c>
      <c r="AR10" s="68">
        <v>8</v>
      </c>
      <c r="AS10" s="68">
        <v>8</v>
      </c>
      <c r="AT10" s="9"/>
      <c r="AU10" s="213">
        <f>SUM(S10:AT10)</f>
        <v>160</v>
      </c>
      <c r="AV10" s="213"/>
      <c r="AW10" s="214"/>
      <c r="AX10" s="215">
        <f>ROUNDDOWN(AU10/4,2)</f>
        <v>40</v>
      </c>
      <c r="AY10" s="213"/>
      <c r="AZ10" s="214"/>
      <c r="BA10" s="229">
        <f t="shared" ref="BA10:BA20" si="0">IF(ISBLANK($AU$26),"",ROUNDDOWN(AX10/$AU$26,1))</f>
        <v>1</v>
      </c>
      <c r="BB10" s="230"/>
      <c r="BC10" s="231"/>
    </row>
    <row r="11" spans="1:55" ht="21" customHeight="1" thickBot="1" x14ac:dyDescent="0.25">
      <c r="A11" s="238" t="s">
        <v>26</v>
      </c>
      <c r="B11" s="239"/>
      <c r="C11" s="239"/>
      <c r="D11" s="239"/>
      <c r="E11" s="239"/>
      <c r="F11" s="240"/>
      <c r="G11" s="299" t="s">
        <v>46</v>
      </c>
      <c r="H11" s="299"/>
      <c r="I11" s="299"/>
      <c r="J11" s="299"/>
      <c r="K11" s="299"/>
      <c r="L11" s="300" t="s">
        <v>47</v>
      </c>
      <c r="M11" s="300"/>
      <c r="N11" s="300"/>
      <c r="O11" s="300"/>
      <c r="P11" s="300"/>
      <c r="Q11" s="300"/>
      <c r="R11" s="301"/>
      <c r="S11" s="25"/>
      <c r="T11" s="69">
        <v>8</v>
      </c>
      <c r="U11" s="69">
        <v>8</v>
      </c>
      <c r="V11" s="69">
        <v>8</v>
      </c>
      <c r="W11" s="69">
        <v>8</v>
      </c>
      <c r="X11" s="69">
        <v>8</v>
      </c>
      <c r="Y11" s="74"/>
      <c r="Z11" s="75"/>
      <c r="AA11" s="69">
        <v>8</v>
      </c>
      <c r="AB11" s="69">
        <v>8</v>
      </c>
      <c r="AC11" s="69">
        <v>8</v>
      </c>
      <c r="AD11" s="69">
        <v>8</v>
      </c>
      <c r="AE11" s="69">
        <v>8</v>
      </c>
      <c r="AF11" s="74"/>
      <c r="AG11" s="75"/>
      <c r="AH11" s="69">
        <v>8</v>
      </c>
      <c r="AI11" s="69">
        <v>8</v>
      </c>
      <c r="AJ11" s="69">
        <v>8</v>
      </c>
      <c r="AK11" s="69">
        <v>8</v>
      </c>
      <c r="AL11" s="69">
        <v>8</v>
      </c>
      <c r="AM11" s="74"/>
      <c r="AN11" s="75"/>
      <c r="AO11" s="69">
        <v>8</v>
      </c>
      <c r="AP11" s="69">
        <v>8</v>
      </c>
      <c r="AQ11" s="69">
        <v>8</v>
      </c>
      <c r="AR11" s="69">
        <v>8</v>
      </c>
      <c r="AS11" s="69">
        <v>8</v>
      </c>
      <c r="AT11" s="10"/>
      <c r="AU11" s="244">
        <f t="shared" ref="AU11:AU24" si="1">SUM(S11:AT11)</f>
        <v>160</v>
      </c>
      <c r="AV11" s="244"/>
      <c r="AW11" s="245"/>
      <c r="AX11" s="246">
        <f>ROUNDDOWN(AU11/4,2)</f>
        <v>40</v>
      </c>
      <c r="AY11" s="244"/>
      <c r="AZ11" s="245"/>
      <c r="BA11" s="247">
        <f t="shared" si="0"/>
        <v>1</v>
      </c>
      <c r="BB11" s="248"/>
      <c r="BC11" s="249"/>
    </row>
    <row r="12" spans="1:55" ht="21" customHeight="1" thickTop="1" x14ac:dyDescent="0.2">
      <c r="A12" s="285" t="s">
        <v>48</v>
      </c>
      <c r="B12" s="286"/>
      <c r="C12" s="286"/>
      <c r="D12" s="286"/>
      <c r="E12" s="286"/>
      <c r="F12" s="286"/>
      <c r="G12" s="296" t="s">
        <v>46</v>
      </c>
      <c r="H12" s="296"/>
      <c r="I12" s="296"/>
      <c r="J12" s="296"/>
      <c r="K12" s="296"/>
      <c r="L12" s="297" t="s">
        <v>47</v>
      </c>
      <c r="M12" s="297"/>
      <c r="N12" s="297"/>
      <c r="O12" s="297"/>
      <c r="P12" s="297"/>
      <c r="Q12" s="297"/>
      <c r="R12" s="298"/>
      <c r="S12" s="28"/>
      <c r="T12" s="70">
        <v>8</v>
      </c>
      <c r="U12" s="70">
        <v>8</v>
      </c>
      <c r="V12" s="70">
        <v>8</v>
      </c>
      <c r="W12" s="70">
        <v>8</v>
      </c>
      <c r="X12" s="70">
        <v>8</v>
      </c>
      <c r="Y12" s="76"/>
      <c r="Z12" s="77"/>
      <c r="AA12" s="70">
        <v>8</v>
      </c>
      <c r="AB12" s="70">
        <v>8</v>
      </c>
      <c r="AC12" s="70">
        <v>8</v>
      </c>
      <c r="AD12" s="70">
        <v>8</v>
      </c>
      <c r="AE12" s="70">
        <v>8</v>
      </c>
      <c r="AF12" s="76"/>
      <c r="AG12" s="77"/>
      <c r="AH12" s="70">
        <v>8</v>
      </c>
      <c r="AI12" s="70">
        <v>8</v>
      </c>
      <c r="AJ12" s="70">
        <v>8</v>
      </c>
      <c r="AK12" s="70">
        <v>8</v>
      </c>
      <c r="AL12" s="70">
        <v>8</v>
      </c>
      <c r="AM12" s="76"/>
      <c r="AN12" s="77"/>
      <c r="AO12" s="70">
        <v>8</v>
      </c>
      <c r="AP12" s="70">
        <v>8</v>
      </c>
      <c r="AQ12" s="70">
        <v>8</v>
      </c>
      <c r="AR12" s="70">
        <v>8</v>
      </c>
      <c r="AS12" s="70">
        <v>8</v>
      </c>
      <c r="AT12" s="11"/>
      <c r="AU12" s="235">
        <f>SUM(S12:AT12)</f>
        <v>160</v>
      </c>
      <c r="AV12" s="235"/>
      <c r="AW12" s="236"/>
      <c r="AX12" s="237">
        <f t="shared" ref="AX12:AX24" si="2">ROUNDDOWN(AU12/4,2)</f>
        <v>40</v>
      </c>
      <c r="AY12" s="235"/>
      <c r="AZ12" s="236"/>
      <c r="BA12" s="229">
        <f t="shared" si="0"/>
        <v>1</v>
      </c>
      <c r="BB12" s="230"/>
      <c r="BC12" s="231"/>
    </row>
    <row r="13" spans="1:55" ht="21" customHeight="1" x14ac:dyDescent="0.2">
      <c r="A13" s="285" t="s">
        <v>48</v>
      </c>
      <c r="B13" s="286"/>
      <c r="C13" s="286"/>
      <c r="D13" s="286"/>
      <c r="E13" s="286"/>
      <c r="F13" s="286"/>
      <c r="G13" s="287" t="s">
        <v>42</v>
      </c>
      <c r="H13" s="287"/>
      <c r="I13" s="287"/>
      <c r="J13" s="287"/>
      <c r="K13" s="287"/>
      <c r="L13" s="286" t="s">
        <v>44</v>
      </c>
      <c r="M13" s="286"/>
      <c r="N13" s="286"/>
      <c r="O13" s="286"/>
      <c r="P13" s="286"/>
      <c r="Q13" s="286"/>
      <c r="R13" s="288"/>
      <c r="S13" s="21"/>
      <c r="T13" s="70">
        <v>8</v>
      </c>
      <c r="U13" s="70">
        <v>8</v>
      </c>
      <c r="V13" s="70">
        <v>8</v>
      </c>
      <c r="W13" s="70">
        <v>8</v>
      </c>
      <c r="X13" s="68">
        <v>8</v>
      </c>
      <c r="Y13" s="71"/>
      <c r="Z13" s="72"/>
      <c r="AA13" s="70">
        <v>8</v>
      </c>
      <c r="AB13" s="70">
        <v>8</v>
      </c>
      <c r="AC13" s="70">
        <v>8</v>
      </c>
      <c r="AD13" s="70">
        <v>8</v>
      </c>
      <c r="AE13" s="68">
        <v>8</v>
      </c>
      <c r="AF13" s="71"/>
      <c r="AG13" s="72"/>
      <c r="AH13" s="70">
        <v>8</v>
      </c>
      <c r="AI13" s="70">
        <v>8</v>
      </c>
      <c r="AJ13" s="70">
        <v>8</v>
      </c>
      <c r="AK13" s="70">
        <v>8</v>
      </c>
      <c r="AL13" s="68">
        <v>8</v>
      </c>
      <c r="AM13" s="71"/>
      <c r="AN13" s="72"/>
      <c r="AO13" s="70">
        <v>8</v>
      </c>
      <c r="AP13" s="70">
        <v>8</v>
      </c>
      <c r="AQ13" s="70">
        <v>8</v>
      </c>
      <c r="AR13" s="70">
        <v>8</v>
      </c>
      <c r="AS13" s="68">
        <v>8</v>
      </c>
      <c r="AT13" s="9"/>
      <c r="AU13" s="213">
        <f t="shared" si="1"/>
        <v>160</v>
      </c>
      <c r="AV13" s="213"/>
      <c r="AW13" s="214"/>
      <c r="AX13" s="215">
        <f t="shared" si="2"/>
        <v>40</v>
      </c>
      <c r="AY13" s="213"/>
      <c r="AZ13" s="214"/>
      <c r="BA13" s="216">
        <f t="shared" si="0"/>
        <v>1</v>
      </c>
      <c r="BB13" s="217"/>
      <c r="BC13" s="218"/>
    </row>
    <row r="14" spans="1:55" ht="21" customHeight="1" x14ac:dyDescent="0.2">
      <c r="A14" s="285" t="s">
        <v>48</v>
      </c>
      <c r="B14" s="286"/>
      <c r="C14" s="286"/>
      <c r="D14" s="286"/>
      <c r="E14" s="286"/>
      <c r="F14" s="286"/>
      <c r="G14" s="287" t="s">
        <v>42</v>
      </c>
      <c r="H14" s="287"/>
      <c r="I14" s="287"/>
      <c r="J14" s="287"/>
      <c r="K14" s="287"/>
      <c r="L14" s="286" t="s">
        <v>44</v>
      </c>
      <c r="M14" s="286"/>
      <c r="N14" s="286"/>
      <c r="O14" s="286"/>
      <c r="P14" s="286"/>
      <c r="Q14" s="286"/>
      <c r="R14" s="288"/>
      <c r="S14" s="21"/>
      <c r="T14" s="70">
        <v>8</v>
      </c>
      <c r="U14" s="70">
        <v>8</v>
      </c>
      <c r="V14" s="70">
        <v>8</v>
      </c>
      <c r="W14" s="70">
        <v>8</v>
      </c>
      <c r="X14" s="68">
        <v>8</v>
      </c>
      <c r="Y14" s="71"/>
      <c r="Z14" s="72"/>
      <c r="AA14" s="70">
        <v>8</v>
      </c>
      <c r="AB14" s="70">
        <v>8</v>
      </c>
      <c r="AC14" s="70">
        <v>8</v>
      </c>
      <c r="AD14" s="70">
        <v>8</v>
      </c>
      <c r="AE14" s="68">
        <v>8</v>
      </c>
      <c r="AF14" s="71"/>
      <c r="AG14" s="72"/>
      <c r="AH14" s="70">
        <v>8</v>
      </c>
      <c r="AI14" s="70">
        <v>8</v>
      </c>
      <c r="AJ14" s="70">
        <v>8</v>
      </c>
      <c r="AK14" s="70">
        <v>8</v>
      </c>
      <c r="AL14" s="68">
        <v>8</v>
      </c>
      <c r="AM14" s="71"/>
      <c r="AN14" s="72"/>
      <c r="AO14" s="70">
        <v>8</v>
      </c>
      <c r="AP14" s="70">
        <v>8</v>
      </c>
      <c r="AQ14" s="70">
        <v>8</v>
      </c>
      <c r="AR14" s="70">
        <v>8</v>
      </c>
      <c r="AS14" s="68">
        <v>8</v>
      </c>
      <c r="AT14" s="9"/>
      <c r="AU14" s="213">
        <f>SUM(S14:AT14)</f>
        <v>160</v>
      </c>
      <c r="AV14" s="213"/>
      <c r="AW14" s="214"/>
      <c r="AX14" s="215">
        <f>ROUNDDOWN(AU14/4,2)</f>
        <v>40</v>
      </c>
      <c r="AY14" s="213"/>
      <c r="AZ14" s="214"/>
      <c r="BA14" s="216">
        <f t="shared" si="0"/>
        <v>1</v>
      </c>
      <c r="BB14" s="217"/>
      <c r="BC14" s="218"/>
    </row>
    <row r="15" spans="1:55" ht="21" customHeight="1" x14ac:dyDescent="0.2">
      <c r="A15" s="285" t="s">
        <v>48</v>
      </c>
      <c r="B15" s="286"/>
      <c r="C15" s="286"/>
      <c r="D15" s="286"/>
      <c r="E15" s="286"/>
      <c r="F15" s="286"/>
      <c r="G15" s="287" t="s">
        <v>42</v>
      </c>
      <c r="H15" s="287"/>
      <c r="I15" s="287"/>
      <c r="J15" s="287"/>
      <c r="K15" s="287"/>
      <c r="L15" s="286" t="s">
        <v>44</v>
      </c>
      <c r="M15" s="286"/>
      <c r="N15" s="286"/>
      <c r="O15" s="286"/>
      <c r="P15" s="286"/>
      <c r="Q15" s="286"/>
      <c r="R15" s="288"/>
      <c r="S15" s="21"/>
      <c r="T15" s="70">
        <v>8</v>
      </c>
      <c r="U15" s="70">
        <v>8</v>
      </c>
      <c r="V15" s="70">
        <v>8</v>
      </c>
      <c r="W15" s="70">
        <v>8</v>
      </c>
      <c r="X15" s="68">
        <v>8</v>
      </c>
      <c r="Y15" s="71"/>
      <c r="Z15" s="72"/>
      <c r="AA15" s="70">
        <v>8</v>
      </c>
      <c r="AB15" s="70">
        <v>8</v>
      </c>
      <c r="AC15" s="70">
        <v>8</v>
      </c>
      <c r="AD15" s="70">
        <v>8</v>
      </c>
      <c r="AE15" s="68">
        <v>8</v>
      </c>
      <c r="AF15" s="71"/>
      <c r="AG15" s="72"/>
      <c r="AH15" s="70">
        <v>8</v>
      </c>
      <c r="AI15" s="70">
        <v>8</v>
      </c>
      <c r="AJ15" s="70">
        <v>8</v>
      </c>
      <c r="AK15" s="70">
        <v>8</v>
      </c>
      <c r="AL15" s="68">
        <v>8</v>
      </c>
      <c r="AM15" s="71"/>
      <c r="AN15" s="72"/>
      <c r="AO15" s="70">
        <v>8</v>
      </c>
      <c r="AP15" s="70">
        <v>8</v>
      </c>
      <c r="AQ15" s="70">
        <v>8</v>
      </c>
      <c r="AR15" s="70">
        <v>8</v>
      </c>
      <c r="AS15" s="68">
        <v>8</v>
      </c>
      <c r="AT15" s="9"/>
      <c r="AU15" s="213">
        <f t="shared" si="1"/>
        <v>160</v>
      </c>
      <c r="AV15" s="213"/>
      <c r="AW15" s="214"/>
      <c r="AX15" s="215">
        <f t="shared" si="2"/>
        <v>40</v>
      </c>
      <c r="AY15" s="213"/>
      <c r="AZ15" s="214"/>
      <c r="BA15" s="216">
        <f t="shared" si="0"/>
        <v>1</v>
      </c>
      <c r="BB15" s="217"/>
      <c r="BC15" s="218"/>
    </row>
    <row r="16" spans="1:55" ht="21" customHeight="1" x14ac:dyDescent="0.2">
      <c r="A16" s="285" t="s">
        <v>48</v>
      </c>
      <c r="B16" s="286"/>
      <c r="C16" s="286"/>
      <c r="D16" s="286"/>
      <c r="E16" s="286"/>
      <c r="F16" s="286"/>
      <c r="G16" s="287" t="s">
        <v>49</v>
      </c>
      <c r="H16" s="287"/>
      <c r="I16" s="287"/>
      <c r="J16" s="287"/>
      <c r="K16" s="287"/>
      <c r="L16" s="286" t="s">
        <v>44</v>
      </c>
      <c r="M16" s="286"/>
      <c r="N16" s="286"/>
      <c r="O16" s="286"/>
      <c r="P16" s="286"/>
      <c r="Q16" s="286"/>
      <c r="R16" s="288"/>
      <c r="S16" s="21"/>
      <c r="T16" s="70">
        <v>6</v>
      </c>
      <c r="U16" s="70">
        <v>6</v>
      </c>
      <c r="V16" s="70">
        <v>6</v>
      </c>
      <c r="W16" s="70">
        <v>6</v>
      </c>
      <c r="X16" s="70">
        <v>6</v>
      </c>
      <c r="Y16" s="78"/>
      <c r="Z16" s="72"/>
      <c r="AA16" s="70">
        <v>6</v>
      </c>
      <c r="AB16" s="70">
        <v>6</v>
      </c>
      <c r="AC16" s="70">
        <v>6</v>
      </c>
      <c r="AD16" s="70">
        <v>6</v>
      </c>
      <c r="AE16" s="70">
        <v>6</v>
      </c>
      <c r="AF16" s="78"/>
      <c r="AG16" s="72"/>
      <c r="AH16" s="70">
        <v>6</v>
      </c>
      <c r="AI16" s="70">
        <v>6</v>
      </c>
      <c r="AJ16" s="70">
        <v>6</v>
      </c>
      <c r="AK16" s="70">
        <v>6</v>
      </c>
      <c r="AL16" s="70">
        <v>6</v>
      </c>
      <c r="AM16" s="71"/>
      <c r="AN16" s="72"/>
      <c r="AO16" s="70">
        <v>6</v>
      </c>
      <c r="AP16" s="70">
        <v>6</v>
      </c>
      <c r="AQ16" s="70">
        <v>6</v>
      </c>
      <c r="AR16" s="70">
        <v>6</v>
      </c>
      <c r="AS16" s="70">
        <v>6</v>
      </c>
      <c r="AT16" s="9"/>
      <c r="AU16" s="213">
        <f t="shared" si="1"/>
        <v>120</v>
      </c>
      <c r="AV16" s="213"/>
      <c r="AW16" s="214"/>
      <c r="AX16" s="215">
        <f t="shared" si="2"/>
        <v>30</v>
      </c>
      <c r="AY16" s="213"/>
      <c r="AZ16" s="214"/>
      <c r="BA16" s="216">
        <f t="shared" si="0"/>
        <v>0.7</v>
      </c>
      <c r="BB16" s="217"/>
      <c r="BC16" s="218"/>
    </row>
    <row r="17" spans="1:56" ht="21" customHeight="1" x14ac:dyDescent="0.2">
      <c r="A17" s="285" t="s">
        <v>48</v>
      </c>
      <c r="B17" s="286"/>
      <c r="C17" s="286"/>
      <c r="D17" s="286"/>
      <c r="E17" s="286"/>
      <c r="F17" s="286"/>
      <c r="G17" s="287" t="s">
        <v>49</v>
      </c>
      <c r="H17" s="287"/>
      <c r="I17" s="287"/>
      <c r="J17" s="287"/>
      <c r="K17" s="287"/>
      <c r="L17" s="286" t="s">
        <v>44</v>
      </c>
      <c r="M17" s="286"/>
      <c r="N17" s="286"/>
      <c r="O17" s="286"/>
      <c r="P17" s="286"/>
      <c r="Q17" s="286"/>
      <c r="R17" s="288"/>
      <c r="S17" s="21"/>
      <c r="T17" s="70">
        <v>6</v>
      </c>
      <c r="U17" s="70">
        <v>6</v>
      </c>
      <c r="V17" s="70">
        <v>6</v>
      </c>
      <c r="W17" s="70">
        <v>6</v>
      </c>
      <c r="X17" s="70">
        <v>6</v>
      </c>
      <c r="Y17" s="78"/>
      <c r="Z17" s="72"/>
      <c r="AA17" s="70">
        <v>6</v>
      </c>
      <c r="AB17" s="70">
        <v>6</v>
      </c>
      <c r="AC17" s="70">
        <v>6</v>
      </c>
      <c r="AD17" s="70">
        <v>6</v>
      </c>
      <c r="AE17" s="70">
        <v>6</v>
      </c>
      <c r="AF17" s="78"/>
      <c r="AG17" s="72"/>
      <c r="AH17" s="70">
        <v>6</v>
      </c>
      <c r="AI17" s="70">
        <v>6</v>
      </c>
      <c r="AJ17" s="70">
        <v>6</v>
      </c>
      <c r="AK17" s="70">
        <v>6</v>
      </c>
      <c r="AL17" s="70">
        <v>6</v>
      </c>
      <c r="AM17" s="71"/>
      <c r="AN17" s="72"/>
      <c r="AO17" s="70">
        <v>6</v>
      </c>
      <c r="AP17" s="70">
        <v>6</v>
      </c>
      <c r="AQ17" s="70">
        <v>6</v>
      </c>
      <c r="AR17" s="70">
        <v>6</v>
      </c>
      <c r="AS17" s="70">
        <v>6</v>
      </c>
      <c r="AT17" s="9"/>
      <c r="AU17" s="213">
        <f t="shared" si="1"/>
        <v>120</v>
      </c>
      <c r="AV17" s="213"/>
      <c r="AW17" s="214"/>
      <c r="AX17" s="215">
        <f t="shared" si="2"/>
        <v>30</v>
      </c>
      <c r="AY17" s="213"/>
      <c r="AZ17" s="214"/>
      <c r="BA17" s="216">
        <f t="shared" si="0"/>
        <v>0.7</v>
      </c>
      <c r="BB17" s="217"/>
      <c r="BC17" s="218"/>
    </row>
    <row r="18" spans="1:56" ht="21" customHeight="1" x14ac:dyDescent="0.2">
      <c r="A18" s="285" t="s">
        <v>100</v>
      </c>
      <c r="B18" s="286"/>
      <c r="C18" s="286"/>
      <c r="D18" s="286"/>
      <c r="E18" s="286"/>
      <c r="F18" s="286"/>
      <c r="G18" s="287" t="s">
        <v>51</v>
      </c>
      <c r="H18" s="287"/>
      <c r="I18" s="287"/>
      <c r="J18" s="287"/>
      <c r="K18" s="287"/>
      <c r="L18" s="286" t="s">
        <v>44</v>
      </c>
      <c r="M18" s="286"/>
      <c r="N18" s="286"/>
      <c r="O18" s="286"/>
      <c r="P18" s="286"/>
      <c r="Q18" s="286"/>
      <c r="R18" s="288"/>
      <c r="S18" s="21"/>
      <c r="T18" s="70">
        <v>8</v>
      </c>
      <c r="U18" s="70"/>
      <c r="V18" s="70">
        <v>8</v>
      </c>
      <c r="W18" s="70"/>
      <c r="X18" s="70">
        <v>8</v>
      </c>
      <c r="Y18" s="78"/>
      <c r="Z18" s="72"/>
      <c r="AA18" s="70">
        <v>8</v>
      </c>
      <c r="AB18" s="70"/>
      <c r="AC18" s="70">
        <v>8</v>
      </c>
      <c r="AD18" s="70"/>
      <c r="AE18" s="70">
        <v>8</v>
      </c>
      <c r="AF18" s="78"/>
      <c r="AG18" s="72"/>
      <c r="AH18" s="70">
        <v>8</v>
      </c>
      <c r="AI18" s="70"/>
      <c r="AJ18" s="70">
        <v>8</v>
      </c>
      <c r="AK18" s="70"/>
      <c r="AL18" s="70">
        <v>8</v>
      </c>
      <c r="AM18" s="71"/>
      <c r="AN18" s="72"/>
      <c r="AO18" s="70">
        <v>8</v>
      </c>
      <c r="AP18" s="70"/>
      <c r="AQ18" s="70">
        <v>8</v>
      </c>
      <c r="AR18" s="70"/>
      <c r="AS18" s="70">
        <v>8</v>
      </c>
      <c r="AT18" s="9"/>
      <c r="AU18" s="213">
        <f>SUM(S18:AT18)</f>
        <v>96</v>
      </c>
      <c r="AV18" s="213"/>
      <c r="AW18" s="214"/>
      <c r="AX18" s="215">
        <f>ROUNDDOWN(AU18/4,2)</f>
        <v>24</v>
      </c>
      <c r="AY18" s="213"/>
      <c r="AZ18" s="214"/>
      <c r="BA18" s="216">
        <f t="shared" si="0"/>
        <v>0.6</v>
      </c>
      <c r="BB18" s="217"/>
      <c r="BC18" s="218"/>
    </row>
    <row r="19" spans="1:56" ht="21" customHeight="1" x14ac:dyDescent="0.2">
      <c r="A19" s="285" t="s">
        <v>52</v>
      </c>
      <c r="B19" s="286"/>
      <c r="C19" s="286"/>
      <c r="D19" s="286"/>
      <c r="E19" s="286"/>
      <c r="F19" s="286"/>
      <c r="G19" s="287" t="s">
        <v>51</v>
      </c>
      <c r="H19" s="287"/>
      <c r="I19" s="287"/>
      <c r="J19" s="287"/>
      <c r="K19" s="287"/>
      <c r="L19" s="286" t="s">
        <v>44</v>
      </c>
      <c r="M19" s="286"/>
      <c r="N19" s="286"/>
      <c r="O19" s="286"/>
      <c r="P19" s="286"/>
      <c r="Q19" s="286"/>
      <c r="R19" s="288"/>
      <c r="S19" s="21"/>
      <c r="T19" s="70">
        <v>6</v>
      </c>
      <c r="U19" s="70">
        <v>6</v>
      </c>
      <c r="V19" s="70">
        <v>6</v>
      </c>
      <c r="W19" s="70">
        <v>6</v>
      </c>
      <c r="X19" s="70">
        <v>6</v>
      </c>
      <c r="Y19" s="78"/>
      <c r="Z19" s="72"/>
      <c r="AA19" s="70">
        <v>6</v>
      </c>
      <c r="AB19" s="70">
        <v>6</v>
      </c>
      <c r="AC19" s="70">
        <v>6</v>
      </c>
      <c r="AD19" s="70">
        <v>6</v>
      </c>
      <c r="AE19" s="70">
        <v>6</v>
      </c>
      <c r="AF19" s="78"/>
      <c r="AG19" s="72"/>
      <c r="AH19" s="70">
        <v>6</v>
      </c>
      <c r="AI19" s="70">
        <v>6</v>
      </c>
      <c r="AJ19" s="70">
        <v>6</v>
      </c>
      <c r="AK19" s="70">
        <v>6</v>
      </c>
      <c r="AL19" s="70">
        <v>6</v>
      </c>
      <c r="AM19" s="71"/>
      <c r="AN19" s="72"/>
      <c r="AO19" s="70">
        <v>6</v>
      </c>
      <c r="AP19" s="70">
        <v>6</v>
      </c>
      <c r="AQ19" s="70">
        <v>6</v>
      </c>
      <c r="AR19" s="70">
        <v>6</v>
      </c>
      <c r="AS19" s="70">
        <v>6</v>
      </c>
      <c r="AT19" s="9"/>
      <c r="AU19" s="213">
        <f>SUM(S19:AT19)</f>
        <v>120</v>
      </c>
      <c r="AV19" s="213"/>
      <c r="AW19" s="214"/>
      <c r="AX19" s="215">
        <f>ROUNDDOWN(AU19/4,2)</f>
        <v>30</v>
      </c>
      <c r="AY19" s="213"/>
      <c r="AZ19" s="214"/>
      <c r="BA19" s="216">
        <f t="shared" si="0"/>
        <v>0.7</v>
      </c>
      <c r="BB19" s="217"/>
      <c r="BC19" s="218"/>
    </row>
    <row r="20" spans="1:56" ht="21" customHeight="1" thickBot="1" x14ac:dyDescent="0.25">
      <c r="A20" s="289" t="s">
        <v>53</v>
      </c>
      <c r="B20" s="290"/>
      <c r="C20" s="290"/>
      <c r="D20" s="290"/>
      <c r="E20" s="290"/>
      <c r="F20" s="291"/>
      <c r="G20" s="292" t="s">
        <v>51</v>
      </c>
      <c r="H20" s="293"/>
      <c r="I20" s="293"/>
      <c r="J20" s="293"/>
      <c r="K20" s="294"/>
      <c r="L20" s="288" t="s">
        <v>47</v>
      </c>
      <c r="M20" s="290"/>
      <c r="N20" s="290"/>
      <c r="O20" s="290"/>
      <c r="P20" s="290"/>
      <c r="Q20" s="290"/>
      <c r="R20" s="295"/>
      <c r="S20" s="21"/>
      <c r="T20" s="70">
        <v>6</v>
      </c>
      <c r="U20" s="70">
        <v>6</v>
      </c>
      <c r="V20" s="70">
        <v>6</v>
      </c>
      <c r="W20" s="70">
        <v>6</v>
      </c>
      <c r="X20" s="70">
        <v>6</v>
      </c>
      <c r="Y20" s="78"/>
      <c r="Z20" s="72"/>
      <c r="AA20" s="70">
        <v>6</v>
      </c>
      <c r="AB20" s="70">
        <v>6</v>
      </c>
      <c r="AC20" s="70">
        <v>6</v>
      </c>
      <c r="AD20" s="70">
        <v>6</v>
      </c>
      <c r="AE20" s="70">
        <v>6</v>
      </c>
      <c r="AF20" s="78"/>
      <c r="AG20" s="72"/>
      <c r="AH20" s="70">
        <v>6</v>
      </c>
      <c r="AI20" s="70">
        <v>6</v>
      </c>
      <c r="AJ20" s="70">
        <v>6</v>
      </c>
      <c r="AK20" s="70">
        <v>6</v>
      </c>
      <c r="AL20" s="70">
        <v>6</v>
      </c>
      <c r="AM20" s="71"/>
      <c r="AN20" s="72"/>
      <c r="AO20" s="70">
        <v>6</v>
      </c>
      <c r="AP20" s="70">
        <v>6</v>
      </c>
      <c r="AQ20" s="70">
        <v>6</v>
      </c>
      <c r="AR20" s="70">
        <v>6</v>
      </c>
      <c r="AS20" s="70">
        <v>6</v>
      </c>
      <c r="AT20" s="9"/>
      <c r="AU20" s="213">
        <f t="shared" si="1"/>
        <v>120</v>
      </c>
      <c r="AV20" s="213"/>
      <c r="AW20" s="214"/>
      <c r="AX20" s="215">
        <f t="shared" si="2"/>
        <v>30</v>
      </c>
      <c r="AY20" s="213"/>
      <c r="AZ20" s="214"/>
      <c r="BA20" s="216">
        <f t="shared" si="0"/>
        <v>0.7</v>
      </c>
      <c r="BB20" s="217"/>
      <c r="BC20" s="218"/>
    </row>
    <row r="21" spans="1:56" ht="21" customHeight="1" thickBot="1" x14ac:dyDescent="0.25">
      <c r="A21" s="199" t="s">
        <v>27</v>
      </c>
      <c r="B21" s="200"/>
      <c r="C21" s="200"/>
      <c r="D21" s="200"/>
      <c r="E21" s="200"/>
      <c r="F21" s="200"/>
      <c r="G21" s="200"/>
      <c r="H21" s="200"/>
      <c r="I21" s="200"/>
      <c r="J21" s="200"/>
      <c r="K21" s="200"/>
      <c r="L21" s="200"/>
      <c r="M21" s="200"/>
      <c r="N21" s="200"/>
      <c r="O21" s="200"/>
      <c r="P21" s="200"/>
      <c r="Q21" s="200"/>
      <c r="R21" s="201"/>
      <c r="S21" s="12">
        <f>SUM(S12:S20)</f>
        <v>0</v>
      </c>
      <c r="T21" s="12">
        <f t="shared" ref="T21:AT21" si="3">SUM(T12:T20)</f>
        <v>64</v>
      </c>
      <c r="U21" s="12">
        <f t="shared" si="3"/>
        <v>56</v>
      </c>
      <c r="V21" s="12">
        <f t="shared" si="3"/>
        <v>64</v>
      </c>
      <c r="W21" s="12">
        <f t="shared" si="3"/>
        <v>56</v>
      </c>
      <c r="X21" s="12">
        <f t="shared" si="3"/>
        <v>64</v>
      </c>
      <c r="Y21" s="13">
        <f t="shared" si="3"/>
        <v>0</v>
      </c>
      <c r="Z21" s="14">
        <f t="shared" si="3"/>
        <v>0</v>
      </c>
      <c r="AA21" s="12">
        <f t="shared" si="3"/>
        <v>64</v>
      </c>
      <c r="AB21" s="12">
        <f t="shared" si="3"/>
        <v>56</v>
      </c>
      <c r="AC21" s="12">
        <f t="shared" si="3"/>
        <v>64</v>
      </c>
      <c r="AD21" s="12">
        <f t="shared" si="3"/>
        <v>56</v>
      </c>
      <c r="AE21" s="12">
        <f t="shared" si="3"/>
        <v>64</v>
      </c>
      <c r="AF21" s="15">
        <f t="shared" si="3"/>
        <v>0</v>
      </c>
      <c r="AG21" s="16">
        <f t="shared" si="3"/>
        <v>0</v>
      </c>
      <c r="AH21" s="12">
        <f t="shared" si="3"/>
        <v>64</v>
      </c>
      <c r="AI21" s="12">
        <f t="shared" si="3"/>
        <v>56</v>
      </c>
      <c r="AJ21" s="12">
        <f t="shared" si="3"/>
        <v>64</v>
      </c>
      <c r="AK21" s="12">
        <f t="shared" si="3"/>
        <v>56</v>
      </c>
      <c r="AL21" s="12">
        <f t="shared" si="3"/>
        <v>64</v>
      </c>
      <c r="AM21" s="13">
        <f t="shared" si="3"/>
        <v>0</v>
      </c>
      <c r="AN21" s="14">
        <f t="shared" si="3"/>
        <v>0</v>
      </c>
      <c r="AO21" s="12">
        <f t="shared" si="3"/>
        <v>64</v>
      </c>
      <c r="AP21" s="12">
        <f t="shared" si="3"/>
        <v>56</v>
      </c>
      <c r="AQ21" s="12">
        <f t="shared" si="3"/>
        <v>64</v>
      </c>
      <c r="AR21" s="12">
        <f t="shared" si="3"/>
        <v>56</v>
      </c>
      <c r="AS21" s="12">
        <f t="shared" si="3"/>
        <v>64</v>
      </c>
      <c r="AT21" s="15">
        <f t="shared" si="3"/>
        <v>0</v>
      </c>
      <c r="AU21" s="219">
        <f>SUM(AU12:AW20)</f>
        <v>1216</v>
      </c>
      <c r="AV21" s="220"/>
      <c r="AW21" s="220"/>
      <c r="AX21" s="220">
        <f>SUM(AX12:AZ20)</f>
        <v>304</v>
      </c>
      <c r="AY21" s="220"/>
      <c r="AZ21" s="220"/>
      <c r="BA21" s="220">
        <f>SUM(BA12:BC20)</f>
        <v>7.4</v>
      </c>
      <c r="BB21" s="220"/>
      <c r="BC21" s="221"/>
    </row>
    <row r="22" spans="1:56" ht="21" customHeight="1" x14ac:dyDescent="0.2">
      <c r="A22" s="285" t="s">
        <v>54</v>
      </c>
      <c r="B22" s="286"/>
      <c r="C22" s="286"/>
      <c r="D22" s="286"/>
      <c r="E22" s="286"/>
      <c r="F22" s="286"/>
      <c r="G22" s="287" t="s">
        <v>51</v>
      </c>
      <c r="H22" s="287"/>
      <c r="I22" s="287"/>
      <c r="J22" s="287"/>
      <c r="K22" s="287"/>
      <c r="L22" s="286" t="s">
        <v>55</v>
      </c>
      <c r="M22" s="286"/>
      <c r="N22" s="286"/>
      <c r="O22" s="286"/>
      <c r="P22" s="286"/>
      <c r="Q22" s="286"/>
      <c r="R22" s="288"/>
      <c r="S22" s="21"/>
      <c r="T22" s="70">
        <v>8</v>
      </c>
      <c r="U22" s="70"/>
      <c r="V22" s="70">
        <v>8</v>
      </c>
      <c r="W22" s="70"/>
      <c r="X22" s="70">
        <v>8</v>
      </c>
      <c r="Y22" s="78"/>
      <c r="Z22" s="72"/>
      <c r="AA22" s="70">
        <v>8</v>
      </c>
      <c r="AB22" s="70"/>
      <c r="AC22" s="70">
        <v>8</v>
      </c>
      <c r="AD22" s="70"/>
      <c r="AE22" s="70">
        <v>8</v>
      </c>
      <c r="AF22" s="78"/>
      <c r="AG22" s="72"/>
      <c r="AH22" s="70">
        <v>8</v>
      </c>
      <c r="AI22" s="70"/>
      <c r="AJ22" s="70">
        <v>8</v>
      </c>
      <c r="AK22" s="70"/>
      <c r="AL22" s="70">
        <v>8</v>
      </c>
      <c r="AM22" s="71"/>
      <c r="AN22" s="72"/>
      <c r="AO22" s="70">
        <v>8</v>
      </c>
      <c r="AP22" s="70"/>
      <c r="AQ22" s="70">
        <v>8</v>
      </c>
      <c r="AR22" s="70"/>
      <c r="AS22" s="70">
        <v>8</v>
      </c>
      <c r="AT22" s="9"/>
      <c r="AU22" s="213">
        <f t="shared" si="1"/>
        <v>96</v>
      </c>
      <c r="AV22" s="213"/>
      <c r="AW22" s="214"/>
      <c r="AX22" s="215">
        <f t="shared" si="2"/>
        <v>24</v>
      </c>
      <c r="AY22" s="213"/>
      <c r="AZ22" s="214"/>
      <c r="BA22" s="216">
        <f>IF(ISBLANK($AU$26),"",ROUNDDOWN(AX22/$AU$26,1))</f>
        <v>0.6</v>
      </c>
      <c r="BB22" s="217"/>
      <c r="BC22" s="218"/>
    </row>
    <row r="23" spans="1:56" ht="21" customHeight="1" x14ac:dyDescent="0.2">
      <c r="A23" s="285" t="s">
        <v>56</v>
      </c>
      <c r="B23" s="286"/>
      <c r="C23" s="286"/>
      <c r="D23" s="286"/>
      <c r="E23" s="286"/>
      <c r="F23" s="286"/>
      <c r="G23" s="287" t="s">
        <v>51</v>
      </c>
      <c r="H23" s="287"/>
      <c r="I23" s="287"/>
      <c r="J23" s="287"/>
      <c r="K23" s="287"/>
      <c r="L23" s="286" t="s">
        <v>55</v>
      </c>
      <c r="M23" s="286"/>
      <c r="N23" s="286"/>
      <c r="O23" s="286"/>
      <c r="P23" s="286"/>
      <c r="Q23" s="286"/>
      <c r="R23" s="288"/>
      <c r="S23" s="2"/>
      <c r="T23" s="70">
        <v>4</v>
      </c>
      <c r="U23" s="70">
        <v>4</v>
      </c>
      <c r="V23" s="70">
        <v>4</v>
      </c>
      <c r="W23" s="70">
        <v>4</v>
      </c>
      <c r="X23" s="70">
        <v>4</v>
      </c>
      <c r="Y23" s="78"/>
      <c r="Z23" s="72"/>
      <c r="AA23" s="70">
        <v>4</v>
      </c>
      <c r="AB23" s="70">
        <v>4</v>
      </c>
      <c r="AC23" s="70">
        <v>4</v>
      </c>
      <c r="AD23" s="70">
        <v>4</v>
      </c>
      <c r="AE23" s="70">
        <v>4</v>
      </c>
      <c r="AF23" s="78"/>
      <c r="AG23" s="72"/>
      <c r="AH23" s="70">
        <v>4</v>
      </c>
      <c r="AI23" s="70">
        <v>4</v>
      </c>
      <c r="AJ23" s="70">
        <v>4</v>
      </c>
      <c r="AK23" s="70">
        <v>4</v>
      </c>
      <c r="AL23" s="70">
        <v>4</v>
      </c>
      <c r="AM23" s="71"/>
      <c r="AN23" s="72"/>
      <c r="AO23" s="70">
        <v>4</v>
      </c>
      <c r="AP23" s="70">
        <v>4</v>
      </c>
      <c r="AQ23" s="70">
        <v>4</v>
      </c>
      <c r="AR23" s="70">
        <v>4</v>
      </c>
      <c r="AS23" s="70">
        <v>4</v>
      </c>
      <c r="AT23" s="9"/>
      <c r="AU23" s="213">
        <f>SUM(S23:AT23)</f>
        <v>80</v>
      </c>
      <c r="AV23" s="213"/>
      <c r="AW23" s="214"/>
      <c r="AX23" s="215">
        <f>ROUNDDOWN(AU23/4,2)</f>
        <v>20</v>
      </c>
      <c r="AY23" s="213"/>
      <c r="AZ23" s="214"/>
      <c r="BA23" s="216">
        <f>IF(ISBLANK($AU$26),"",ROUNDDOWN(AX23/$AU$26,1))</f>
        <v>0.5</v>
      </c>
      <c r="BB23" s="217"/>
      <c r="BC23" s="218"/>
    </row>
    <row r="24" spans="1:56" ht="21" customHeight="1" thickBot="1" x14ac:dyDescent="0.25">
      <c r="A24" s="285" t="s">
        <v>57</v>
      </c>
      <c r="B24" s="286"/>
      <c r="C24" s="286"/>
      <c r="D24" s="286"/>
      <c r="E24" s="286"/>
      <c r="F24" s="286"/>
      <c r="G24" s="287" t="s">
        <v>51</v>
      </c>
      <c r="H24" s="287"/>
      <c r="I24" s="287"/>
      <c r="J24" s="287"/>
      <c r="K24" s="287"/>
      <c r="L24" s="286" t="s">
        <v>55</v>
      </c>
      <c r="M24" s="286"/>
      <c r="N24" s="286"/>
      <c r="O24" s="286"/>
      <c r="P24" s="286"/>
      <c r="Q24" s="286"/>
      <c r="R24" s="288"/>
      <c r="S24" s="2"/>
      <c r="T24" s="70">
        <v>4</v>
      </c>
      <c r="U24" s="70">
        <v>4</v>
      </c>
      <c r="V24" s="70">
        <v>4</v>
      </c>
      <c r="W24" s="70">
        <v>4</v>
      </c>
      <c r="X24" s="70">
        <v>4</v>
      </c>
      <c r="Y24" s="78"/>
      <c r="Z24" s="72"/>
      <c r="AA24" s="70">
        <v>4</v>
      </c>
      <c r="AB24" s="70">
        <v>4</v>
      </c>
      <c r="AC24" s="70">
        <v>4</v>
      </c>
      <c r="AD24" s="70">
        <v>4</v>
      </c>
      <c r="AE24" s="70">
        <v>4</v>
      </c>
      <c r="AF24" s="78"/>
      <c r="AG24" s="72"/>
      <c r="AH24" s="70">
        <v>4</v>
      </c>
      <c r="AI24" s="70">
        <v>4</v>
      </c>
      <c r="AJ24" s="70">
        <v>4</v>
      </c>
      <c r="AK24" s="70">
        <v>4</v>
      </c>
      <c r="AL24" s="70">
        <v>4</v>
      </c>
      <c r="AM24" s="71"/>
      <c r="AN24" s="72"/>
      <c r="AO24" s="70">
        <v>4</v>
      </c>
      <c r="AP24" s="70">
        <v>4</v>
      </c>
      <c r="AQ24" s="70">
        <v>4</v>
      </c>
      <c r="AR24" s="70">
        <v>4</v>
      </c>
      <c r="AS24" s="70">
        <v>4</v>
      </c>
      <c r="AT24" s="9"/>
      <c r="AU24" s="213">
        <f t="shared" si="1"/>
        <v>80</v>
      </c>
      <c r="AV24" s="213"/>
      <c r="AW24" s="214"/>
      <c r="AX24" s="215">
        <f t="shared" si="2"/>
        <v>20</v>
      </c>
      <c r="AY24" s="213"/>
      <c r="AZ24" s="214"/>
      <c r="BA24" s="216">
        <f>IF(ISBLANK($AU$26),"",ROUNDDOWN(AX24/$AU$26,1))</f>
        <v>0.5</v>
      </c>
      <c r="BB24" s="217"/>
      <c r="BC24" s="218"/>
    </row>
    <row r="25" spans="1:56" ht="21" customHeight="1" thickBot="1" x14ac:dyDescent="0.25">
      <c r="A25" s="199" t="s">
        <v>28</v>
      </c>
      <c r="B25" s="200"/>
      <c r="C25" s="200"/>
      <c r="D25" s="200"/>
      <c r="E25" s="200"/>
      <c r="F25" s="200"/>
      <c r="G25" s="200"/>
      <c r="H25" s="200"/>
      <c r="I25" s="200"/>
      <c r="J25" s="200"/>
      <c r="K25" s="200"/>
      <c r="L25" s="200"/>
      <c r="M25" s="200"/>
      <c r="N25" s="200"/>
      <c r="O25" s="200"/>
      <c r="P25" s="200"/>
      <c r="Q25" s="200"/>
      <c r="R25" s="201"/>
      <c r="S25" s="12">
        <f t="shared" ref="S25:AT25" si="4">SUM(S10:S11)+S21+SUM(S22:S24)</f>
        <v>0</v>
      </c>
      <c r="T25" s="12">
        <f t="shared" si="4"/>
        <v>96</v>
      </c>
      <c r="U25" s="12">
        <f t="shared" si="4"/>
        <v>80</v>
      </c>
      <c r="V25" s="12">
        <f t="shared" si="4"/>
        <v>96</v>
      </c>
      <c r="W25" s="12">
        <f t="shared" si="4"/>
        <v>80</v>
      </c>
      <c r="X25" s="12">
        <f t="shared" si="4"/>
        <v>96</v>
      </c>
      <c r="Y25" s="13">
        <f t="shared" si="4"/>
        <v>0</v>
      </c>
      <c r="Z25" s="14">
        <f t="shared" si="4"/>
        <v>0</v>
      </c>
      <c r="AA25" s="12">
        <f t="shared" si="4"/>
        <v>96</v>
      </c>
      <c r="AB25" s="12">
        <f t="shared" si="4"/>
        <v>80</v>
      </c>
      <c r="AC25" s="12">
        <f t="shared" si="4"/>
        <v>96</v>
      </c>
      <c r="AD25" s="12">
        <f t="shared" si="4"/>
        <v>80</v>
      </c>
      <c r="AE25" s="12">
        <f t="shared" si="4"/>
        <v>96</v>
      </c>
      <c r="AF25" s="15">
        <f t="shared" si="4"/>
        <v>0</v>
      </c>
      <c r="AG25" s="16">
        <f t="shared" si="4"/>
        <v>0</v>
      </c>
      <c r="AH25" s="12">
        <f t="shared" si="4"/>
        <v>96</v>
      </c>
      <c r="AI25" s="12">
        <f t="shared" si="4"/>
        <v>80</v>
      </c>
      <c r="AJ25" s="12">
        <f t="shared" si="4"/>
        <v>96</v>
      </c>
      <c r="AK25" s="12">
        <f t="shared" si="4"/>
        <v>80</v>
      </c>
      <c r="AL25" s="12">
        <f t="shared" si="4"/>
        <v>96</v>
      </c>
      <c r="AM25" s="13">
        <f t="shared" si="4"/>
        <v>0</v>
      </c>
      <c r="AN25" s="14">
        <f t="shared" si="4"/>
        <v>0</v>
      </c>
      <c r="AO25" s="12">
        <f t="shared" si="4"/>
        <v>96</v>
      </c>
      <c r="AP25" s="12">
        <f t="shared" si="4"/>
        <v>80</v>
      </c>
      <c r="AQ25" s="12">
        <f t="shared" si="4"/>
        <v>96</v>
      </c>
      <c r="AR25" s="12">
        <f t="shared" si="4"/>
        <v>80</v>
      </c>
      <c r="AS25" s="12">
        <f t="shared" si="4"/>
        <v>96</v>
      </c>
      <c r="AT25" s="15">
        <f t="shared" si="4"/>
        <v>0</v>
      </c>
      <c r="AU25" s="202">
        <f>SUM(AU10:AU11)+AU21+SUM(AU22:AW24)</f>
        <v>1792</v>
      </c>
      <c r="AV25" s="202"/>
      <c r="AW25" s="203"/>
      <c r="AX25" s="202">
        <f>SUM(AX10:AX11)+AX21+SUM(AX22:AZ24)</f>
        <v>448</v>
      </c>
      <c r="AY25" s="202"/>
      <c r="AZ25" s="203"/>
      <c r="BA25" s="204">
        <f>SUM(BA10:BA11)+BA21+SUM(BA22:BC24)</f>
        <v>11</v>
      </c>
      <c r="BB25" s="205"/>
      <c r="BC25" s="206"/>
    </row>
    <row r="26" spans="1:56" ht="21" customHeight="1" thickBot="1" x14ac:dyDescent="0.25">
      <c r="A26" s="199" t="s">
        <v>29</v>
      </c>
      <c r="B26" s="200"/>
      <c r="C26" s="200"/>
      <c r="D26" s="200"/>
      <c r="E26" s="200"/>
      <c r="F26" s="200"/>
      <c r="G26" s="200"/>
      <c r="H26" s="200"/>
      <c r="I26" s="200"/>
      <c r="J26" s="200"/>
      <c r="K26" s="200"/>
      <c r="L26" s="200"/>
      <c r="M26" s="200"/>
      <c r="N26" s="200"/>
      <c r="O26" s="200"/>
      <c r="P26" s="200"/>
      <c r="Q26" s="200"/>
      <c r="R26" s="200"/>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8"/>
      <c r="AU26" s="282">
        <v>40</v>
      </c>
      <c r="AV26" s="283"/>
      <c r="AW26" s="283"/>
      <c r="AX26" s="283"/>
      <c r="AY26" s="283"/>
      <c r="AZ26" s="283"/>
      <c r="BA26" s="283"/>
      <c r="BB26" s="283"/>
      <c r="BC26" s="284"/>
    </row>
    <row r="27" spans="1:56" ht="21" customHeight="1" thickBot="1" x14ac:dyDescent="0.25">
      <c r="A27" s="188" t="s">
        <v>30</v>
      </c>
      <c r="B27" s="189"/>
      <c r="C27" s="189"/>
      <c r="D27" s="189"/>
      <c r="E27" s="189"/>
      <c r="F27" s="189"/>
      <c r="G27" s="189"/>
      <c r="H27" s="189"/>
      <c r="I27" s="189"/>
      <c r="J27" s="189"/>
      <c r="K27" s="189"/>
      <c r="L27" s="189"/>
      <c r="M27" s="189"/>
      <c r="N27" s="189"/>
      <c r="O27" s="189"/>
      <c r="P27" s="189"/>
      <c r="Q27" s="189"/>
      <c r="R27" s="190"/>
      <c r="S27" s="17"/>
      <c r="T27" s="79">
        <v>8</v>
      </c>
      <c r="U27" s="79">
        <v>8</v>
      </c>
      <c r="V27" s="79">
        <v>8</v>
      </c>
      <c r="W27" s="79">
        <v>8</v>
      </c>
      <c r="X27" s="79">
        <v>8</v>
      </c>
      <c r="Y27" s="80"/>
      <c r="Z27" s="79"/>
      <c r="AA27" s="79">
        <v>8</v>
      </c>
      <c r="AB27" s="79">
        <v>8</v>
      </c>
      <c r="AC27" s="79">
        <v>8</v>
      </c>
      <c r="AD27" s="79">
        <v>8</v>
      </c>
      <c r="AE27" s="81">
        <v>8</v>
      </c>
      <c r="AF27" s="82"/>
      <c r="AG27" s="83"/>
      <c r="AH27" s="79">
        <v>8</v>
      </c>
      <c r="AI27" s="79">
        <v>8</v>
      </c>
      <c r="AJ27" s="79">
        <v>8</v>
      </c>
      <c r="AK27" s="79">
        <v>8</v>
      </c>
      <c r="AL27" s="79">
        <v>8</v>
      </c>
      <c r="AM27" s="82"/>
      <c r="AN27" s="83"/>
      <c r="AO27" s="79">
        <v>8</v>
      </c>
      <c r="AP27" s="79">
        <v>8</v>
      </c>
      <c r="AQ27" s="79">
        <v>8</v>
      </c>
      <c r="AR27" s="79">
        <v>8</v>
      </c>
      <c r="AS27" s="79">
        <v>8</v>
      </c>
      <c r="AT27" s="18"/>
      <c r="AU27" s="191">
        <f>SUM(S27:AT27)</f>
        <v>160</v>
      </c>
      <c r="AV27" s="192"/>
      <c r="AW27" s="193"/>
      <c r="AX27" s="194"/>
      <c r="AY27" s="195"/>
      <c r="AZ27" s="196"/>
      <c r="BA27" s="194"/>
      <c r="BB27" s="195"/>
      <c r="BC27" s="197"/>
    </row>
    <row r="28" spans="1:56" ht="6.75" customHeight="1" x14ac:dyDescent="0.2">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row>
    <row r="29" spans="1:56" ht="14.25" customHeight="1" x14ac:dyDescent="0.2">
      <c r="A29" s="281" t="s">
        <v>78</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1:56" ht="14.25" customHeight="1" x14ac:dyDescent="0.2">
      <c r="A30" s="281" t="s">
        <v>79</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row>
    <row r="31" spans="1:56" ht="14.25" customHeight="1" x14ac:dyDescent="0.2">
      <c r="A31" s="281" t="s">
        <v>95</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row>
    <row r="32" spans="1:56" ht="30" customHeight="1" x14ac:dyDescent="0.2">
      <c r="A32" s="281" t="s">
        <v>94</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row>
    <row r="33" spans="1:56" ht="14.25" customHeight="1" x14ac:dyDescent="0.2">
      <c r="A33" s="281" t="s">
        <v>80</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row>
    <row r="34" spans="1:56" ht="14.25" customHeight="1" x14ac:dyDescent="0.2">
      <c r="A34" s="281" t="s">
        <v>81</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row>
    <row r="35" spans="1:56" ht="14.25" customHeight="1" x14ac:dyDescent="0.2">
      <c r="A35" s="281" t="s">
        <v>82</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row>
    <row r="36" spans="1:56" ht="14.25" customHeight="1" x14ac:dyDescent="0.2"/>
  </sheetData>
  <mergeCells count="132">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F20"/>
    <mergeCell ref="G20:K20"/>
    <mergeCell ref="L20:R20"/>
    <mergeCell ref="AU20:AW20"/>
    <mergeCell ref="AX20:AZ20"/>
    <mergeCell ref="BA20:BC20"/>
    <mergeCell ref="A19:F19"/>
    <mergeCell ref="G19:K19"/>
    <mergeCell ref="L19:R19"/>
    <mergeCell ref="AU19:AW19"/>
    <mergeCell ref="AX19:AZ19"/>
    <mergeCell ref="BA19:BC19"/>
    <mergeCell ref="A23:F23"/>
    <mergeCell ref="G23:K23"/>
    <mergeCell ref="L23:R23"/>
    <mergeCell ref="AU23:AW23"/>
    <mergeCell ref="AX23:AZ23"/>
    <mergeCell ref="BA23:BC23"/>
    <mergeCell ref="A21:R21"/>
    <mergeCell ref="AU21:AW21"/>
    <mergeCell ref="AX21:AZ21"/>
    <mergeCell ref="BA21:BC21"/>
    <mergeCell ref="A22:F22"/>
    <mergeCell ref="G22:K22"/>
    <mergeCell ref="L22:R22"/>
    <mergeCell ref="AU22:AW22"/>
    <mergeCell ref="AX22:AZ22"/>
    <mergeCell ref="BA22:BC22"/>
    <mergeCell ref="A25:R25"/>
    <mergeCell ref="AU25:AW25"/>
    <mergeCell ref="AX25:AZ25"/>
    <mergeCell ref="BA25:BC25"/>
    <mergeCell ref="A26:AT26"/>
    <mergeCell ref="AU26:BC26"/>
    <mergeCell ref="A24:F24"/>
    <mergeCell ref="G24:K24"/>
    <mergeCell ref="L24:R24"/>
    <mergeCell ref="AU24:AW24"/>
    <mergeCell ref="AX24:AZ24"/>
    <mergeCell ref="BA24:BC24"/>
    <mergeCell ref="A34:BD34"/>
    <mergeCell ref="A35:BD35"/>
    <mergeCell ref="A32:BD32"/>
    <mergeCell ref="A33:BD33"/>
    <mergeCell ref="A27:R27"/>
    <mergeCell ref="AU27:AW27"/>
    <mergeCell ref="AX27:AZ27"/>
    <mergeCell ref="BA27:BC27"/>
    <mergeCell ref="A28:BD28"/>
    <mergeCell ref="A29:BD29"/>
    <mergeCell ref="A30:BD30"/>
    <mergeCell ref="A31:BD31"/>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33"/>
  <sheetViews>
    <sheetView view="pageBreakPreview" topLeftCell="A19" zoomScaleNormal="100" zoomScaleSheetLayoutView="100" workbookViewId="0">
      <selection activeCell="S7" sqref="S7:Y7"/>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thickBot="1" x14ac:dyDescent="0.2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Y1" s="274" t="s">
        <v>77</v>
      </c>
      <c r="AZ1" s="275"/>
      <c r="BA1" s="275"/>
      <c r="BB1" s="275"/>
      <c r="BC1" s="276"/>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21"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279" t="s">
        <v>63</v>
      </c>
      <c r="T4" s="279"/>
      <c r="U4" s="279"/>
      <c r="V4" s="279"/>
      <c r="W4" s="279"/>
      <c r="X4" s="279"/>
      <c r="Y4" s="279"/>
      <c r="Z4" s="279"/>
      <c r="AA4" s="279"/>
      <c r="AB4" s="279"/>
      <c r="AC4" s="279"/>
      <c r="AD4" s="279"/>
      <c r="AE4" s="279"/>
      <c r="AF4" s="279" t="s">
        <v>2</v>
      </c>
      <c r="AG4" s="279"/>
      <c r="AH4" s="279"/>
      <c r="AI4" s="279"/>
      <c r="AJ4" s="279"/>
      <c r="AK4" s="279"/>
      <c r="AL4" s="279"/>
      <c r="AM4" s="279"/>
      <c r="AN4" s="279" t="s">
        <v>38</v>
      </c>
      <c r="AO4" s="279"/>
      <c r="AP4" s="279"/>
      <c r="AQ4" s="279"/>
      <c r="AR4" s="279"/>
      <c r="AS4" s="279"/>
      <c r="AT4" s="279"/>
      <c r="AU4" s="279"/>
      <c r="AV4" s="279"/>
      <c r="AW4" s="279"/>
      <c r="AX4" s="279"/>
      <c r="AY4" s="279"/>
      <c r="AZ4" s="279"/>
      <c r="BA4" s="279"/>
      <c r="BB4" s="279"/>
      <c r="BC4" s="280"/>
    </row>
    <row r="5" spans="1:55" ht="21" customHeight="1" thickBot="1" x14ac:dyDescent="0.25">
      <c r="A5" s="264" t="s">
        <v>3</v>
      </c>
      <c r="B5" s="265"/>
      <c r="C5" s="265"/>
      <c r="D5" s="265"/>
      <c r="E5" s="265"/>
      <c r="F5" s="265"/>
      <c r="G5" s="265"/>
      <c r="H5" s="266">
        <v>20</v>
      </c>
      <c r="I5" s="200"/>
      <c r="J5" s="200"/>
      <c r="K5" s="200"/>
      <c r="L5" s="200"/>
      <c r="M5" s="200"/>
      <c r="N5" s="200"/>
      <c r="O5" s="200"/>
      <c r="P5" s="200"/>
      <c r="Q5" s="200"/>
      <c r="R5" s="200"/>
      <c r="S5" s="190" t="s">
        <v>39</v>
      </c>
      <c r="T5" s="267"/>
      <c r="U5" s="267"/>
      <c r="V5" s="267"/>
      <c r="W5" s="267"/>
      <c r="X5" s="267"/>
      <c r="Y5" s="267"/>
      <c r="Z5" s="268"/>
      <c r="AA5" s="269">
        <v>18</v>
      </c>
      <c r="AB5" s="270"/>
      <c r="AC5" s="270"/>
      <c r="AD5" s="270"/>
      <c r="AE5" s="270"/>
      <c r="AF5" s="270"/>
      <c r="AG5" s="270"/>
      <c r="AH5" s="270"/>
      <c r="AI5" s="270"/>
      <c r="AJ5" s="271"/>
      <c r="AK5" s="266" t="s">
        <v>5</v>
      </c>
      <c r="AL5" s="200"/>
      <c r="AM5" s="200"/>
      <c r="AN5" s="200"/>
      <c r="AO5" s="200"/>
      <c r="AP5" s="200"/>
      <c r="AQ5" s="200"/>
      <c r="AR5" s="200"/>
      <c r="AS5" s="272"/>
      <c r="AT5" s="269">
        <v>3</v>
      </c>
      <c r="AU5" s="270"/>
      <c r="AV5" s="270"/>
      <c r="AW5" s="270"/>
      <c r="AX5" s="270"/>
      <c r="AY5" s="270"/>
      <c r="AZ5" s="270"/>
      <c r="BA5" s="270"/>
      <c r="BB5" s="270"/>
      <c r="BC5" s="309"/>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19</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11" t="s">
        <v>64</v>
      </c>
      <c r="H10" s="211"/>
      <c r="I10" s="211"/>
      <c r="J10" s="211"/>
      <c r="K10" s="211"/>
      <c r="L10" s="210" t="s">
        <v>65</v>
      </c>
      <c r="M10" s="210"/>
      <c r="N10" s="210"/>
      <c r="O10" s="210"/>
      <c r="P10" s="210"/>
      <c r="Q10" s="210"/>
      <c r="R10" s="212"/>
      <c r="S10" s="21"/>
      <c r="T10" s="22">
        <v>8</v>
      </c>
      <c r="U10" s="22">
        <v>8</v>
      </c>
      <c r="V10" s="22">
        <v>8</v>
      </c>
      <c r="W10" s="22">
        <v>8</v>
      </c>
      <c r="X10" s="22">
        <v>8</v>
      </c>
      <c r="Y10" s="23"/>
      <c r="Z10" s="21"/>
      <c r="AA10" s="22">
        <v>8</v>
      </c>
      <c r="AB10" s="22">
        <v>8</v>
      </c>
      <c r="AC10" s="22">
        <v>8</v>
      </c>
      <c r="AD10" s="22">
        <v>8</v>
      </c>
      <c r="AE10" s="22">
        <v>8</v>
      </c>
      <c r="AF10" s="23"/>
      <c r="AG10" s="21"/>
      <c r="AH10" s="22">
        <v>8</v>
      </c>
      <c r="AI10" s="22">
        <v>8</v>
      </c>
      <c r="AJ10" s="22">
        <v>8</v>
      </c>
      <c r="AK10" s="22">
        <v>8</v>
      </c>
      <c r="AL10" s="22">
        <v>8</v>
      </c>
      <c r="AM10" s="23"/>
      <c r="AN10" s="24"/>
      <c r="AO10" s="22">
        <v>8</v>
      </c>
      <c r="AP10" s="22">
        <v>8</v>
      </c>
      <c r="AQ10" s="22">
        <v>8</v>
      </c>
      <c r="AR10" s="22">
        <v>8</v>
      </c>
      <c r="AS10" s="22">
        <v>8</v>
      </c>
      <c r="AT10" s="9"/>
      <c r="AU10" s="213">
        <f>SUM(S10:AT10)</f>
        <v>160</v>
      </c>
      <c r="AV10" s="213"/>
      <c r="AW10" s="214"/>
      <c r="AX10" s="215">
        <f>ROUNDDOWN(AU10/4,2)</f>
        <v>40</v>
      </c>
      <c r="AY10" s="213"/>
      <c r="AZ10" s="214"/>
      <c r="BA10" s="229">
        <f t="shared" ref="BA10:BA17" si="0">IF(ISBLANK($AU$23),"",ROUNDDOWN(AX10/$AU$23,1))</f>
        <v>1</v>
      </c>
      <c r="BB10" s="230"/>
      <c r="BC10" s="231"/>
    </row>
    <row r="11" spans="1:55" ht="21" customHeight="1" thickBot="1" x14ac:dyDescent="0.25">
      <c r="A11" s="238" t="s">
        <v>26</v>
      </c>
      <c r="B11" s="239"/>
      <c r="C11" s="239"/>
      <c r="D11" s="239"/>
      <c r="E11" s="239"/>
      <c r="F11" s="240"/>
      <c r="G11" s="241" t="s">
        <v>66</v>
      </c>
      <c r="H11" s="241"/>
      <c r="I11" s="241"/>
      <c r="J11" s="241"/>
      <c r="K11" s="241"/>
      <c r="L11" s="242" t="s">
        <v>67</v>
      </c>
      <c r="M11" s="242"/>
      <c r="N11" s="242"/>
      <c r="O11" s="242"/>
      <c r="P11" s="242"/>
      <c r="Q11" s="242"/>
      <c r="R11" s="243"/>
      <c r="S11" s="25"/>
      <c r="T11" s="26">
        <v>8</v>
      </c>
      <c r="U11" s="26">
        <v>8</v>
      </c>
      <c r="V11" s="26">
        <v>8</v>
      </c>
      <c r="W11" s="26">
        <v>8</v>
      </c>
      <c r="X11" s="26">
        <v>8</v>
      </c>
      <c r="Y11" s="27"/>
      <c r="Z11" s="25"/>
      <c r="AA11" s="26">
        <v>8</v>
      </c>
      <c r="AB11" s="26">
        <v>8</v>
      </c>
      <c r="AC11" s="26">
        <v>8</v>
      </c>
      <c r="AD11" s="26">
        <v>8</v>
      </c>
      <c r="AE11" s="26">
        <v>8</v>
      </c>
      <c r="AF11" s="27"/>
      <c r="AG11" s="25"/>
      <c r="AH11" s="26">
        <v>8</v>
      </c>
      <c r="AI11" s="26">
        <v>8</v>
      </c>
      <c r="AJ11" s="26">
        <v>8</v>
      </c>
      <c r="AK11" s="26">
        <v>8</v>
      </c>
      <c r="AL11" s="26">
        <v>8</v>
      </c>
      <c r="AM11" s="27"/>
      <c r="AN11" s="25"/>
      <c r="AO11" s="26">
        <v>8</v>
      </c>
      <c r="AP11" s="26">
        <v>8</v>
      </c>
      <c r="AQ11" s="26">
        <v>8</v>
      </c>
      <c r="AR11" s="26">
        <v>8</v>
      </c>
      <c r="AS11" s="26">
        <v>8</v>
      </c>
      <c r="AT11" s="10"/>
      <c r="AU11" s="244">
        <f t="shared" ref="AU11:AU21" si="1">SUM(S11:AT11)</f>
        <v>160</v>
      </c>
      <c r="AV11" s="244"/>
      <c r="AW11" s="245"/>
      <c r="AX11" s="246">
        <f>ROUNDDOWN(AU11/4,2)</f>
        <v>40</v>
      </c>
      <c r="AY11" s="244"/>
      <c r="AZ11" s="245"/>
      <c r="BA11" s="247">
        <f t="shared" si="0"/>
        <v>1</v>
      </c>
      <c r="BB11" s="248"/>
      <c r="BC11" s="249"/>
    </row>
    <row r="12" spans="1:55" ht="21" customHeight="1" thickTop="1" x14ac:dyDescent="0.2">
      <c r="A12" s="209" t="s">
        <v>48</v>
      </c>
      <c r="B12" s="210"/>
      <c r="C12" s="210"/>
      <c r="D12" s="210"/>
      <c r="E12" s="210"/>
      <c r="F12" s="210"/>
      <c r="G12" s="232" t="s">
        <v>66</v>
      </c>
      <c r="H12" s="232"/>
      <c r="I12" s="232"/>
      <c r="J12" s="232"/>
      <c r="K12" s="232"/>
      <c r="L12" s="233" t="s">
        <v>67</v>
      </c>
      <c r="M12" s="233"/>
      <c r="N12" s="233"/>
      <c r="O12" s="233"/>
      <c r="P12" s="233"/>
      <c r="Q12" s="233"/>
      <c r="R12" s="234"/>
      <c r="S12" s="28"/>
      <c r="T12" s="29">
        <v>8</v>
      </c>
      <c r="U12" s="29">
        <v>8</v>
      </c>
      <c r="V12" s="29">
        <v>8</v>
      </c>
      <c r="W12" s="29">
        <v>8</v>
      </c>
      <c r="X12" s="29">
        <v>8</v>
      </c>
      <c r="Y12" s="30"/>
      <c r="Z12" s="28"/>
      <c r="AA12" s="29">
        <v>8</v>
      </c>
      <c r="AB12" s="29">
        <v>8</v>
      </c>
      <c r="AC12" s="29">
        <v>8</v>
      </c>
      <c r="AD12" s="29">
        <v>8</v>
      </c>
      <c r="AE12" s="29">
        <v>8</v>
      </c>
      <c r="AF12" s="30"/>
      <c r="AG12" s="28"/>
      <c r="AH12" s="29">
        <v>8</v>
      </c>
      <c r="AI12" s="29">
        <v>8</v>
      </c>
      <c r="AJ12" s="29">
        <v>8</v>
      </c>
      <c r="AK12" s="29">
        <v>8</v>
      </c>
      <c r="AL12" s="29">
        <v>8</v>
      </c>
      <c r="AM12" s="30"/>
      <c r="AN12" s="28"/>
      <c r="AO12" s="29">
        <v>8</v>
      </c>
      <c r="AP12" s="29">
        <v>8</v>
      </c>
      <c r="AQ12" s="29">
        <v>8</v>
      </c>
      <c r="AR12" s="29">
        <v>8</v>
      </c>
      <c r="AS12" s="29">
        <v>8</v>
      </c>
      <c r="AT12" s="11"/>
      <c r="AU12" s="235">
        <f>SUM(S12:AT12)</f>
        <v>160</v>
      </c>
      <c r="AV12" s="235"/>
      <c r="AW12" s="236"/>
      <c r="AX12" s="237">
        <f t="shared" ref="AX12:AX21" si="2">ROUNDDOWN(AU12/4,2)</f>
        <v>40</v>
      </c>
      <c r="AY12" s="235"/>
      <c r="AZ12" s="236"/>
      <c r="BA12" s="229">
        <f t="shared" si="0"/>
        <v>1</v>
      </c>
      <c r="BB12" s="230"/>
      <c r="BC12" s="231"/>
    </row>
    <row r="13" spans="1:55" ht="21" customHeight="1" x14ac:dyDescent="0.2">
      <c r="A13" s="209" t="s">
        <v>48</v>
      </c>
      <c r="B13" s="210"/>
      <c r="C13" s="210"/>
      <c r="D13" s="210"/>
      <c r="E13" s="210"/>
      <c r="F13" s="210"/>
      <c r="G13" s="211" t="s">
        <v>42</v>
      </c>
      <c r="H13" s="211"/>
      <c r="I13" s="211"/>
      <c r="J13" s="211"/>
      <c r="K13" s="211"/>
      <c r="L13" s="210" t="s">
        <v>44</v>
      </c>
      <c r="M13" s="210"/>
      <c r="N13" s="210"/>
      <c r="O13" s="210"/>
      <c r="P13" s="210"/>
      <c r="Q13" s="210"/>
      <c r="R13" s="212"/>
      <c r="S13" s="21"/>
      <c r="T13" s="29">
        <v>8</v>
      </c>
      <c r="U13" s="29">
        <v>8</v>
      </c>
      <c r="V13" s="29">
        <v>8</v>
      </c>
      <c r="W13" s="29">
        <v>8</v>
      </c>
      <c r="X13" s="22">
        <v>8</v>
      </c>
      <c r="Y13" s="23"/>
      <c r="Z13" s="21"/>
      <c r="AA13" s="29">
        <v>8</v>
      </c>
      <c r="AB13" s="29">
        <v>8</v>
      </c>
      <c r="AC13" s="29">
        <v>8</v>
      </c>
      <c r="AD13" s="29">
        <v>8</v>
      </c>
      <c r="AE13" s="22">
        <v>8</v>
      </c>
      <c r="AF13" s="23"/>
      <c r="AG13" s="21"/>
      <c r="AH13" s="29">
        <v>8</v>
      </c>
      <c r="AI13" s="29">
        <v>8</v>
      </c>
      <c r="AJ13" s="29">
        <v>8</v>
      </c>
      <c r="AK13" s="29">
        <v>8</v>
      </c>
      <c r="AL13" s="22">
        <v>8</v>
      </c>
      <c r="AM13" s="23"/>
      <c r="AN13" s="21"/>
      <c r="AO13" s="29">
        <v>8</v>
      </c>
      <c r="AP13" s="29">
        <v>8</v>
      </c>
      <c r="AQ13" s="29">
        <v>8</v>
      </c>
      <c r="AR13" s="29">
        <v>8</v>
      </c>
      <c r="AS13" s="22">
        <v>8</v>
      </c>
      <c r="AT13" s="9"/>
      <c r="AU13" s="213">
        <f t="shared" si="1"/>
        <v>160</v>
      </c>
      <c r="AV13" s="213"/>
      <c r="AW13" s="214"/>
      <c r="AX13" s="215">
        <f t="shared" si="2"/>
        <v>40</v>
      </c>
      <c r="AY13" s="213"/>
      <c r="AZ13" s="214"/>
      <c r="BA13" s="216">
        <f t="shared" si="0"/>
        <v>1</v>
      </c>
      <c r="BB13" s="217"/>
      <c r="BC13" s="218"/>
    </row>
    <row r="14" spans="1:55" ht="21" customHeight="1" x14ac:dyDescent="0.2">
      <c r="A14" s="209" t="s">
        <v>48</v>
      </c>
      <c r="B14" s="210"/>
      <c r="C14" s="210"/>
      <c r="D14" s="210"/>
      <c r="E14" s="210"/>
      <c r="F14" s="210"/>
      <c r="G14" s="211" t="s">
        <v>42</v>
      </c>
      <c r="H14" s="211"/>
      <c r="I14" s="211"/>
      <c r="J14" s="211"/>
      <c r="K14" s="211"/>
      <c r="L14" s="210" t="s">
        <v>44</v>
      </c>
      <c r="M14" s="210"/>
      <c r="N14" s="210"/>
      <c r="O14" s="210"/>
      <c r="P14" s="210"/>
      <c r="Q14" s="210"/>
      <c r="R14" s="212"/>
      <c r="S14" s="21"/>
      <c r="T14" s="29">
        <v>8</v>
      </c>
      <c r="U14" s="29">
        <v>8</v>
      </c>
      <c r="V14" s="29">
        <v>8</v>
      </c>
      <c r="W14" s="29">
        <v>8</v>
      </c>
      <c r="X14" s="22">
        <v>8</v>
      </c>
      <c r="Y14" s="23"/>
      <c r="Z14" s="21"/>
      <c r="AA14" s="29">
        <v>8</v>
      </c>
      <c r="AB14" s="29">
        <v>8</v>
      </c>
      <c r="AC14" s="29">
        <v>8</v>
      </c>
      <c r="AD14" s="29">
        <v>8</v>
      </c>
      <c r="AE14" s="22">
        <v>8</v>
      </c>
      <c r="AF14" s="23"/>
      <c r="AG14" s="21"/>
      <c r="AH14" s="29">
        <v>8</v>
      </c>
      <c r="AI14" s="29">
        <v>8</v>
      </c>
      <c r="AJ14" s="29">
        <v>8</v>
      </c>
      <c r="AK14" s="29">
        <v>8</v>
      </c>
      <c r="AL14" s="22">
        <v>8</v>
      </c>
      <c r="AM14" s="23"/>
      <c r="AN14" s="21"/>
      <c r="AO14" s="29">
        <v>8</v>
      </c>
      <c r="AP14" s="29">
        <v>8</v>
      </c>
      <c r="AQ14" s="29">
        <v>8</v>
      </c>
      <c r="AR14" s="29">
        <v>8</v>
      </c>
      <c r="AS14" s="22">
        <v>8</v>
      </c>
      <c r="AT14" s="9"/>
      <c r="AU14" s="213">
        <f>SUM(S14:AT14)</f>
        <v>160</v>
      </c>
      <c r="AV14" s="213"/>
      <c r="AW14" s="214"/>
      <c r="AX14" s="215">
        <f>ROUNDDOWN(AU14/4,2)</f>
        <v>40</v>
      </c>
      <c r="AY14" s="213"/>
      <c r="AZ14" s="214"/>
      <c r="BA14" s="216">
        <f t="shared" si="0"/>
        <v>1</v>
      </c>
      <c r="BB14" s="217"/>
      <c r="BC14" s="218"/>
    </row>
    <row r="15" spans="1:55" ht="21" customHeight="1" x14ac:dyDescent="0.2">
      <c r="A15" s="209" t="s">
        <v>48</v>
      </c>
      <c r="B15" s="210"/>
      <c r="C15" s="210"/>
      <c r="D15" s="210"/>
      <c r="E15" s="210"/>
      <c r="F15" s="210"/>
      <c r="G15" s="211" t="s">
        <v>68</v>
      </c>
      <c r="H15" s="211"/>
      <c r="I15" s="211"/>
      <c r="J15" s="211"/>
      <c r="K15" s="211"/>
      <c r="L15" s="210" t="s">
        <v>44</v>
      </c>
      <c r="M15" s="210"/>
      <c r="N15" s="210"/>
      <c r="O15" s="210"/>
      <c r="P15" s="210"/>
      <c r="Q15" s="210"/>
      <c r="R15" s="212"/>
      <c r="S15" s="21"/>
      <c r="T15" s="29">
        <v>4</v>
      </c>
      <c r="U15" s="29">
        <v>4</v>
      </c>
      <c r="V15" s="29">
        <v>4</v>
      </c>
      <c r="W15" s="29">
        <v>4</v>
      </c>
      <c r="X15" s="29">
        <v>4</v>
      </c>
      <c r="Y15" s="23"/>
      <c r="Z15" s="21"/>
      <c r="AA15" s="29">
        <v>4</v>
      </c>
      <c r="AB15" s="29">
        <v>4</v>
      </c>
      <c r="AC15" s="29">
        <v>4</v>
      </c>
      <c r="AD15" s="29">
        <v>4</v>
      </c>
      <c r="AE15" s="29">
        <v>4</v>
      </c>
      <c r="AF15" s="23"/>
      <c r="AG15" s="21"/>
      <c r="AH15" s="29">
        <v>4</v>
      </c>
      <c r="AI15" s="29">
        <v>4</v>
      </c>
      <c r="AJ15" s="29">
        <v>4</v>
      </c>
      <c r="AK15" s="29">
        <v>4</v>
      </c>
      <c r="AL15" s="29">
        <v>4</v>
      </c>
      <c r="AM15" s="23"/>
      <c r="AN15" s="21"/>
      <c r="AO15" s="29">
        <v>4</v>
      </c>
      <c r="AP15" s="29">
        <v>4</v>
      </c>
      <c r="AQ15" s="29">
        <v>4</v>
      </c>
      <c r="AR15" s="29">
        <v>4</v>
      </c>
      <c r="AS15" s="29">
        <v>4</v>
      </c>
      <c r="AT15" s="9"/>
      <c r="AU15" s="213">
        <f t="shared" si="1"/>
        <v>80</v>
      </c>
      <c r="AV15" s="213"/>
      <c r="AW15" s="214"/>
      <c r="AX15" s="215">
        <f t="shared" si="2"/>
        <v>20</v>
      </c>
      <c r="AY15" s="213"/>
      <c r="AZ15" s="214"/>
      <c r="BA15" s="216">
        <f t="shared" si="0"/>
        <v>0.5</v>
      </c>
      <c r="BB15" s="217"/>
      <c r="BC15" s="218"/>
    </row>
    <row r="16" spans="1:55" ht="21" customHeight="1" x14ac:dyDescent="0.2">
      <c r="A16" s="209" t="s">
        <v>50</v>
      </c>
      <c r="B16" s="210"/>
      <c r="C16" s="210"/>
      <c r="D16" s="210"/>
      <c r="E16" s="210"/>
      <c r="F16" s="210"/>
      <c r="G16" s="211" t="s">
        <v>60</v>
      </c>
      <c r="H16" s="211"/>
      <c r="I16" s="211"/>
      <c r="J16" s="211"/>
      <c r="K16" s="211"/>
      <c r="L16" s="210" t="s">
        <v>44</v>
      </c>
      <c r="M16" s="210"/>
      <c r="N16" s="210"/>
      <c r="O16" s="210"/>
      <c r="P16" s="210"/>
      <c r="Q16" s="210"/>
      <c r="R16" s="212"/>
      <c r="S16" s="21"/>
      <c r="T16" s="29">
        <v>8</v>
      </c>
      <c r="U16" s="29">
        <v>8</v>
      </c>
      <c r="V16" s="29">
        <v>8</v>
      </c>
      <c r="W16" s="29">
        <v>8</v>
      </c>
      <c r="X16" s="22">
        <v>8</v>
      </c>
      <c r="Y16" s="23"/>
      <c r="Z16" s="21"/>
      <c r="AA16" s="29">
        <v>8</v>
      </c>
      <c r="AB16" s="29">
        <v>8</v>
      </c>
      <c r="AC16" s="29">
        <v>8</v>
      </c>
      <c r="AD16" s="29">
        <v>8</v>
      </c>
      <c r="AE16" s="22">
        <v>8</v>
      </c>
      <c r="AF16" s="23"/>
      <c r="AG16" s="21"/>
      <c r="AH16" s="29">
        <v>8</v>
      </c>
      <c r="AI16" s="29">
        <v>8</v>
      </c>
      <c r="AJ16" s="29">
        <v>8</v>
      </c>
      <c r="AK16" s="29">
        <v>8</v>
      </c>
      <c r="AL16" s="22">
        <v>8</v>
      </c>
      <c r="AM16" s="23"/>
      <c r="AN16" s="21"/>
      <c r="AO16" s="29">
        <v>8</v>
      </c>
      <c r="AP16" s="29">
        <v>8</v>
      </c>
      <c r="AQ16" s="29">
        <v>8</v>
      </c>
      <c r="AR16" s="29">
        <v>8</v>
      </c>
      <c r="AS16" s="22">
        <v>8</v>
      </c>
      <c r="AT16" s="9"/>
      <c r="AU16" s="213">
        <f t="shared" si="1"/>
        <v>160</v>
      </c>
      <c r="AV16" s="213"/>
      <c r="AW16" s="214"/>
      <c r="AX16" s="215">
        <f t="shared" si="2"/>
        <v>40</v>
      </c>
      <c r="AY16" s="213"/>
      <c r="AZ16" s="214"/>
      <c r="BA16" s="216">
        <f t="shared" si="0"/>
        <v>1</v>
      </c>
      <c r="BB16" s="217"/>
      <c r="BC16" s="218"/>
    </row>
    <row r="17" spans="1:56" ht="21" customHeight="1" thickBot="1" x14ac:dyDescent="0.25">
      <c r="A17" s="209" t="s">
        <v>69</v>
      </c>
      <c r="B17" s="210"/>
      <c r="C17" s="210"/>
      <c r="D17" s="210"/>
      <c r="E17" s="210"/>
      <c r="F17" s="210"/>
      <c r="G17" s="211" t="s">
        <v>68</v>
      </c>
      <c r="H17" s="211"/>
      <c r="I17" s="211"/>
      <c r="J17" s="211"/>
      <c r="K17" s="211"/>
      <c r="L17" s="210" t="s">
        <v>44</v>
      </c>
      <c r="M17" s="210"/>
      <c r="N17" s="210"/>
      <c r="O17" s="210"/>
      <c r="P17" s="210"/>
      <c r="Q17" s="210"/>
      <c r="R17" s="212"/>
      <c r="S17" s="21"/>
      <c r="T17" s="29">
        <v>4</v>
      </c>
      <c r="U17" s="29">
        <v>4</v>
      </c>
      <c r="V17" s="29">
        <v>4</v>
      </c>
      <c r="W17" s="29">
        <v>4</v>
      </c>
      <c r="X17" s="29">
        <v>4</v>
      </c>
      <c r="Y17" s="23"/>
      <c r="Z17" s="21"/>
      <c r="AA17" s="29">
        <v>4</v>
      </c>
      <c r="AB17" s="29">
        <v>4</v>
      </c>
      <c r="AC17" s="29">
        <v>4</v>
      </c>
      <c r="AD17" s="29">
        <v>4</v>
      </c>
      <c r="AE17" s="29">
        <v>4</v>
      </c>
      <c r="AF17" s="23"/>
      <c r="AG17" s="21"/>
      <c r="AH17" s="29">
        <v>4</v>
      </c>
      <c r="AI17" s="29">
        <v>4</v>
      </c>
      <c r="AJ17" s="29">
        <v>4</v>
      </c>
      <c r="AK17" s="29">
        <v>4</v>
      </c>
      <c r="AL17" s="29">
        <v>4</v>
      </c>
      <c r="AM17" s="23"/>
      <c r="AN17" s="21"/>
      <c r="AO17" s="29">
        <v>4</v>
      </c>
      <c r="AP17" s="29">
        <v>4</v>
      </c>
      <c r="AQ17" s="29">
        <v>4</v>
      </c>
      <c r="AR17" s="29">
        <v>4</v>
      </c>
      <c r="AS17" s="29">
        <v>4</v>
      </c>
      <c r="AT17" s="9"/>
      <c r="AU17" s="213">
        <f t="shared" si="1"/>
        <v>80</v>
      </c>
      <c r="AV17" s="213"/>
      <c r="AW17" s="214"/>
      <c r="AX17" s="215">
        <f t="shared" si="2"/>
        <v>20</v>
      </c>
      <c r="AY17" s="213"/>
      <c r="AZ17" s="214"/>
      <c r="BA17" s="216">
        <f t="shared" si="0"/>
        <v>0.5</v>
      </c>
      <c r="BB17" s="217"/>
      <c r="BC17" s="218"/>
    </row>
    <row r="18" spans="1:56" ht="21" customHeight="1" thickBot="1" x14ac:dyDescent="0.25">
      <c r="A18" s="199" t="s">
        <v>27</v>
      </c>
      <c r="B18" s="200"/>
      <c r="C18" s="200"/>
      <c r="D18" s="200"/>
      <c r="E18" s="200"/>
      <c r="F18" s="200"/>
      <c r="G18" s="200"/>
      <c r="H18" s="200"/>
      <c r="I18" s="200"/>
      <c r="J18" s="200"/>
      <c r="K18" s="200"/>
      <c r="L18" s="200"/>
      <c r="M18" s="200"/>
      <c r="N18" s="200"/>
      <c r="O18" s="200"/>
      <c r="P18" s="200"/>
      <c r="Q18" s="200"/>
      <c r="R18" s="201"/>
      <c r="S18" s="12">
        <f t="shared" ref="S18:AT18" si="3">SUM(S12:S17)</f>
        <v>0</v>
      </c>
      <c r="T18" s="12">
        <f t="shared" si="3"/>
        <v>40</v>
      </c>
      <c r="U18" s="12">
        <f t="shared" si="3"/>
        <v>40</v>
      </c>
      <c r="V18" s="12">
        <f t="shared" si="3"/>
        <v>40</v>
      </c>
      <c r="W18" s="12">
        <f t="shared" si="3"/>
        <v>40</v>
      </c>
      <c r="X18" s="12">
        <f t="shared" si="3"/>
        <v>40</v>
      </c>
      <c r="Y18" s="13">
        <f t="shared" si="3"/>
        <v>0</v>
      </c>
      <c r="Z18" s="14">
        <f t="shared" si="3"/>
        <v>0</v>
      </c>
      <c r="AA18" s="12">
        <f t="shared" si="3"/>
        <v>40</v>
      </c>
      <c r="AB18" s="12">
        <f t="shared" si="3"/>
        <v>40</v>
      </c>
      <c r="AC18" s="12">
        <f t="shared" si="3"/>
        <v>40</v>
      </c>
      <c r="AD18" s="12">
        <f t="shared" si="3"/>
        <v>40</v>
      </c>
      <c r="AE18" s="12">
        <f t="shared" si="3"/>
        <v>40</v>
      </c>
      <c r="AF18" s="15">
        <f t="shared" si="3"/>
        <v>0</v>
      </c>
      <c r="AG18" s="16">
        <f t="shared" si="3"/>
        <v>0</v>
      </c>
      <c r="AH18" s="12">
        <f t="shared" si="3"/>
        <v>40</v>
      </c>
      <c r="AI18" s="12">
        <f t="shared" si="3"/>
        <v>40</v>
      </c>
      <c r="AJ18" s="12">
        <f t="shared" si="3"/>
        <v>40</v>
      </c>
      <c r="AK18" s="12">
        <f t="shared" si="3"/>
        <v>40</v>
      </c>
      <c r="AL18" s="12">
        <f t="shared" si="3"/>
        <v>40</v>
      </c>
      <c r="AM18" s="13">
        <f t="shared" si="3"/>
        <v>0</v>
      </c>
      <c r="AN18" s="14">
        <f t="shared" si="3"/>
        <v>0</v>
      </c>
      <c r="AO18" s="12">
        <f t="shared" si="3"/>
        <v>40</v>
      </c>
      <c r="AP18" s="12">
        <f t="shared" si="3"/>
        <v>40</v>
      </c>
      <c r="AQ18" s="12">
        <f t="shared" si="3"/>
        <v>40</v>
      </c>
      <c r="AR18" s="12">
        <f t="shared" si="3"/>
        <v>40</v>
      </c>
      <c r="AS18" s="12">
        <f t="shared" si="3"/>
        <v>40</v>
      </c>
      <c r="AT18" s="15">
        <f t="shared" si="3"/>
        <v>0</v>
      </c>
      <c r="AU18" s="219">
        <f>SUM(AU12:AW17)</f>
        <v>800</v>
      </c>
      <c r="AV18" s="220"/>
      <c r="AW18" s="220"/>
      <c r="AX18" s="220">
        <f>SUM(AX12:AZ17)</f>
        <v>200</v>
      </c>
      <c r="AY18" s="220"/>
      <c r="AZ18" s="220"/>
      <c r="BA18" s="220">
        <f>SUM(BA12:BC17)</f>
        <v>5</v>
      </c>
      <c r="BB18" s="220"/>
      <c r="BC18" s="221"/>
    </row>
    <row r="19" spans="1:56" ht="21" customHeight="1" x14ac:dyDescent="0.2">
      <c r="A19" s="209" t="s">
        <v>70</v>
      </c>
      <c r="B19" s="210"/>
      <c r="C19" s="210"/>
      <c r="D19" s="210"/>
      <c r="E19" s="210"/>
      <c r="F19" s="210"/>
      <c r="G19" s="211" t="s">
        <v>51</v>
      </c>
      <c r="H19" s="211"/>
      <c r="I19" s="211"/>
      <c r="J19" s="211"/>
      <c r="K19" s="211"/>
      <c r="L19" s="210" t="s">
        <v>44</v>
      </c>
      <c r="M19" s="210"/>
      <c r="N19" s="210"/>
      <c r="O19" s="210"/>
      <c r="P19" s="210"/>
      <c r="Q19" s="210"/>
      <c r="R19" s="212"/>
      <c r="S19" s="2"/>
      <c r="T19" s="29">
        <v>4</v>
      </c>
      <c r="U19" s="29">
        <v>4</v>
      </c>
      <c r="V19" s="29">
        <v>4</v>
      </c>
      <c r="W19" s="29">
        <v>4</v>
      </c>
      <c r="X19" s="29">
        <v>4</v>
      </c>
      <c r="Y19" s="31"/>
      <c r="Z19" s="21"/>
      <c r="AA19" s="29">
        <v>4</v>
      </c>
      <c r="AB19" s="29">
        <v>4</v>
      </c>
      <c r="AC19" s="29">
        <v>4</v>
      </c>
      <c r="AD19" s="29">
        <v>4</v>
      </c>
      <c r="AE19" s="29">
        <v>4</v>
      </c>
      <c r="AF19" s="31"/>
      <c r="AG19" s="21"/>
      <c r="AH19" s="29">
        <v>4</v>
      </c>
      <c r="AI19" s="29">
        <v>4</v>
      </c>
      <c r="AJ19" s="29">
        <v>4</v>
      </c>
      <c r="AK19" s="29">
        <v>4</v>
      </c>
      <c r="AL19" s="29">
        <v>4</v>
      </c>
      <c r="AM19" s="23"/>
      <c r="AN19" s="21"/>
      <c r="AO19" s="29">
        <v>4</v>
      </c>
      <c r="AP19" s="29">
        <v>4</v>
      </c>
      <c r="AQ19" s="29">
        <v>4</v>
      </c>
      <c r="AR19" s="29">
        <v>4</v>
      </c>
      <c r="AS19" s="29">
        <v>4</v>
      </c>
      <c r="AT19" s="9"/>
      <c r="AU19" s="213">
        <f>SUM(S19:AT19)</f>
        <v>80</v>
      </c>
      <c r="AV19" s="213"/>
      <c r="AW19" s="214"/>
      <c r="AX19" s="215">
        <f>ROUNDDOWN(AU19/4,2)</f>
        <v>20</v>
      </c>
      <c r="AY19" s="213"/>
      <c r="AZ19" s="214"/>
      <c r="BA19" s="216">
        <f>IF(ISBLANK($AU$23),"",ROUNDDOWN(AX19/$AU$23,1))</f>
        <v>0.5</v>
      </c>
      <c r="BB19" s="217"/>
      <c r="BC19" s="218"/>
    </row>
    <row r="20" spans="1:56" ht="21" customHeight="1" x14ac:dyDescent="0.2">
      <c r="A20" s="209" t="s">
        <v>56</v>
      </c>
      <c r="B20" s="210"/>
      <c r="C20" s="210"/>
      <c r="D20" s="210"/>
      <c r="E20" s="210"/>
      <c r="F20" s="210"/>
      <c r="G20" s="211" t="s">
        <v>51</v>
      </c>
      <c r="H20" s="211"/>
      <c r="I20" s="211"/>
      <c r="J20" s="211"/>
      <c r="K20" s="211"/>
      <c r="L20" s="210" t="s">
        <v>44</v>
      </c>
      <c r="M20" s="210"/>
      <c r="N20" s="210"/>
      <c r="O20" s="210"/>
      <c r="P20" s="210"/>
      <c r="Q20" s="210"/>
      <c r="R20" s="212"/>
      <c r="S20" s="2"/>
      <c r="T20" s="29">
        <v>4</v>
      </c>
      <c r="U20" s="29">
        <v>4</v>
      </c>
      <c r="V20" s="29">
        <v>4</v>
      </c>
      <c r="W20" s="29">
        <v>4</v>
      </c>
      <c r="X20" s="29">
        <v>4</v>
      </c>
      <c r="Y20" s="31"/>
      <c r="Z20" s="21"/>
      <c r="AA20" s="29">
        <v>4</v>
      </c>
      <c r="AB20" s="29">
        <v>4</v>
      </c>
      <c r="AC20" s="29">
        <v>4</v>
      </c>
      <c r="AD20" s="29">
        <v>4</v>
      </c>
      <c r="AE20" s="29">
        <v>4</v>
      </c>
      <c r="AF20" s="31"/>
      <c r="AG20" s="21"/>
      <c r="AH20" s="29">
        <v>4</v>
      </c>
      <c r="AI20" s="29">
        <v>4</v>
      </c>
      <c r="AJ20" s="29">
        <v>4</v>
      </c>
      <c r="AK20" s="29">
        <v>4</v>
      </c>
      <c r="AL20" s="29">
        <v>4</v>
      </c>
      <c r="AM20" s="23"/>
      <c r="AN20" s="21"/>
      <c r="AO20" s="29">
        <v>4</v>
      </c>
      <c r="AP20" s="29">
        <v>4</v>
      </c>
      <c r="AQ20" s="29">
        <v>4</v>
      </c>
      <c r="AR20" s="29">
        <v>4</v>
      </c>
      <c r="AS20" s="29">
        <v>4</v>
      </c>
      <c r="AT20" s="9"/>
      <c r="AU20" s="213">
        <f>SUM(S20:AT20)</f>
        <v>80</v>
      </c>
      <c r="AV20" s="213"/>
      <c r="AW20" s="214"/>
      <c r="AX20" s="215">
        <f>ROUNDDOWN(AU20/4,2)</f>
        <v>20</v>
      </c>
      <c r="AY20" s="213"/>
      <c r="AZ20" s="214"/>
      <c r="BA20" s="216">
        <f>IF(ISBLANK($AU$23),"",ROUNDDOWN(AX20/$AU$23,1))</f>
        <v>0.5</v>
      </c>
      <c r="BB20" s="217"/>
      <c r="BC20" s="218"/>
    </row>
    <row r="21" spans="1:56" ht="21" customHeight="1" thickBot="1" x14ac:dyDescent="0.25">
      <c r="A21" s="209" t="s">
        <v>57</v>
      </c>
      <c r="B21" s="210"/>
      <c r="C21" s="210"/>
      <c r="D21" s="210"/>
      <c r="E21" s="210"/>
      <c r="F21" s="210"/>
      <c r="G21" s="211" t="s">
        <v>51</v>
      </c>
      <c r="H21" s="211"/>
      <c r="I21" s="211"/>
      <c r="J21" s="211"/>
      <c r="K21" s="211"/>
      <c r="L21" s="210" t="s">
        <v>44</v>
      </c>
      <c r="M21" s="210"/>
      <c r="N21" s="210"/>
      <c r="O21" s="210"/>
      <c r="P21" s="210"/>
      <c r="Q21" s="210"/>
      <c r="R21" s="212"/>
      <c r="S21" s="2"/>
      <c r="T21" s="29">
        <v>4</v>
      </c>
      <c r="U21" s="29">
        <v>4</v>
      </c>
      <c r="V21" s="29">
        <v>4</v>
      </c>
      <c r="W21" s="29">
        <v>4</v>
      </c>
      <c r="X21" s="29">
        <v>4</v>
      </c>
      <c r="Y21" s="31"/>
      <c r="Z21" s="21"/>
      <c r="AA21" s="29">
        <v>4</v>
      </c>
      <c r="AB21" s="29">
        <v>4</v>
      </c>
      <c r="AC21" s="29">
        <v>4</v>
      </c>
      <c r="AD21" s="29">
        <v>4</v>
      </c>
      <c r="AE21" s="29">
        <v>4</v>
      </c>
      <c r="AF21" s="31"/>
      <c r="AG21" s="21"/>
      <c r="AH21" s="29">
        <v>4</v>
      </c>
      <c r="AI21" s="29">
        <v>4</v>
      </c>
      <c r="AJ21" s="29">
        <v>4</v>
      </c>
      <c r="AK21" s="29">
        <v>4</v>
      </c>
      <c r="AL21" s="29">
        <v>4</v>
      </c>
      <c r="AM21" s="23"/>
      <c r="AN21" s="21"/>
      <c r="AO21" s="29">
        <v>4</v>
      </c>
      <c r="AP21" s="29">
        <v>4</v>
      </c>
      <c r="AQ21" s="29">
        <v>4</v>
      </c>
      <c r="AR21" s="29">
        <v>4</v>
      </c>
      <c r="AS21" s="29">
        <v>4</v>
      </c>
      <c r="AT21" s="9"/>
      <c r="AU21" s="213">
        <f t="shared" si="1"/>
        <v>80</v>
      </c>
      <c r="AV21" s="213"/>
      <c r="AW21" s="214"/>
      <c r="AX21" s="215">
        <f t="shared" si="2"/>
        <v>20</v>
      </c>
      <c r="AY21" s="213"/>
      <c r="AZ21" s="214"/>
      <c r="BA21" s="216">
        <f>IF(ISBLANK($AU$23),"",ROUNDDOWN(AX21/$AU$23,1))</f>
        <v>0.5</v>
      </c>
      <c r="BB21" s="217"/>
      <c r="BC21" s="218"/>
    </row>
    <row r="22" spans="1:56" ht="21" customHeight="1" thickBot="1" x14ac:dyDescent="0.25">
      <c r="A22" s="199" t="s">
        <v>28</v>
      </c>
      <c r="B22" s="200"/>
      <c r="C22" s="200"/>
      <c r="D22" s="200"/>
      <c r="E22" s="200"/>
      <c r="F22" s="200"/>
      <c r="G22" s="200"/>
      <c r="H22" s="200"/>
      <c r="I22" s="200"/>
      <c r="J22" s="200"/>
      <c r="K22" s="200"/>
      <c r="L22" s="200"/>
      <c r="M22" s="200"/>
      <c r="N22" s="200"/>
      <c r="O22" s="200"/>
      <c r="P22" s="200"/>
      <c r="Q22" s="200"/>
      <c r="R22" s="201"/>
      <c r="S22" s="12">
        <f t="shared" ref="S22:AT22" si="4">SUM(S10:S11)+S18+SUM(S19:S21)</f>
        <v>0</v>
      </c>
      <c r="T22" s="12">
        <f t="shared" si="4"/>
        <v>68</v>
      </c>
      <c r="U22" s="12">
        <f t="shared" si="4"/>
        <v>68</v>
      </c>
      <c r="V22" s="12">
        <f t="shared" si="4"/>
        <v>68</v>
      </c>
      <c r="W22" s="12">
        <f>SUM(W10:W11)+W18+SUM(W19:W21)</f>
        <v>68</v>
      </c>
      <c r="X22" s="12">
        <f t="shared" si="4"/>
        <v>68</v>
      </c>
      <c r="Y22" s="13">
        <f t="shared" si="4"/>
        <v>0</v>
      </c>
      <c r="Z22" s="14">
        <f t="shared" si="4"/>
        <v>0</v>
      </c>
      <c r="AA22" s="12">
        <f t="shared" si="4"/>
        <v>68</v>
      </c>
      <c r="AB22" s="12">
        <f t="shared" si="4"/>
        <v>68</v>
      </c>
      <c r="AC22" s="12">
        <f t="shared" si="4"/>
        <v>68</v>
      </c>
      <c r="AD22" s="12">
        <f t="shared" si="4"/>
        <v>68</v>
      </c>
      <c r="AE22" s="12">
        <f t="shared" si="4"/>
        <v>68</v>
      </c>
      <c r="AF22" s="15">
        <f t="shared" si="4"/>
        <v>0</v>
      </c>
      <c r="AG22" s="16">
        <f t="shared" si="4"/>
        <v>0</v>
      </c>
      <c r="AH22" s="12">
        <f t="shared" si="4"/>
        <v>68</v>
      </c>
      <c r="AI22" s="12">
        <f t="shared" si="4"/>
        <v>68</v>
      </c>
      <c r="AJ22" s="12">
        <f t="shared" si="4"/>
        <v>68</v>
      </c>
      <c r="AK22" s="12">
        <f t="shared" si="4"/>
        <v>68</v>
      </c>
      <c r="AL22" s="12">
        <f t="shared" si="4"/>
        <v>68</v>
      </c>
      <c r="AM22" s="13">
        <f t="shared" si="4"/>
        <v>0</v>
      </c>
      <c r="AN22" s="14">
        <f t="shared" si="4"/>
        <v>0</v>
      </c>
      <c r="AO22" s="12">
        <f t="shared" si="4"/>
        <v>68</v>
      </c>
      <c r="AP22" s="12">
        <f t="shared" si="4"/>
        <v>68</v>
      </c>
      <c r="AQ22" s="12">
        <f t="shared" si="4"/>
        <v>68</v>
      </c>
      <c r="AR22" s="12">
        <f t="shared" si="4"/>
        <v>68</v>
      </c>
      <c r="AS22" s="12">
        <f t="shared" si="4"/>
        <v>68</v>
      </c>
      <c r="AT22" s="15">
        <f t="shared" si="4"/>
        <v>0</v>
      </c>
      <c r="AU22" s="202">
        <f>SUM(AU10:AU11)+AU18+SUM(AU19:AW21)</f>
        <v>1360</v>
      </c>
      <c r="AV22" s="202"/>
      <c r="AW22" s="203"/>
      <c r="AX22" s="202">
        <f>SUM(AX10:AX11)+AX18+SUM(AX19:AZ21)</f>
        <v>340</v>
      </c>
      <c r="AY22" s="202"/>
      <c r="AZ22" s="203"/>
      <c r="BA22" s="204">
        <f>SUM(BA10:BA11)+BA18+SUM(BA19:BC21)</f>
        <v>8.5</v>
      </c>
      <c r="BB22" s="205"/>
      <c r="BC22" s="206"/>
    </row>
    <row r="23" spans="1:56" ht="21" customHeight="1" thickBot="1" x14ac:dyDescent="0.25">
      <c r="A23" s="199" t="s">
        <v>29</v>
      </c>
      <c r="B23" s="200"/>
      <c r="C23" s="200"/>
      <c r="D23" s="200"/>
      <c r="E23" s="200"/>
      <c r="F23" s="200"/>
      <c r="G23" s="200"/>
      <c r="H23" s="200"/>
      <c r="I23" s="200"/>
      <c r="J23" s="200"/>
      <c r="K23" s="200"/>
      <c r="L23" s="200"/>
      <c r="M23" s="200"/>
      <c r="N23" s="200"/>
      <c r="O23" s="200"/>
      <c r="P23" s="200"/>
      <c r="Q23" s="200"/>
      <c r="R23" s="200"/>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8"/>
      <c r="AU23" s="199">
        <v>40</v>
      </c>
      <c r="AV23" s="200"/>
      <c r="AW23" s="200"/>
      <c r="AX23" s="200"/>
      <c r="AY23" s="200"/>
      <c r="AZ23" s="200"/>
      <c r="BA23" s="200"/>
      <c r="BB23" s="200"/>
      <c r="BC23" s="201"/>
    </row>
    <row r="24" spans="1:56" ht="21" customHeight="1" thickBot="1" x14ac:dyDescent="0.25">
      <c r="A24" s="188" t="s">
        <v>30</v>
      </c>
      <c r="B24" s="189"/>
      <c r="C24" s="189"/>
      <c r="D24" s="189"/>
      <c r="E24" s="189"/>
      <c r="F24" s="189"/>
      <c r="G24" s="189"/>
      <c r="H24" s="189"/>
      <c r="I24" s="189"/>
      <c r="J24" s="189"/>
      <c r="K24" s="189"/>
      <c r="L24" s="189"/>
      <c r="M24" s="189"/>
      <c r="N24" s="189"/>
      <c r="O24" s="189"/>
      <c r="P24" s="189"/>
      <c r="Q24" s="189"/>
      <c r="R24" s="190"/>
      <c r="S24" s="17"/>
      <c r="T24" s="32">
        <v>8</v>
      </c>
      <c r="U24" s="32">
        <v>8</v>
      </c>
      <c r="V24" s="32">
        <v>8</v>
      </c>
      <c r="W24" s="32">
        <v>8</v>
      </c>
      <c r="X24" s="32">
        <v>8</v>
      </c>
      <c r="Y24" s="33"/>
      <c r="Z24" s="32"/>
      <c r="AA24" s="32">
        <v>8</v>
      </c>
      <c r="AB24" s="32">
        <v>8</v>
      </c>
      <c r="AC24" s="32">
        <v>8</v>
      </c>
      <c r="AD24" s="32">
        <v>8</v>
      </c>
      <c r="AE24" s="34">
        <v>8</v>
      </c>
      <c r="AF24" s="35"/>
      <c r="AG24" s="36"/>
      <c r="AH24" s="32">
        <v>8</v>
      </c>
      <c r="AI24" s="32">
        <v>8</v>
      </c>
      <c r="AJ24" s="32">
        <v>8</v>
      </c>
      <c r="AK24" s="32">
        <v>8</v>
      </c>
      <c r="AL24" s="32">
        <v>8</v>
      </c>
      <c r="AM24" s="35"/>
      <c r="AN24" s="36"/>
      <c r="AO24" s="32">
        <v>8</v>
      </c>
      <c r="AP24" s="32">
        <v>8</v>
      </c>
      <c r="AQ24" s="32">
        <v>8</v>
      </c>
      <c r="AR24" s="32">
        <v>8</v>
      </c>
      <c r="AS24" s="32">
        <v>8</v>
      </c>
      <c r="AT24" s="18"/>
      <c r="AU24" s="191">
        <f>SUM(S24:AT24)</f>
        <v>160</v>
      </c>
      <c r="AV24" s="192"/>
      <c r="AW24" s="193"/>
      <c r="AX24" s="194"/>
      <c r="AY24" s="195"/>
      <c r="AZ24" s="196"/>
      <c r="BA24" s="194"/>
      <c r="BB24" s="195"/>
      <c r="BC24" s="197"/>
    </row>
    <row r="25" spans="1:56" ht="14" x14ac:dyDescent="0.2">
      <c r="A25" s="187" t="s">
        <v>31</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row>
    <row r="26" spans="1:56" ht="14" x14ac:dyDescent="0.2">
      <c r="A26" s="198" t="s">
        <v>32</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row>
    <row r="27" spans="1:56" ht="14" x14ac:dyDescent="0.2">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row>
    <row r="28" spans="1:56" ht="14" x14ac:dyDescent="0.2">
      <c r="A28" s="186" t="s">
        <v>33</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row>
    <row r="29" spans="1:56" ht="14" x14ac:dyDescent="0.2">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row>
    <row r="30" spans="1:56" ht="14" x14ac:dyDescent="0.2">
      <c r="A30" s="187" t="s">
        <v>34</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row>
    <row r="31" spans="1:56" ht="14" x14ac:dyDescent="0.2">
      <c r="A31" s="187" t="s">
        <v>35</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row>
    <row r="32" spans="1:56" ht="14" x14ac:dyDescent="0.2">
      <c r="A32" s="186" t="s">
        <v>36</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row>
    <row r="33" spans="1:56" ht="14" x14ac:dyDescent="0.2">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row>
  </sheetData>
  <mergeCells count="113">
    <mergeCell ref="A28:BD29"/>
    <mergeCell ref="A30:BD30"/>
    <mergeCell ref="A31:BD31"/>
    <mergeCell ref="A32:BD33"/>
    <mergeCell ref="A24:R24"/>
    <mergeCell ref="AU24:AW24"/>
    <mergeCell ref="AX24:AZ24"/>
    <mergeCell ref="BA24:BC24"/>
    <mergeCell ref="A25:BD25"/>
    <mergeCell ref="A26:BD27"/>
    <mergeCell ref="A22:R22"/>
    <mergeCell ref="AU22:AW22"/>
    <mergeCell ref="AX22:AZ22"/>
    <mergeCell ref="BA22:BC22"/>
    <mergeCell ref="A23:AT23"/>
    <mergeCell ref="AU23:BC23"/>
    <mergeCell ref="A21:F21"/>
    <mergeCell ref="G21:K21"/>
    <mergeCell ref="L21:R21"/>
    <mergeCell ref="AU21:AW21"/>
    <mergeCell ref="AX21:AZ21"/>
    <mergeCell ref="BA21:BC21"/>
    <mergeCell ref="A20:F20"/>
    <mergeCell ref="G20:K20"/>
    <mergeCell ref="L20:R20"/>
    <mergeCell ref="AU20:AW20"/>
    <mergeCell ref="AX20:AZ20"/>
    <mergeCell ref="BA20:BC20"/>
    <mergeCell ref="A18:R18"/>
    <mergeCell ref="AU18:AW18"/>
    <mergeCell ref="AX18:AZ18"/>
    <mergeCell ref="BA18:BC18"/>
    <mergeCell ref="A19:F19"/>
    <mergeCell ref="G19:K19"/>
    <mergeCell ref="L19:R19"/>
    <mergeCell ref="AU19:AW19"/>
    <mergeCell ref="AX19:AZ19"/>
    <mergeCell ref="BA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 ref="AY1:BC1"/>
  </mergeCells>
  <phoneticPr fontId="3"/>
  <printOptions horizontalCentered="1"/>
  <pageMargins left="0.39370078740157483" right="0.39370078740157483" top="0.19685039370078741" bottom="0.19685039370078741" header="0.39370078740157483" footer="0.39370078740157483"/>
  <pageSetup paperSize="9" scale="93" orientation="landscape" r:id="rId1"/>
  <headerFooter alignWithMargins="0"/>
  <colBreaks count="1" manualBreakCount="1">
    <brk id="55" max="3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32"/>
  <sheetViews>
    <sheetView zoomScaleNormal="100" workbookViewId="0">
      <selection activeCell="S7" sqref="S7:Y7"/>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thickBot="1" x14ac:dyDescent="0.2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Y1" s="274" t="s">
        <v>77</v>
      </c>
      <c r="AZ1" s="275"/>
      <c r="BA1" s="275"/>
      <c r="BB1" s="275"/>
      <c r="BC1" s="276"/>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21"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279" t="s">
        <v>71</v>
      </c>
      <c r="T4" s="279"/>
      <c r="U4" s="279"/>
      <c r="V4" s="279"/>
      <c r="W4" s="279"/>
      <c r="X4" s="279"/>
      <c r="Y4" s="279"/>
      <c r="Z4" s="279"/>
      <c r="AA4" s="279"/>
      <c r="AB4" s="279"/>
      <c r="AC4" s="279"/>
      <c r="AD4" s="279"/>
      <c r="AE4" s="279"/>
      <c r="AF4" s="279" t="s">
        <v>2</v>
      </c>
      <c r="AG4" s="279"/>
      <c r="AH4" s="279"/>
      <c r="AI4" s="279"/>
      <c r="AJ4" s="279"/>
      <c r="AK4" s="279"/>
      <c r="AL4" s="279"/>
      <c r="AM4" s="279"/>
      <c r="AN4" s="279" t="s">
        <v>38</v>
      </c>
      <c r="AO4" s="279"/>
      <c r="AP4" s="279"/>
      <c r="AQ4" s="279"/>
      <c r="AR4" s="279"/>
      <c r="AS4" s="279"/>
      <c r="AT4" s="279"/>
      <c r="AU4" s="279"/>
      <c r="AV4" s="279"/>
      <c r="AW4" s="279"/>
      <c r="AX4" s="279"/>
      <c r="AY4" s="279"/>
      <c r="AZ4" s="279"/>
      <c r="BA4" s="279"/>
      <c r="BB4" s="279"/>
      <c r="BC4" s="280"/>
    </row>
    <row r="5" spans="1:55" ht="21" customHeight="1" thickBot="1" x14ac:dyDescent="0.25">
      <c r="A5" s="264" t="s">
        <v>3</v>
      </c>
      <c r="B5" s="265"/>
      <c r="C5" s="265"/>
      <c r="D5" s="265"/>
      <c r="E5" s="265"/>
      <c r="F5" s="265"/>
      <c r="G5" s="265"/>
      <c r="H5" s="266">
        <v>20</v>
      </c>
      <c r="I5" s="200"/>
      <c r="J5" s="200"/>
      <c r="K5" s="200"/>
      <c r="L5" s="200"/>
      <c r="M5" s="200"/>
      <c r="N5" s="200"/>
      <c r="O5" s="200"/>
      <c r="P5" s="200"/>
      <c r="Q5" s="200"/>
      <c r="R5" s="200"/>
      <c r="S5" s="190" t="s">
        <v>39</v>
      </c>
      <c r="T5" s="267"/>
      <c r="U5" s="267"/>
      <c r="V5" s="267"/>
      <c r="W5" s="267"/>
      <c r="X5" s="267"/>
      <c r="Y5" s="267"/>
      <c r="Z5" s="268"/>
      <c r="AA5" s="269">
        <v>18</v>
      </c>
      <c r="AB5" s="270"/>
      <c r="AC5" s="270"/>
      <c r="AD5" s="270"/>
      <c r="AE5" s="270"/>
      <c r="AF5" s="270"/>
      <c r="AG5" s="270"/>
      <c r="AH5" s="270"/>
      <c r="AI5" s="270"/>
      <c r="AJ5" s="271"/>
      <c r="AK5" s="266" t="s">
        <v>5</v>
      </c>
      <c r="AL5" s="200"/>
      <c r="AM5" s="200"/>
      <c r="AN5" s="200"/>
      <c r="AO5" s="200"/>
      <c r="AP5" s="200"/>
      <c r="AQ5" s="200"/>
      <c r="AR5" s="200"/>
      <c r="AS5" s="272"/>
      <c r="AT5" s="269">
        <v>3</v>
      </c>
      <c r="AU5" s="270"/>
      <c r="AV5" s="270"/>
      <c r="AW5" s="270"/>
      <c r="AX5" s="270"/>
      <c r="AY5" s="270"/>
      <c r="AZ5" s="270"/>
      <c r="BA5" s="270"/>
      <c r="BB5" s="270"/>
      <c r="BC5" s="309"/>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19</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11" t="s">
        <v>64</v>
      </c>
      <c r="H10" s="211"/>
      <c r="I10" s="211"/>
      <c r="J10" s="211"/>
      <c r="K10" s="211"/>
      <c r="L10" s="210" t="s">
        <v>65</v>
      </c>
      <c r="M10" s="210"/>
      <c r="N10" s="210"/>
      <c r="O10" s="210"/>
      <c r="P10" s="210"/>
      <c r="Q10" s="210"/>
      <c r="R10" s="212"/>
      <c r="S10" s="21"/>
      <c r="T10" s="22">
        <v>8</v>
      </c>
      <c r="U10" s="22">
        <v>8</v>
      </c>
      <c r="V10" s="22">
        <v>8</v>
      </c>
      <c r="W10" s="22">
        <v>8</v>
      </c>
      <c r="X10" s="22">
        <v>8</v>
      </c>
      <c r="Y10" s="23"/>
      <c r="Z10" s="21"/>
      <c r="AA10" s="22">
        <v>8</v>
      </c>
      <c r="AB10" s="22">
        <v>8</v>
      </c>
      <c r="AC10" s="22">
        <v>8</v>
      </c>
      <c r="AD10" s="22">
        <v>8</v>
      </c>
      <c r="AE10" s="22">
        <v>8</v>
      </c>
      <c r="AF10" s="23"/>
      <c r="AG10" s="21"/>
      <c r="AH10" s="22">
        <v>8</v>
      </c>
      <c r="AI10" s="22">
        <v>8</v>
      </c>
      <c r="AJ10" s="22">
        <v>8</v>
      </c>
      <c r="AK10" s="22">
        <v>8</v>
      </c>
      <c r="AL10" s="22">
        <v>8</v>
      </c>
      <c r="AM10" s="23"/>
      <c r="AN10" s="24"/>
      <c r="AO10" s="22">
        <v>8</v>
      </c>
      <c r="AP10" s="22">
        <v>8</v>
      </c>
      <c r="AQ10" s="22">
        <v>8</v>
      </c>
      <c r="AR10" s="22">
        <v>8</v>
      </c>
      <c r="AS10" s="22">
        <v>8</v>
      </c>
      <c r="AT10" s="9"/>
      <c r="AU10" s="213">
        <f>SUM(S10:AT10)</f>
        <v>160</v>
      </c>
      <c r="AV10" s="213"/>
      <c r="AW10" s="214"/>
      <c r="AX10" s="215">
        <f>ROUNDDOWN(AU10/4,2)</f>
        <v>40</v>
      </c>
      <c r="AY10" s="213"/>
      <c r="AZ10" s="214"/>
      <c r="BA10" s="229">
        <f t="shared" ref="BA10:BA16" si="0">IF(ISBLANK($AU$22),"",ROUNDDOWN(AX10/$AU$22,1))</f>
        <v>1</v>
      </c>
      <c r="BB10" s="230"/>
      <c r="BC10" s="231"/>
    </row>
    <row r="11" spans="1:55" ht="21" customHeight="1" thickBot="1" x14ac:dyDescent="0.25">
      <c r="A11" s="238" t="s">
        <v>26</v>
      </c>
      <c r="B11" s="239"/>
      <c r="C11" s="239"/>
      <c r="D11" s="239"/>
      <c r="E11" s="239"/>
      <c r="F11" s="240"/>
      <c r="G11" s="241" t="s">
        <v>72</v>
      </c>
      <c r="H11" s="241"/>
      <c r="I11" s="241"/>
      <c r="J11" s="241"/>
      <c r="K11" s="241"/>
      <c r="L11" s="242" t="s">
        <v>73</v>
      </c>
      <c r="M11" s="242"/>
      <c r="N11" s="242"/>
      <c r="O11" s="242"/>
      <c r="P11" s="242"/>
      <c r="Q11" s="242"/>
      <c r="R11" s="243"/>
      <c r="S11" s="25"/>
      <c r="T11" s="26">
        <v>8</v>
      </c>
      <c r="U11" s="26">
        <v>8</v>
      </c>
      <c r="V11" s="26">
        <v>8</v>
      </c>
      <c r="W11" s="26">
        <v>8</v>
      </c>
      <c r="X11" s="26">
        <v>8</v>
      </c>
      <c r="Y11" s="27"/>
      <c r="Z11" s="25"/>
      <c r="AA11" s="26">
        <v>8</v>
      </c>
      <c r="AB11" s="26">
        <v>8</v>
      </c>
      <c r="AC11" s="26">
        <v>8</v>
      </c>
      <c r="AD11" s="26">
        <v>8</v>
      </c>
      <c r="AE11" s="26">
        <v>8</v>
      </c>
      <c r="AF11" s="27"/>
      <c r="AG11" s="25"/>
      <c r="AH11" s="26">
        <v>8</v>
      </c>
      <c r="AI11" s="26">
        <v>8</v>
      </c>
      <c r="AJ11" s="26">
        <v>8</v>
      </c>
      <c r="AK11" s="26">
        <v>8</v>
      </c>
      <c r="AL11" s="26">
        <v>8</v>
      </c>
      <c r="AM11" s="27"/>
      <c r="AN11" s="25"/>
      <c r="AO11" s="26">
        <v>8</v>
      </c>
      <c r="AP11" s="26">
        <v>8</v>
      </c>
      <c r="AQ11" s="26">
        <v>8</v>
      </c>
      <c r="AR11" s="26">
        <v>8</v>
      </c>
      <c r="AS11" s="26">
        <v>8</v>
      </c>
      <c r="AT11" s="10"/>
      <c r="AU11" s="244">
        <f t="shared" ref="AU11:AU20" si="1">SUM(S11:AT11)</f>
        <v>160</v>
      </c>
      <c r="AV11" s="244"/>
      <c r="AW11" s="245"/>
      <c r="AX11" s="246">
        <f>ROUNDDOWN(AU11/4,2)</f>
        <v>40</v>
      </c>
      <c r="AY11" s="244"/>
      <c r="AZ11" s="245"/>
      <c r="BA11" s="247">
        <f t="shared" si="0"/>
        <v>1</v>
      </c>
      <c r="BB11" s="248"/>
      <c r="BC11" s="249"/>
    </row>
    <row r="12" spans="1:55" ht="21" customHeight="1" thickTop="1" x14ac:dyDescent="0.2">
      <c r="A12" s="209" t="s">
        <v>48</v>
      </c>
      <c r="B12" s="210"/>
      <c r="C12" s="210"/>
      <c r="D12" s="210"/>
      <c r="E12" s="210"/>
      <c r="F12" s="210"/>
      <c r="G12" s="232" t="s">
        <v>72</v>
      </c>
      <c r="H12" s="232"/>
      <c r="I12" s="232"/>
      <c r="J12" s="232"/>
      <c r="K12" s="232"/>
      <c r="L12" s="233" t="s">
        <v>73</v>
      </c>
      <c r="M12" s="233"/>
      <c r="N12" s="233"/>
      <c r="O12" s="233"/>
      <c r="P12" s="233"/>
      <c r="Q12" s="233"/>
      <c r="R12" s="234"/>
      <c r="S12" s="28"/>
      <c r="T12" s="29">
        <v>8</v>
      </c>
      <c r="U12" s="29">
        <v>8</v>
      </c>
      <c r="V12" s="29">
        <v>8</v>
      </c>
      <c r="W12" s="29">
        <v>8</v>
      </c>
      <c r="X12" s="29">
        <v>8</v>
      </c>
      <c r="Y12" s="30"/>
      <c r="Z12" s="28"/>
      <c r="AA12" s="29">
        <v>8</v>
      </c>
      <c r="AB12" s="29">
        <v>8</v>
      </c>
      <c r="AC12" s="29">
        <v>8</v>
      </c>
      <c r="AD12" s="29">
        <v>8</v>
      </c>
      <c r="AE12" s="29">
        <v>8</v>
      </c>
      <c r="AF12" s="30"/>
      <c r="AG12" s="28"/>
      <c r="AH12" s="29">
        <v>8</v>
      </c>
      <c r="AI12" s="29">
        <v>8</v>
      </c>
      <c r="AJ12" s="29">
        <v>8</v>
      </c>
      <c r="AK12" s="29">
        <v>8</v>
      </c>
      <c r="AL12" s="29">
        <v>8</v>
      </c>
      <c r="AM12" s="30"/>
      <c r="AN12" s="28"/>
      <c r="AO12" s="29">
        <v>8</v>
      </c>
      <c r="AP12" s="29">
        <v>8</v>
      </c>
      <c r="AQ12" s="29">
        <v>8</v>
      </c>
      <c r="AR12" s="29">
        <v>8</v>
      </c>
      <c r="AS12" s="29">
        <v>8</v>
      </c>
      <c r="AT12" s="11"/>
      <c r="AU12" s="235">
        <f>SUM(S12:AT12)</f>
        <v>160</v>
      </c>
      <c r="AV12" s="235"/>
      <c r="AW12" s="236"/>
      <c r="AX12" s="237">
        <f t="shared" ref="AX12:AX20" si="2">ROUNDDOWN(AU12/4,2)</f>
        <v>40</v>
      </c>
      <c r="AY12" s="235"/>
      <c r="AZ12" s="236"/>
      <c r="BA12" s="229">
        <f t="shared" si="0"/>
        <v>1</v>
      </c>
      <c r="BB12" s="230"/>
      <c r="BC12" s="231"/>
    </row>
    <row r="13" spans="1:55" ht="21" customHeight="1" x14ac:dyDescent="0.2">
      <c r="A13" s="209" t="s">
        <v>48</v>
      </c>
      <c r="B13" s="210"/>
      <c r="C13" s="210"/>
      <c r="D13" s="210"/>
      <c r="E13" s="210"/>
      <c r="F13" s="210"/>
      <c r="G13" s="211" t="s">
        <v>42</v>
      </c>
      <c r="H13" s="211"/>
      <c r="I13" s="211"/>
      <c r="J13" s="211"/>
      <c r="K13" s="211"/>
      <c r="L13" s="210" t="s">
        <v>44</v>
      </c>
      <c r="M13" s="210"/>
      <c r="N13" s="210"/>
      <c r="O13" s="210"/>
      <c r="P13" s="210"/>
      <c r="Q13" s="210"/>
      <c r="R13" s="212"/>
      <c r="S13" s="21"/>
      <c r="T13" s="29">
        <v>8</v>
      </c>
      <c r="U13" s="29">
        <v>8</v>
      </c>
      <c r="V13" s="29">
        <v>8</v>
      </c>
      <c r="W13" s="29">
        <v>8</v>
      </c>
      <c r="X13" s="22">
        <v>8</v>
      </c>
      <c r="Y13" s="23"/>
      <c r="Z13" s="21"/>
      <c r="AA13" s="29">
        <v>8</v>
      </c>
      <c r="AB13" s="29">
        <v>8</v>
      </c>
      <c r="AC13" s="29">
        <v>8</v>
      </c>
      <c r="AD13" s="29">
        <v>8</v>
      </c>
      <c r="AE13" s="22">
        <v>8</v>
      </c>
      <c r="AF13" s="23"/>
      <c r="AG13" s="21"/>
      <c r="AH13" s="29">
        <v>8</v>
      </c>
      <c r="AI13" s="29">
        <v>8</v>
      </c>
      <c r="AJ13" s="29">
        <v>8</v>
      </c>
      <c r="AK13" s="29">
        <v>8</v>
      </c>
      <c r="AL13" s="22">
        <v>8</v>
      </c>
      <c r="AM13" s="23"/>
      <c r="AN13" s="21"/>
      <c r="AO13" s="29">
        <v>8</v>
      </c>
      <c r="AP13" s="29">
        <v>8</v>
      </c>
      <c r="AQ13" s="29">
        <v>8</v>
      </c>
      <c r="AR13" s="29">
        <v>8</v>
      </c>
      <c r="AS13" s="22">
        <v>8</v>
      </c>
      <c r="AT13" s="9"/>
      <c r="AU13" s="213">
        <f t="shared" si="1"/>
        <v>160</v>
      </c>
      <c r="AV13" s="213"/>
      <c r="AW13" s="214"/>
      <c r="AX13" s="215">
        <f t="shared" si="2"/>
        <v>40</v>
      </c>
      <c r="AY13" s="213"/>
      <c r="AZ13" s="214"/>
      <c r="BA13" s="216">
        <f t="shared" si="0"/>
        <v>1</v>
      </c>
      <c r="BB13" s="217"/>
      <c r="BC13" s="218"/>
    </row>
    <row r="14" spans="1:55" ht="21" customHeight="1" x14ac:dyDescent="0.2">
      <c r="A14" s="209" t="s">
        <v>48</v>
      </c>
      <c r="B14" s="210"/>
      <c r="C14" s="210"/>
      <c r="D14" s="210"/>
      <c r="E14" s="210"/>
      <c r="F14" s="210"/>
      <c r="G14" s="211" t="s">
        <v>42</v>
      </c>
      <c r="H14" s="211"/>
      <c r="I14" s="211"/>
      <c r="J14" s="211"/>
      <c r="K14" s="211"/>
      <c r="L14" s="210" t="s">
        <v>44</v>
      </c>
      <c r="M14" s="210"/>
      <c r="N14" s="210"/>
      <c r="O14" s="210"/>
      <c r="P14" s="210"/>
      <c r="Q14" s="210"/>
      <c r="R14" s="212"/>
      <c r="S14" s="21"/>
      <c r="T14" s="29">
        <v>8</v>
      </c>
      <c r="U14" s="29">
        <v>8</v>
      </c>
      <c r="V14" s="29">
        <v>8</v>
      </c>
      <c r="W14" s="29">
        <v>8</v>
      </c>
      <c r="X14" s="22">
        <v>8</v>
      </c>
      <c r="Y14" s="23"/>
      <c r="Z14" s="21"/>
      <c r="AA14" s="29">
        <v>8</v>
      </c>
      <c r="AB14" s="29">
        <v>8</v>
      </c>
      <c r="AC14" s="29">
        <v>8</v>
      </c>
      <c r="AD14" s="29">
        <v>8</v>
      </c>
      <c r="AE14" s="22">
        <v>8</v>
      </c>
      <c r="AF14" s="23"/>
      <c r="AG14" s="21"/>
      <c r="AH14" s="29">
        <v>8</v>
      </c>
      <c r="AI14" s="29">
        <v>8</v>
      </c>
      <c r="AJ14" s="29">
        <v>8</v>
      </c>
      <c r="AK14" s="29">
        <v>8</v>
      </c>
      <c r="AL14" s="22">
        <v>8</v>
      </c>
      <c r="AM14" s="23"/>
      <c r="AN14" s="21"/>
      <c r="AO14" s="29">
        <v>8</v>
      </c>
      <c r="AP14" s="29">
        <v>8</v>
      </c>
      <c r="AQ14" s="29">
        <v>8</v>
      </c>
      <c r="AR14" s="29">
        <v>8</v>
      </c>
      <c r="AS14" s="22">
        <v>8</v>
      </c>
      <c r="AT14" s="9"/>
      <c r="AU14" s="213">
        <f>SUM(S14:AT14)</f>
        <v>160</v>
      </c>
      <c r="AV14" s="213"/>
      <c r="AW14" s="214"/>
      <c r="AX14" s="215">
        <f>ROUNDDOWN(AU14/4,2)</f>
        <v>40</v>
      </c>
      <c r="AY14" s="213"/>
      <c r="AZ14" s="214"/>
      <c r="BA14" s="216">
        <f t="shared" si="0"/>
        <v>1</v>
      </c>
      <c r="BB14" s="217"/>
      <c r="BC14" s="218"/>
    </row>
    <row r="15" spans="1:55" ht="21" customHeight="1" x14ac:dyDescent="0.2">
      <c r="A15" s="209" t="s">
        <v>48</v>
      </c>
      <c r="B15" s="210"/>
      <c r="C15" s="210"/>
      <c r="D15" s="210"/>
      <c r="E15" s="210"/>
      <c r="F15" s="210"/>
      <c r="G15" s="211" t="s">
        <v>68</v>
      </c>
      <c r="H15" s="211"/>
      <c r="I15" s="211"/>
      <c r="J15" s="211"/>
      <c r="K15" s="211"/>
      <c r="L15" s="210" t="s">
        <v>44</v>
      </c>
      <c r="M15" s="210"/>
      <c r="N15" s="210"/>
      <c r="O15" s="210"/>
      <c r="P15" s="210"/>
      <c r="Q15" s="210"/>
      <c r="R15" s="212"/>
      <c r="S15" s="21"/>
      <c r="T15" s="29">
        <v>4</v>
      </c>
      <c r="U15" s="29">
        <v>4</v>
      </c>
      <c r="V15" s="29">
        <v>4</v>
      </c>
      <c r="W15" s="29">
        <v>4</v>
      </c>
      <c r="X15" s="29">
        <v>4</v>
      </c>
      <c r="Y15" s="31"/>
      <c r="Z15" s="21"/>
      <c r="AA15" s="29">
        <v>4</v>
      </c>
      <c r="AB15" s="29">
        <v>4</v>
      </c>
      <c r="AC15" s="29">
        <v>4</v>
      </c>
      <c r="AD15" s="29">
        <v>4</v>
      </c>
      <c r="AE15" s="29">
        <v>4</v>
      </c>
      <c r="AF15" s="31"/>
      <c r="AG15" s="21"/>
      <c r="AH15" s="29">
        <v>4</v>
      </c>
      <c r="AI15" s="29">
        <v>4</v>
      </c>
      <c r="AJ15" s="29">
        <v>4</v>
      </c>
      <c r="AK15" s="29">
        <v>4</v>
      </c>
      <c r="AL15" s="29">
        <v>4</v>
      </c>
      <c r="AM15" s="23"/>
      <c r="AN15" s="21"/>
      <c r="AO15" s="29">
        <v>4</v>
      </c>
      <c r="AP15" s="29">
        <v>4</v>
      </c>
      <c r="AQ15" s="29">
        <v>4</v>
      </c>
      <c r="AR15" s="29">
        <v>4</v>
      </c>
      <c r="AS15" s="29">
        <v>4</v>
      </c>
      <c r="AT15" s="9"/>
      <c r="AU15" s="213">
        <f t="shared" si="1"/>
        <v>80</v>
      </c>
      <c r="AV15" s="213"/>
      <c r="AW15" s="214"/>
      <c r="AX15" s="215">
        <f t="shared" si="2"/>
        <v>20</v>
      </c>
      <c r="AY15" s="213"/>
      <c r="AZ15" s="214"/>
      <c r="BA15" s="216">
        <f t="shared" si="0"/>
        <v>0.5</v>
      </c>
      <c r="BB15" s="217"/>
      <c r="BC15" s="218"/>
    </row>
    <row r="16" spans="1:55" ht="21" customHeight="1" thickBot="1" x14ac:dyDescent="0.25">
      <c r="A16" s="209" t="s">
        <v>50</v>
      </c>
      <c r="B16" s="210"/>
      <c r="C16" s="210"/>
      <c r="D16" s="210"/>
      <c r="E16" s="210"/>
      <c r="F16" s="210"/>
      <c r="G16" s="211" t="s">
        <v>74</v>
      </c>
      <c r="H16" s="211"/>
      <c r="I16" s="211"/>
      <c r="J16" s="211"/>
      <c r="K16" s="211"/>
      <c r="L16" s="210" t="s">
        <v>44</v>
      </c>
      <c r="M16" s="210"/>
      <c r="N16" s="210"/>
      <c r="O16" s="210"/>
      <c r="P16" s="210"/>
      <c r="Q16" s="210"/>
      <c r="R16" s="212"/>
      <c r="S16" s="21"/>
      <c r="T16" s="29">
        <v>8</v>
      </c>
      <c r="U16" s="29"/>
      <c r="V16" s="29">
        <v>8</v>
      </c>
      <c r="W16" s="29"/>
      <c r="X16" s="29">
        <v>8</v>
      </c>
      <c r="Y16" s="31"/>
      <c r="Z16" s="21"/>
      <c r="AA16" s="29">
        <v>8</v>
      </c>
      <c r="AB16" s="29"/>
      <c r="AC16" s="29">
        <v>8</v>
      </c>
      <c r="AD16" s="29"/>
      <c r="AE16" s="29">
        <v>8</v>
      </c>
      <c r="AF16" s="31"/>
      <c r="AG16" s="21"/>
      <c r="AH16" s="29">
        <v>8</v>
      </c>
      <c r="AI16" s="29"/>
      <c r="AJ16" s="29">
        <v>8</v>
      </c>
      <c r="AK16" s="29"/>
      <c r="AL16" s="29">
        <v>8</v>
      </c>
      <c r="AM16" s="23"/>
      <c r="AN16" s="21"/>
      <c r="AO16" s="29">
        <v>8</v>
      </c>
      <c r="AP16" s="29"/>
      <c r="AQ16" s="29">
        <v>8</v>
      </c>
      <c r="AR16" s="29"/>
      <c r="AS16" s="29">
        <v>8</v>
      </c>
      <c r="AT16" s="9"/>
      <c r="AU16" s="213">
        <f>SUM(S16:AT16)</f>
        <v>96</v>
      </c>
      <c r="AV16" s="213"/>
      <c r="AW16" s="214"/>
      <c r="AX16" s="215">
        <f>ROUNDDOWN(AU16/4,2)</f>
        <v>24</v>
      </c>
      <c r="AY16" s="213"/>
      <c r="AZ16" s="214"/>
      <c r="BA16" s="216">
        <f t="shared" si="0"/>
        <v>0.6</v>
      </c>
      <c r="BB16" s="217"/>
      <c r="BC16" s="218"/>
    </row>
    <row r="17" spans="1:56" ht="21" customHeight="1" thickBot="1" x14ac:dyDescent="0.25">
      <c r="A17" s="199" t="s">
        <v>27</v>
      </c>
      <c r="B17" s="200"/>
      <c r="C17" s="200"/>
      <c r="D17" s="200"/>
      <c r="E17" s="200"/>
      <c r="F17" s="200"/>
      <c r="G17" s="200"/>
      <c r="H17" s="200"/>
      <c r="I17" s="200"/>
      <c r="J17" s="200"/>
      <c r="K17" s="200"/>
      <c r="L17" s="200"/>
      <c r="M17" s="200"/>
      <c r="N17" s="200"/>
      <c r="O17" s="200"/>
      <c r="P17" s="200"/>
      <c r="Q17" s="200"/>
      <c r="R17" s="201"/>
      <c r="S17" s="12">
        <f t="shared" ref="S17:AT17" si="3">SUM(S12:S16)</f>
        <v>0</v>
      </c>
      <c r="T17" s="12">
        <f t="shared" si="3"/>
        <v>36</v>
      </c>
      <c r="U17" s="12">
        <f t="shared" si="3"/>
        <v>28</v>
      </c>
      <c r="V17" s="12">
        <f t="shared" si="3"/>
        <v>36</v>
      </c>
      <c r="W17" s="12">
        <f t="shared" si="3"/>
        <v>28</v>
      </c>
      <c r="X17" s="12">
        <f t="shared" si="3"/>
        <v>36</v>
      </c>
      <c r="Y17" s="13">
        <f t="shared" si="3"/>
        <v>0</v>
      </c>
      <c r="Z17" s="14">
        <f t="shared" si="3"/>
        <v>0</v>
      </c>
      <c r="AA17" s="12">
        <f t="shared" si="3"/>
        <v>36</v>
      </c>
      <c r="AB17" s="12">
        <f t="shared" si="3"/>
        <v>28</v>
      </c>
      <c r="AC17" s="12">
        <f t="shared" si="3"/>
        <v>36</v>
      </c>
      <c r="AD17" s="12">
        <f t="shared" si="3"/>
        <v>28</v>
      </c>
      <c r="AE17" s="12">
        <f t="shared" si="3"/>
        <v>36</v>
      </c>
      <c r="AF17" s="15">
        <f t="shared" si="3"/>
        <v>0</v>
      </c>
      <c r="AG17" s="16">
        <f t="shared" si="3"/>
        <v>0</v>
      </c>
      <c r="AH17" s="12">
        <f t="shared" si="3"/>
        <v>36</v>
      </c>
      <c r="AI17" s="12">
        <f t="shared" si="3"/>
        <v>28</v>
      </c>
      <c r="AJ17" s="12">
        <f>SUM(AJ12:AJ16)</f>
        <v>36</v>
      </c>
      <c r="AK17" s="12">
        <f t="shared" si="3"/>
        <v>28</v>
      </c>
      <c r="AL17" s="12">
        <f t="shared" si="3"/>
        <v>36</v>
      </c>
      <c r="AM17" s="13">
        <f t="shared" si="3"/>
        <v>0</v>
      </c>
      <c r="AN17" s="14">
        <f t="shared" si="3"/>
        <v>0</v>
      </c>
      <c r="AO17" s="12">
        <f t="shared" si="3"/>
        <v>36</v>
      </c>
      <c r="AP17" s="12">
        <f t="shared" si="3"/>
        <v>28</v>
      </c>
      <c r="AQ17" s="12">
        <f t="shared" si="3"/>
        <v>36</v>
      </c>
      <c r="AR17" s="12">
        <f t="shared" si="3"/>
        <v>28</v>
      </c>
      <c r="AS17" s="12">
        <f t="shared" si="3"/>
        <v>36</v>
      </c>
      <c r="AT17" s="15">
        <f t="shared" si="3"/>
        <v>0</v>
      </c>
      <c r="AU17" s="219">
        <f>SUM(AU12:AW16)</f>
        <v>656</v>
      </c>
      <c r="AV17" s="220"/>
      <c r="AW17" s="220"/>
      <c r="AX17" s="220">
        <f>SUM(AX12:AZ16)</f>
        <v>164</v>
      </c>
      <c r="AY17" s="220"/>
      <c r="AZ17" s="220"/>
      <c r="BA17" s="220">
        <f>SUM(BA12:BC16)</f>
        <v>4.0999999999999996</v>
      </c>
      <c r="BB17" s="220"/>
      <c r="BC17" s="221"/>
    </row>
    <row r="18" spans="1:56" ht="21" customHeight="1" x14ac:dyDescent="0.2">
      <c r="A18" s="310" t="s">
        <v>70</v>
      </c>
      <c r="B18" s="311"/>
      <c r="C18" s="311"/>
      <c r="D18" s="311"/>
      <c r="E18" s="311"/>
      <c r="F18" s="259"/>
      <c r="G18" s="312" t="s">
        <v>62</v>
      </c>
      <c r="H18" s="313"/>
      <c r="I18" s="313"/>
      <c r="J18" s="313"/>
      <c r="K18" s="314"/>
      <c r="L18" s="257" t="s">
        <v>73</v>
      </c>
      <c r="M18" s="311"/>
      <c r="N18" s="311"/>
      <c r="O18" s="311"/>
      <c r="P18" s="311"/>
      <c r="Q18" s="311"/>
      <c r="R18" s="315"/>
      <c r="S18" s="21"/>
      <c r="T18" s="29">
        <v>8</v>
      </c>
      <c r="U18" s="29">
        <v>8</v>
      </c>
      <c r="V18" s="29">
        <v>8</v>
      </c>
      <c r="W18" s="29">
        <v>8</v>
      </c>
      <c r="X18" s="22">
        <v>8</v>
      </c>
      <c r="Y18" s="23"/>
      <c r="Z18" s="21"/>
      <c r="AA18" s="29">
        <v>8</v>
      </c>
      <c r="AB18" s="29">
        <v>8</v>
      </c>
      <c r="AC18" s="29">
        <v>8</v>
      </c>
      <c r="AD18" s="29">
        <v>8</v>
      </c>
      <c r="AE18" s="22">
        <v>8</v>
      </c>
      <c r="AF18" s="23"/>
      <c r="AG18" s="21"/>
      <c r="AH18" s="29">
        <v>8</v>
      </c>
      <c r="AI18" s="29">
        <v>8</v>
      </c>
      <c r="AJ18" s="29">
        <v>8</v>
      </c>
      <c r="AK18" s="29">
        <v>8</v>
      </c>
      <c r="AL18" s="22">
        <v>8</v>
      </c>
      <c r="AM18" s="23"/>
      <c r="AN18" s="21"/>
      <c r="AO18" s="29">
        <v>8</v>
      </c>
      <c r="AP18" s="29">
        <v>8</v>
      </c>
      <c r="AQ18" s="29">
        <v>8</v>
      </c>
      <c r="AR18" s="29">
        <v>8</v>
      </c>
      <c r="AS18" s="22">
        <v>8</v>
      </c>
      <c r="AT18" s="9"/>
      <c r="AU18" s="316">
        <f t="shared" si="1"/>
        <v>160</v>
      </c>
      <c r="AV18" s="317"/>
      <c r="AW18" s="318"/>
      <c r="AX18" s="319">
        <f t="shared" si="2"/>
        <v>40</v>
      </c>
      <c r="AY18" s="317"/>
      <c r="AZ18" s="318"/>
      <c r="BA18" s="320">
        <f>IF(ISBLANK($AU$22),"",ROUNDDOWN(AX18/$AU$22,1))</f>
        <v>1</v>
      </c>
      <c r="BB18" s="321"/>
      <c r="BC18" s="322"/>
    </row>
    <row r="19" spans="1:56" ht="21" customHeight="1" x14ac:dyDescent="0.2">
      <c r="A19" s="209" t="s">
        <v>56</v>
      </c>
      <c r="B19" s="210"/>
      <c r="C19" s="210"/>
      <c r="D19" s="210"/>
      <c r="E19" s="210"/>
      <c r="F19" s="210"/>
      <c r="G19" s="211" t="s">
        <v>51</v>
      </c>
      <c r="H19" s="211"/>
      <c r="I19" s="211"/>
      <c r="J19" s="211"/>
      <c r="K19" s="211"/>
      <c r="L19" s="210" t="s">
        <v>73</v>
      </c>
      <c r="M19" s="210"/>
      <c r="N19" s="210"/>
      <c r="O19" s="210"/>
      <c r="P19" s="210"/>
      <c r="Q19" s="210"/>
      <c r="R19" s="212"/>
      <c r="S19" s="2"/>
      <c r="T19" s="29">
        <v>4</v>
      </c>
      <c r="U19" s="29">
        <v>4</v>
      </c>
      <c r="V19" s="29">
        <v>4</v>
      </c>
      <c r="W19" s="29">
        <v>4</v>
      </c>
      <c r="X19" s="29">
        <v>4</v>
      </c>
      <c r="Y19" s="31"/>
      <c r="Z19" s="21"/>
      <c r="AA19" s="29">
        <v>4</v>
      </c>
      <c r="AB19" s="29">
        <v>4</v>
      </c>
      <c r="AC19" s="29">
        <v>4</v>
      </c>
      <c r="AD19" s="29">
        <v>4</v>
      </c>
      <c r="AE19" s="29">
        <v>4</v>
      </c>
      <c r="AF19" s="31"/>
      <c r="AG19" s="21"/>
      <c r="AH19" s="29">
        <v>4</v>
      </c>
      <c r="AI19" s="29">
        <v>4</v>
      </c>
      <c r="AJ19" s="29">
        <v>4</v>
      </c>
      <c r="AK19" s="29">
        <v>4</v>
      </c>
      <c r="AL19" s="29">
        <v>4</v>
      </c>
      <c r="AM19" s="23"/>
      <c r="AN19" s="21"/>
      <c r="AO19" s="29">
        <v>4</v>
      </c>
      <c r="AP19" s="29">
        <v>4</v>
      </c>
      <c r="AQ19" s="29">
        <v>4</v>
      </c>
      <c r="AR19" s="29">
        <v>4</v>
      </c>
      <c r="AS19" s="29">
        <v>4</v>
      </c>
      <c r="AT19" s="9"/>
      <c r="AU19" s="213">
        <f>SUM(S19:AT19)</f>
        <v>80</v>
      </c>
      <c r="AV19" s="213"/>
      <c r="AW19" s="214"/>
      <c r="AX19" s="215">
        <f>ROUNDDOWN(AU19/4,2)</f>
        <v>20</v>
      </c>
      <c r="AY19" s="213"/>
      <c r="AZ19" s="214"/>
      <c r="BA19" s="216">
        <f>IF(ISBLANK($AU$22),"",ROUNDDOWN(AX19/$AU$22,1))</f>
        <v>0.5</v>
      </c>
      <c r="BB19" s="217"/>
      <c r="BC19" s="218"/>
    </row>
    <row r="20" spans="1:56" ht="21" customHeight="1" thickBot="1" x14ac:dyDescent="0.25">
      <c r="A20" s="209" t="s">
        <v>57</v>
      </c>
      <c r="B20" s="210"/>
      <c r="C20" s="210"/>
      <c r="D20" s="210"/>
      <c r="E20" s="210"/>
      <c r="F20" s="210"/>
      <c r="G20" s="211" t="s">
        <v>51</v>
      </c>
      <c r="H20" s="211"/>
      <c r="I20" s="211"/>
      <c r="J20" s="211"/>
      <c r="K20" s="211"/>
      <c r="L20" s="210" t="s">
        <v>73</v>
      </c>
      <c r="M20" s="210"/>
      <c r="N20" s="210"/>
      <c r="O20" s="210"/>
      <c r="P20" s="210"/>
      <c r="Q20" s="210"/>
      <c r="R20" s="212"/>
      <c r="S20" s="2"/>
      <c r="T20" s="29">
        <v>4</v>
      </c>
      <c r="U20" s="29">
        <v>4</v>
      </c>
      <c r="V20" s="29">
        <v>4</v>
      </c>
      <c r="W20" s="29">
        <v>4</v>
      </c>
      <c r="X20" s="29">
        <v>4</v>
      </c>
      <c r="Y20" s="31"/>
      <c r="Z20" s="21"/>
      <c r="AA20" s="29">
        <v>4</v>
      </c>
      <c r="AB20" s="29">
        <v>4</v>
      </c>
      <c r="AC20" s="29">
        <v>4</v>
      </c>
      <c r="AD20" s="29">
        <v>4</v>
      </c>
      <c r="AE20" s="29">
        <v>4</v>
      </c>
      <c r="AF20" s="31"/>
      <c r="AG20" s="21"/>
      <c r="AH20" s="29">
        <v>4</v>
      </c>
      <c r="AI20" s="29">
        <v>4</v>
      </c>
      <c r="AJ20" s="29">
        <v>4</v>
      </c>
      <c r="AK20" s="29">
        <v>4</v>
      </c>
      <c r="AL20" s="29">
        <v>4</v>
      </c>
      <c r="AM20" s="23"/>
      <c r="AN20" s="21"/>
      <c r="AO20" s="29">
        <v>4</v>
      </c>
      <c r="AP20" s="29">
        <v>4</v>
      </c>
      <c r="AQ20" s="29">
        <v>4</v>
      </c>
      <c r="AR20" s="29">
        <v>4</v>
      </c>
      <c r="AS20" s="29">
        <v>4</v>
      </c>
      <c r="AT20" s="9"/>
      <c r="AU20" s="213">
        <f t="shared" si="1"/>
        <v>80</v>
      </c>
      <c r="AV20" s="213"/>
      <c r="AW20" s="214"/>
      <c r="AX20" s="215">
        <f t="shared" si="2"/>
        <v>20</v>
      </c>
      <c r="AY20" s="213"/>
      <c r="AZ20" s="214"/>
      <c r="BA20" s="216">
        <f>IF(ISBLANK($AU$22),"",ROUNDDOWN(AX20/$AU$22,1))</f>
        <v>0.5</v>
      </c>
      <c r="BB20" s="217"/>
      <c r="BC20" s="218"/>
    </row>
    <row r="21" spans="1:56" ht="21" customHeight="1" thickBot="1" x14ac:dyDescent="0.25">
      <c r="A21" s="199" t="s">
        <v>28</v>
      </c>
      <c r="B21" s="200"/>
      <c r="C21" s="200"/>
      <c r="D21" s="200"/>
      <c r="E21" s="200"/>
      <c r="F21" s="200"/>
      <c r="G21" s="200"/>
      <c r="H21" s="200"/>
      <c r="I21" s="200"/>
      <c r="J21" s="200"/>
      <c r="K21" s="200"/>
      <c r="L21" s="200"/>
      <c r="M21" s="200"/>
      <c r="N21" s="200"/>
      <c r="O21" s="200"/>
      <c r="P21" s="200"/>
      <c r="Q21" s="200"/>
      <c r="R21" s="201"/>
      <c r="S21" s="12">
        <f t="shared" ref="S21:AT21" si="4">SUM(S10:S11)+S17+SUM(S18:S20)</f>
        <v>0</v>
      </c>
      <c r="T21" s="12">
        <f t="shared" si="4"/>
        <v>68</v>
      </c>
      <c r="U21" s="12">
        <f t="shared" si="4"/>
        <v>60</v>
      </c>
      <c r="V21" s="12">
        <f t="shared" si="4"/>
        <v>68</v>
      </c>
      <c r="W21" s="12">
        <f t="shared" si="4"/>
        <v>60</v>
      </c>
      <c r="X21" s="12">
        <f t="shared" si="4"/>
        <v>68</v>
      </c>
      <c r="Y21" s="13">
        <f t="shared" si="4"/>
        <v>0</v>
      </c>
      <c r="Z21" s="14">
        <f t="shared" si="4"/>
        <v>0</v>
      </c>
      <c r="AA21" s="12">
        <f t="shared" si="4"/>
        <v>68</v>
      </c>
      <c r="AB21" s="12">
        <f t="shared" si="4"/>
        <v>60</v>
      </c>
      <c r="AC21" s="12">
        <f t="shared" si="4"/>
        <v>68</v>
      </c>
      <c r="AD21" s="12">
        <f t="shared" si="4"/>
        <v>60</v>
      </c>
      <c r="AE21" s="12">
        <f t="shared" si="4"/>
        <v>68</v>
      </c>
      <c r="AF21" s="15">
        <f t="shared" si="4"/>
        <v>0</v>
      </c>
      <c r="AG21" s="16">
        <f t="shared" si="4"/>
        <v>0</v>
      </c>
      <c r="AH21" s="12">
        <f t="shared" si="4"/>
        <v>68</v>
      </c>
      <c r="AI21" s="12">
        <f t="shared" si="4"/>
        <v>60</v>
      </c>
      <c r="AJ21" s="12">
        <f t="shared" si="4"/>
        <v>68</v>
      </c>
      <c r="AK21" s="12">
        <f t="shared" si="4"/>
        <v>60</v>
      </c>
      <c r="AL21" s="12">
        <f t="shared" si="4"/>
        <v>68</v>
      </c>
      <c r="AM21" s="13">
        <f t="shared" si="4"/>
        <v>0</v>
      </c>
      <c r="AN21" s="14">
        <f t="shared" si="4"/>
        <v>0</v>
      </c>
      <c r="AO21" s="12">
        <f t="shared" si="4"/>
        <v>68</v>
      </c>
      <c r="AP21" s="12">
        <f t="shared" si="4"/>
        <v>60</v>
      </c>
      <c r="AQ21" s="12">
        <f t="shared" si="4"/>
        <v>68</v>
      </c>
      <c r="AR21" s="12">
        <f t="shared" si="4"/>
        <v>60</v>
      </c>
      <c r="AS21" s="12">
        <f t="shared" si="4"/>
        <v>68</v>
      </c>
      <c r="AT21" s="15">
        <f t="shared" si="4"/>
        <v>0</v>
      </c>
      <c r="AU21" s="202">
        <f>SUM(AU10:AU11)+AU17+SUM(AU18:AW20)</f>
        <v>1296</v>
      </c>
      <c r="AV21" s="202"/>
      <c r="AW21" s="203"/>
      <c r="AX21" s="202">
        <f>SUM(AX10:AX11)+AX17+SUM(AX18:AZ20)</f>
        <v>324</v>
      </c>
      <c r="AY21" s="202"/>
      <c r="AZ21" s="203"/>
      <c r="BA21" s="204">
        <f>SUM(BA10:BA11)+BA17+SUM(BA18:BC20)</f>
        <v>8.1</v>
      </c>
      <c r="BB21" s="205"/>
      <c r="BC21" s="206"/>
    </row>
    <row r="22" spans="1:56" ht="21" customHeight="1" thickBot="1" x14ac:dyDescent="0.25">
      <c r="A22" s="199" t="s">
        <v>29</v>
      </c>
      <c r="B22" s="200"/>
      <c r="C22" s="200"/>
      <c r="D22" s="200"/>
      <c r="E22" s="200"/>
      <c r="F22" s="200"/>
      <c r="G22" s="200"/>
      <c r="H22" s="200"/>
      <c r="I22" s="200"/>
      <c r="J22" s="200"/>
      <c r="K22" s="200"/>
      <c r="L22" s="200"/>
      <c r="M22" s="200"/>
      <c r="N22" s="200"/>
      <c r="O22" s="200"/>
      <c r="P22" s="200"/>
      <c r="Q22" s="200"/>
      <c r="R22" s="200"/>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8"/>
      <c r="AU22" s="199">
        <v>40</v>
      </c>
      <c r="AV22" s="200"/>
      <c r="AW22" s="200"/>
      <c r="AX22" s="200"/>
      <c r="AY22" s="200"/>
      <c r="AZ22" s="200"/>
      <c r="BA22" s="200"/>
      <c r="BB22" s="200"/>
      <c r="BC22" s="201"/>
    </row>
    <row r="23" spans="1:56" ht="21" customHeight="1" thickBot="1" x14ac:dyDescent="0.25">
      <c r="A23" s="188" t="s">
        <v>30</v>
      </c>
      <c r="B23" s="189"/>
      <c r="C23" s="189"/>
      <c r="D23" s="189"/>
      <c r="E23" s="189"/>
      <c r="F23" s="189"/>
      <c r="G23" s="189"/>
      <c r="H23" s="189"/>
      <c r="I23" s="189"/>
      <c r="J23" s="189"/>
      <c r="K23" s="189"/>
      <c r="L23" s="189"/>
      <c r="M23" s="189"/>
      <c r="N23" s="189"/>
      <c r="O23" s="189"/>
      <c r="P23" s="189"/>
      <c r="Q23" s="189"/>
      <c r="R23" s="190"/>
      <c r="S23" s="17"/>
      <c r="T23" s="32">
        <v>8</v>
      </c>
      <c r="U23" s="32">
        <v>8</v>
      </c>
      <c r="V23" s="32">
        <v>8</v>
      </c>
      <c r="W23" s="32">
        <v>8</v>
      </c>
      <c r="X23" s="32">
        <v>8</v>
      </c>
      <c r="Y23" s="33"/>
      <c r="Z23" s="32"/>
      <c r="AA23" s="32">
        <v>8</v>
      </c>
      <c r="AB23" s="32">
        <v>8</v>
      </c>
      <c r="AC23" s="32">
        <v>8</v>
      </c>
      <c r="AD23" s="32">
        <v>8</v>
      </c>
      <c r="AE23" s="34">
        <v>8</v>
      </c>
      <c r="AF23" s="35"/>
      <c r="AG23" s="36"/>
      <c r="AH23" s="32">
        <v>8</v>
      </c>
      <c r="AI23" s="32">
        <v>8</v>
      </c>
      <c r="AJ23" s="32">
        <v>8</v>
      </c>
      <c r="AK23" s="32">
        <v>8</v>
      </c>
      <c r="AL23" s="32">
        <v>8</v>
      </c>
      <c r="AM23" s="35"/>
      <c r="AN23" s="36"/>
      <c r="AO23" s="32">
        <v>8</v>
      </c>
      <c r="AP23" s="32">
        <v>8</v>
      </c>
      <c r="AQ23" s="32">
        <v>8</v>
      </c>
      <c r="AR23" s="32">
        <v>8</v>
      </c>
      <c r="AS23" s="32">
        <v>8</v>
      </c>
      <c r="AT23" s="18"/>
      <c r="AU23" s="191">
        <f>SUM(S23:AT23)</f>
        <v>160</v>
      </c>
      <c r="AV23" s="192"/>
      <c r="AW23" s="193"/>
      <c r="AX23" s="194"/>
      <c r="AY23" s="195"/>
      <c r="AZ23" s="196"/>
      <c r="BA23" s="194"/>
      <c r="BB23" s="195"/>
      <c r="BC23" s="197"/>
    </row>
    <row r="24" spans="1:56" ht="14.25" customHeight="1" x14ac:dyDescent="0.2">
      <c r="A24" s="187" t="s">
        <v>31</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row>
    <row r="25" spans="1:56" ht="14.25" customHeight="1" x14ac:dyDescent="0.2">
      <c r="A25" s="198" t="s">
        <v>32</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row>
    <row r="26" spans="1:56" ht="14.25" customHeight="1" x14ac:dyDescent="0.2">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row>
    <row r="27" spans="1:56" ht="14.25" customHeight="1" x14ac:dyDescent="0.2">
      <c r="A27" s="186" t="s">
        <v>33</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row>
    <row r="28" spans="1:56" ht="14.25" customHeight="1" x14ac:dyDescent="0.2">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row>
    <row r="29" spans="1:56" ht="14.25" customHeight="1" x14ac:dyDescent="0.2">
      <c r="A29" s="187" t="s">
        <v>34</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row>
    <row r="30" spans="1:56" ht="14.25" customHeight="1" x14ac:dyDescent="0.2">
      <c r="A30" s="187" t="s">
        <v>35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row>
    <row r="31" spans="1:56" ht="14.25" customHeight="1" x14ac:dyDescent="0.2">
      <c r="A31" s="186" t="s">
        <v>36</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row>
    <row r="32" spans="1:56" ht="14.25" customHeight="1" x14ac:dyDescent="0.2">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row>
  </sheetData>
  <mergeCells count="107">
    <mergeCell ref="A27:BD28"/>
    <mergeCell ref="A29:BD29"/>
    <mergeCell ref="A30:BD30"/>
    <mergeCell ref="A31:BD32"/>
    <mergeCell ref="A23:R23"/>
    <mergeCell ref="AU23:AW23"/>
    <mergeCell ref="AX23:AZ23"/>
    <mergeCell ref="BA23:BC23"/>
    <mergeCell ref="A24:BD24"/>
    <mergeCell ref="A25:BD26"/>
    <mergeCell ref="A21:R21"/>
    <mergeCell ref="AU21:AW21"/>
    <mergeCell ref="AX21:AZ21"/>
    <mergeCell ref="BA21:BC21"/>
    <mergeCell ref="A22:AT22"/>
    <mergeCell ref="AU22:BC22"/>
    <mergeCell ref="A20:F20"/>
    <mergeCell ref="G20:K20"/>
    <mergeCell ref="L20:R20"/>
    <mergeCell ref="AU20:AW20"/>
    <mergeCell ref="AX20:AZ20"/>
    <mergeCell ref="BA20:BC20"/>
    <mergeCell ref="A19:F19"/>
    <mergeCell ref="G19:K19"/>
    <mergeCell ref="L19:R19"/>
    <mergeCell ref="AU19:AW19"/>
    <mergeCell ref="AX19:AZ19"/>
    <mergeCell ref="BA19:BC19"/>
    <mergeCell ref="A17:R17"/>
    <mergeCell ref="AU17:AW17"/>
    <mergeCell ref="AX17:AZ17"/>
    <mergeCell ref="BA17:BC17"/>
    <mergeCell ref="A18:F18"/>
    <mergeCell ref="G18:K18"/>
    <mergeCell ref="L18:R18"/>
    <mergeCell ref="AU18:AW18"/>
    <mergeCell ref="AX18:AZ18"/>
    <mergeCell ref="BA18:BC18"/>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 ref="AY1:BC1"/>
  </mergeCells>
  <phoneticPr fontId="3"/>
  <printOptions horizontalCentered="1"/>
  <pageMargins left="0.39370078740157483" right="0.39370078740157483" top="0.19685039370078741" bottom="0.19685039370078741" header="0.39370078740157483" footer="0.39370078740157483"/>
  <pageSetup paperSize="9" scale="93" orientation="landscape" r:id="rId1"/>
  <headerFooter alignWithMargins="0"/>
  <colBreaks count="1" manualBreakCount="1">
    <brk id="55" max="31"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D31"/>
  <sheetViews>
    <sheetView topLeftCell="A4" zoomScaleNormal="100" zoomScaleSheetLayoutView="100" workbookViewId="0">
      <selection activeCell="A3" sqref="A3"/>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0.5"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307" t="s">
        <v>71</v>
      </c>
      <c r="T4" s="307"/>
      <c r="U4" s="307"/>
      <c r="V4" s="307"/>
      <c r="W4" s="307"/>
      <c r="X4" s="307"/>
      <c r="Y4" s="307"/>
      <c r="Z4" s="307"/>
      <c r="AA4" s="307"/>
      <c r="AB4" s="307"/>
      <c r="AC4" s="307"/>
      <c r="AD4" s="307"/>
      <c r="AE4" s="307"/>
      <c r="AF4" s="279" t="s">
        <v>2</v>
      </c>
      <c r="AG4" s="279"/>
      <c r="AH4" s="279"/>
      <c r="AI4" s="279"/>
      <c r="AJ4" s="279"/>
      <c r="AK4" s="279"/>
      <c r="AL4" s="279"/>
      <c r="AM4" s="279"/>
      <c r="AN4" s="307" t="s">
        <v>83</v>
      </c>
      <c r="AO4" s="307"/>
      <c r="AP4" s="307"/>
      <c r="AQ4" s="307"/>
      <c r="AR4" s="307"/>
      <c r="AS4" s="307"/>
      <c r="AT4" s="307"/>
      <c r="AU4" s="307"/>
      <c r="AV4" s="307"/>
      <c r="AW4" s="307"/>
      <c r="AX4" s="307"/>
      <c r="AY4" s="307"/>
      <c r="AZ4" s="307"/>
      <c r="BA4" s="307"/>
      <c r="BB4" s="307"/>
      <c r="BC4" s="308"/>
    </row>
    <row r="5" spans="1:55" ht="21" customHeight="1" thickBot="1" x14ac:dyDescent="0.25">
      <c r="A5" s="264" t="s">
        <v>3</v>
      </c>
      <c r="B5" s="265"/>
      <c r="C5" s="265"/>
      <c r="D5" s="265"/>
      <c r="E5" s="265"/>
      <c r="F5" s="265"/>
      <c r="G5" s="265"/>
      <c r="H5" s="303">
        <v>20</v>
      </c>
      <c r="I5" s="283"/>
      <c r="J5" s="283"/>
      <c r="K5" s="283"/>
      <c r="L5" s="283"/>
      <c r="M5" s="283"/>
      <c r="N5" s="283"/>
      <c r="O5" s="283"/>
      <c r="P5" s="283"/>
      <c r="Q5" s="283"/>
      <c r="R5" s="283"/>
      <c r="S5" s="190" t="s">
        <v>39</v>
      </c>
      <c r="T5" s="267"/>
      <c r="U5" s="267"/>
      <c r="V5" s="267"/>
      <c r="W5" s="267"/>
      <c r="X5" s="267"/>
      <c r="Y5" s="267"/>
      <c r="Z5" s="268"/>
      <c r="AA5" s="304">
        <v>18</v>
      </c>
      <c r="AB5" s="305"/>
      <c r="AC5" s="305"/>
      <c r="AD5" s="305"/>
      <c r="AE5" s="305"/>
      <c r="AF5" s="305"/>
      <c r="AG5" s="305"/>
      <c r="AH5" s="305"/>
      <c r="AI5" s="305"/>
      <c r="AJ5" s="306"/>
      <c r="AK5" s="266" t="s">
        <v>5</v>
      </c>
      <c r="AL5" s="200"/>
      <c r="AM5" s="200"/>
      <c r="AN5" s="200"/>
      <c r="AO5" s="200"/>
      <c r="AP5" s="200"/>
      <c r="AQ5" s="200"/>
      <c r="AR5" s="200"/>
      <c r="AS5" s="272"/>
      <c r="AT5" s="304">
        <v>3</v>
      </c>
      <c r="AU5" s="305"/>
      <c r="AV5" s="305"/>
      <c r="AW5" s="305"/>
      <c r="AX5" s="305"/>
      <c r="AY5" s="305"/>
      <c r="AZ5" s="305"/>
      <c r="BA5" s="305"/>
      <c r="BB5" s="305"/>
      <c r="BC5" s="323"/>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302"/>
      <c r="T6" s="302"/>
      <c r="U6" s="302"/>
      <c r="V6" s="302"/>
      <c r="W6" s="302"/>
      <c r="X6" s="302"/>
      <c r="Y6" s="302"/>
      <c r="Z6" s="302"/>
      <c r="AA6" s="302"/>
      <c r="AB6" s="302"/>
      <c r="AC6" s="302"/>
      <c r="AD6" s="302"/>
      <c r="AE6" s="302"/>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19</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87" t="s">
        <v>42</v>
      </c>
      <c r="H10" s="287"/>
      <c r="I10" s="287"/>
      <c r="J10" s="287"/>
      <c r="K10" s="287"/>
      <c r="L10" s="286" t="s">
        <v>44</v>
      </c>
      <c r="M10" s="286"/>
      <c r="N10" s="286"/>
      <c r="O10" s="286"/>
      <c r="P10" s="286"/>
      <c r="Q10" s="286"/>
      <c r="R10" s="288"/>
      <c r="S10" s="21"/>
      <c r="T10" s="68">
        <v>8</v>
      </c>
      <c r="U10" s="68">
        <v>8</v>
      </c>
      <c r="V10" s="68">
        <v>8</v>
      </c>
      <c r="W10" s="68">
        <v>8</v>
      </c>
      <c r="X10" s="68">
        <v>8</v>
      </c>
      <c r="Y10" s="71"/>
      <c r="Z10" s="72"/>
      <c r="AA10" s="68">
        <v>8</v>
      </c>
      <c r="AB10" s="68">
        <v>8</v>
      </c>
      <c r="AC10" s="68">
        <v>8</v>
      </c>
      <c r="AD10" s="68">
        <v>8</v>
      </c>
      <c r="AE10" s="68">
        <v>8</v>
      </c>
      <c r="AF10" s="71"/>
      <c r="AG10" s="72"/>
      <c r="AH10" s="68">
        <v>8</v>
      </c>
      <c r="AI10" s="68">
        <v>8</v>
      </c>
      <c r="AJ10" s="68">
        <v>8</v>
      </c>
      <c r="AK10" s="68">
        <v>8</v>
      </c>
      <c r="AL10" s="68">
        <v>8</v>
      </c>
      <c r="AM10" s="71"/>
      <c r="AN10" s="73"/>
      <c r="AO10" s="68">
        <v>8</v>
      </c>
      <c r="AP10" s="68">
        <v>8</v>
      </c>
      <c r="AQ10" s="68">
        <v>8</v>
      </c>
      <c r="AR10" s="68">
        <v>8</v>
      </c>
      <c r="AS10" s="68">
        <v>8</v>
      </c>
      <c r="AT10" s="9"/>
      <c r="AU10" s="213">
        <f>SUM(S10:AT10)</f>
        <v>160</v>
      </c>
      <c r="AV10" s="213"/>
      <c r="AW10" s="214"/>
      <c r="AX10" s="215">
        <f>ROUNDDOWN(AU10/4,2)</f>
        <v>40</v>
      </c>
      <c r="AY10" s="213"/>
      <c r="AZ10" s="214"/>
      <c r="BA10" s="229">
        <f t="shared" ref="BA10:BA16" si="0">IF(ISBLANK($AU$22),"",ROUNDDOWN(AX10/$AU$22,1))</f>
        <v>1</v>
      </c>
      <c r="BB10" s="230"/>
      <c r="BC10" s="231"/>
    </row>
    <row r="11" spans="1:55" ht="21" customHeight="1" thickBot="1" x14ac:dyDescent="0.25">
      <c r="A11" s="238" t="s">
        <v>26</v>
      </c>
      <c r="B11" s="239"/>
      <c r="C11" s="239"/>
      <c r="D11" s="239"/>
      <c r="E11" s="239"/>
      <c r="F11" s="240"/>
      <c r="G11" s="299" t="s">
        <v>42</v>
      </c>
      <c r="H11" s="299"/>
      <c r="I11" s="299"/>
      <c r="J11" s="299"/>
      <c r="K11" s="299"/>
      <c r="L11" s="300" t="s">
        <v>44</v>
      </c>
      <c r="M11" s="300"/>
      <c r="N11" s="300"/>
      <c r="O11" s="300"/>
      <c r="P11" s="300"/>
      <c r="Q11" s="300"/>
      <c r="R11" s="301"/>
      <c r="S11" s="25"/>
      <c r="T11" s="69">
        <v>8</v>
      </c>
      <c r="U11" s="69">
        <v>8</v>
      </c>
      <c r="V11" s="69">
        <v>8</v>
      </c>
      <c r="W11" s="69">
        <v>8</v>
      </c>
      <c r="X11" s="69">
        <v>8</v>
      </c>
      <c r="Y11" s="74"/>
      <c r="Z11" s="75"/>
      <c r="AA11" s="69">
        <v>8</v>
      </c>
      <c r="AB11" s="69">
        <v>8</v>
      </c>
      <c r="AC11" s="69">
        <v>8</v>
      </c>
      <c r="AD11" s="69">
        <v>8</v>
      </c>
      <c r="AE11" s="69">
        <v>8</v>
      </c>
      <c r="AF11" s="74"/>
      <c r="AG11" s="75"/>
      <c r="AH11" s="69">
        <v>8</v>
      </c>
      <c r="AI11" s="69">
        <v>8</v>
      </c>
      <c r="AJ11" s="69">
        <v>8</v>
      </c>
      <c r="AK11" s="69">
        <v>8</v>
      </c>
      <c r="AL11" s="69">
        <v>8</v>
      </c>
      <c r="AM11" s="74"/>
      <c r="AN11" s="75"/>
      <c r="AO11" s="69">
        <v>8</v>
      </c>
      <c r="AP11" s="69">
        <v>8</v>
      </c>
      <c r="AQ11" s="69">
        <v>8</v>
      </c>
      <c r="AR11" s="69">
        <v>8</v>
      </c>
      <c r="AS11" s="69">
        <v>8</v>
      </c>
      <c r="AT11" s="10"/>
      <c r="AU11" s="244">
        <f t="shared" ref="AU11:AU20" si="1">SUM(S11:AT11)</f>
        <v>160</v>
      </c>
      <c r="AV11" s="244"/>
      <c r="AW11" s="245"/>
      <c r="AX11" s="246">
        <f>ROUNDDOWN(AU11/4,2)</f>
        <v>40</v>
      </c>
      <c r="AY11" s="244"/>
      <c r="AZ11" s="245"/>
      <c r="BA11" s="247">
        <f t="shared" si="0"/>
        <v>1</v>
      </c>
      <c r="BB11" s="248"/>
      <c r="BC11" s="249"/>
    </row>
    <row r="12" spans="1:55" ht="21" customHeight="1" thickTop="1" x14ac:dyDescent="0.2">
      <c r="A12" s="285" t="s">
        <v>48</v>
      </c>
      <c r="B12" s="286"/>
      <c r="C12" s="286"/>
      <c r="D12" s="286"/>
      <c r="E12" s="286"/>
      <c r="F12" s="286"/>
      <c r="G12" s="296" t="s">
        <v>42</v>
      </c>
      <c r="H12" s="296"/>
      <c r="I12" s="296"/>
      <c r="J12" s="296"/>
      <c r="K12" s="296"/>
      <c r="L12" s="297" t="s">
        <v>44</v>
      </c>
      <c r="M12" s="297"/>
      <c r="N12" s="297"/>
      <c r="O12" s="297"/>
      <c r="P12" s="297"/>
      <c r="Q12" s="297"/>
      <c r="R12" s="298"/>
      <c r="S12" s="28"/>
      <c r="T12" s="70">
        <v>8</v>
      </c>
      <c r="U12" s="70">
        <v>8</v>
      </c>
      <c r="V12" s="70">
        <v>8</v>
      </c>
      <c r="W12" s="70">
        <v>8</v>
      </c>
      <c r="X12" s="70">
        <v>8</v>
      </c>
      <c r="Y12" s="76"/>
      <c r="Z12" s="77"/>
      <c r="AA12" s="70">
        <v>8</v>
      </c>
      <c r="AB12" s="70">
        <v>8</v>
      </c>
      <c r="AC12" s="70">
        <v>8</v>
      </c>
      <c r="AD12" s="70">
        <v>8</v>
      </c>
      <c r="AE12" s="70">
        <v>8</v>
      </c>
      <c r="AF12" s="76"/>
      <c r="AG12" s="77"/>
      <c r="AH12" s="70">
        <v>8</v>
      </c>
      <c r="AI12" s="70">
        <v>8</v>
      </c>
      <c r="AJ12" s="70">
        <v>8</v>
      </c>
      <c r="AK12" s="70">
        <v>8</v>
      </c>
      <c r="AL12" s="70">
        <v>8</v>
      </c>
      <c r="AM12" s="76"/>
      <c r="AN12" s="77"/>
      <c r="AO12" s="70">
        <v>8</v>
      </c>
      <c r="AP12" s="70">
        <v>8</v>
      </c>
      <c r="AQ12" s="70">
        <v>8</v>
      </c>
      <c r="AR12" s="70">
        <v>8</v>
      </c>
      <c r="AS12" s="70">
        <v>8</v>
      </c>
      <c r="AT12" s="11"/>
      <c r="AU12" s="235">
        <f>SUM(S12:AT12)</f>
        <v>160</v>
      </c>
      <c r="AV12" s="235"/>
      <c r="AW12" s="236"/>
      <c r="AX12" s="237">
        <f t="shared" ref="AX12:AX20" si="2">ROUNDDOWN(AU12/4,2)</f>
        <v>40</v>
      </c>
      <c r="AY12" s="235"/>
      <c r="AZ12" s="236"/>
      <c r="BA12" s="229">
        <f t="shared" si="0"/>
        <v>1</v>
      </c>
      <c r="BB12" s="230"/>
      <c r="BC12" s="231"/>
    </row>
    <row r="13" spans="1:55" ht="21" customHeight="1" x14ac:dyDescent="0.2">
      <c r="A13" s="285" t="s">
        <v>48</v>
      </c>
      <c r="B13" s="286"/>
      <c r="C13" s="286"/>
      <c r="D13" s="286"/>
      <c r="E13" s="286"/>
      <c r="F13" s="286"/>
      <c r="G13" s="287" t="s">
        <v>42</v>
      </c>
      <c r="H13" s="287"/>
      <c r="I13" s="287"/>
      <c r="J13" s="287"/>
      <c r="K13" s="287"/>
      <c r="L13" s="286" t="s">
        <v>44</v>
      </c>
      <c r="M13" s="286"/>
      <c r="N13" s="286"/>
      <c r="O13" s="286"/>
      <c r="P13" s="286"/>
      <c r="Q13" s="286"/>
      <c r="R13" s="288"/>
      <c r="S13" s="21"/>
      <c r="T13" s="70">
        <v>8</v>
      </c>
      <c r="U13" s="70">
        <v>8</v>
      </c>
      <c r="V13" s="70">
        <v>8</v>
      </c>
      <c r="W13" s="70">
        <v>8</v>
      </c>
      <c r="X13" s="68">
        <v>8</v>
      </c>
      <c r="Y13" s="71"/>
      <c r="Z13" s="72"/>
      <c r="AA13" s="70">
        <v>8</v>
      </c>
      <c r="AB13" s="70">
        <v>8</v>
      </c>
      <c r="AC13" s="70">
        <v>8</v>
      </c>
      <c r="AD13" s="70">
        <v>8</v>
      </c>
      <c r="AE13" s="68">
        <v>8</v>
      </c>
      <c r="AF13" s="71"/>
      <c r="AG13" s="72"/>
      <c r="AH13" s="70">
        <v>8</v>
      </c>
      <c r="AI13" s="70">
        <v>8</v>
      </c>
      <c r="AJ13" s="70">
        <v>8</v>
      </c>
      <c r="AK13" s="70">
        <v>8</v>
      </c>
      <c r="AL13" s="68">
        <v>8</v>
      </c>
      <c r="AM13" s="71"/>
      <c r="AN13" s="72"/>
      <c r="AO13" s="70">
        <v>8</v>
      </c>
      <c r="AP13" s="70">
        <v>8</v>
      </c>
      <c r="AQ13" s="70">
        <v>8</v>
      </c>
      <c r="AR13" s="70">
        <v>8</v>
      </c>
      <c r="AS13" s="68">
        <v>8</v>
      </c>
      <c r="AT13" s="9"/>
      <c r="AU13" s="213">
        <f t="shared" si="1"/>
        <v>160</v>
      </c>
      <c r="AV13" s="213"/>
      <c r="AW13" s="214"/>
      <c r="AX13" s="215">
        <f t="shared" si="2"/>
        <v>40</v>
      </c>
      <c r="AY13" s="213"/>
      <c r="AZ13" s="214"/>
      <c r="BA13" s="216">
        <f t="shared" si="0"/>
        <v>1</v>
      </c>
      <c r="BB13" s="217"/>
      <c r="BC13" s="218"/>
    </row>
    <row r="14" spans="1:55" ht="21" customHeight="1" x14ac:dyDescent="0.2">
      <c r="A14" s="285" t="s">
        <v>48</v>
      </c>
      <c r="B14" s="286"/>
      <c r="C14" s="286"/>
      <c r="D14" s="286"/>
      <c r="E14" s="286"/>
      <c r="F14" s="286"/>
      <c r="G14" s="287" t="s">
        <v>42</v>
      </c>
      <c r="H14" s="287"/>
      <c r="I14" s="287"/>
      <c r="J14" s="287"/>
      <c r="K14" s="287"/>
      <c r="L14" s="286" t="s">
        <v>44</v>
      </c>
      <c r="M14" s="286"/>
      <c r="N14" s="286"/>
      <c r="O14" s="286"/>
      <c r="P14" s="286"/>
      <c r="Q14" s="286"/>
      <c r="R14" s="288"/>
      <c r="S14" s="21"/>
      <c r="T14" s="70">
        <v>8</v>
      </c>
      <c r="U14" s="70">
        <v>8</v>
      </c>
      <c r="V14" s="70">
        <v>8</v>
      </c>
      <c r="W14" s="70">
        <v>8</v>
      </c>
      <c r="X14" s="68">
        <v>8</v>
      </c>
      <c r="Y14" s="71"/>
      <c r="Z14" s="72"/>
      <c r="AA14" s="70">
        <v>8</v>
      </c>
      <c r="AB14" s="70">
        <v>8</v>
      </c>
      <c r="AC14" s="70">
        <v>8</v>
      </c>
      <c r="AD14" s="70">
        <v>8</v>
      </c>
      <c r="AE14" s="68">
        <v>8</v>
      </c>
      <c r="AF14" s="71"/>
      <c r="AG14" s="72"/>
      <c r="AH14" s="70">
        <v>8</v>
      </c>
      <c r="AI14" s="70">
        <v>8</v>
      </c>
      <c r="AJ14" s="70">
        <v>8</v>
      </c>
      <c r="AK14" s="70">
        <v>8</v>
      </c>
      <c r="AL14" s="68">
        <v>8</v>
      </c>
      <c r="AM14" s="71"/>
      <c r="AN14" s="72"/>
      <c r="AO14" s="70">
        <v>8</v>
      </c>
      <c r="AP14" s="70">
        <v>8</v>
      </c>
      <c r="AQ14" s="70">
        <v>8</v>
      </c>
      <c r="AR14" s="70">
        <v>8</v>
      </c>
      <c r="AS14" s="68">
        <v>8</v>
      </c>
      <c r="AT14" s="9"/>
      <c r="AU14" s="213">
        <f>SUM(S14:AT14)</f>
        <v>160</v>
      </c>
      <c r="AV14" s="213"/>
      <c r="AW14" s="214"/>
      <c r="AX14" s="215">
        <f>ROUNDDOWN(AU14/4,2)</f>
        <v>40</v>
      </c>
      <c r="AY14" s="213"/>
      <c r="AZ14" s="214"/>
      <c r="BA14" s="216">
        <f t="shared" si="0"/>
        <v>1</v>
      </c>
      <c r="BB14" s="217"/>
      <c r="BC14" s="218"/>
    </row>
    <row r="15" spans="1:55" ht="21" customHeight="1" x14ac:dyDescent="0.2">
      <c r="A15" s="285" t="s">
        <v>48</v>
      </c>
      <c r="B15" s="286"/>
      <c r="C15" s="286"/>
      <c r="D15" s="286"/>
      <c r="E15" s="286"/>
      <c r="F15" s="286"/>
      <c r="G15" s="287" t="s">
        <v>68</v>
      </c>
      <c r="H15" s="287"/>
      <c r="I15" s="287"/>
      <c r="J15" s="287"/>
      <c r="K15" s="287"/>
      <c r="L15" s="286" t="s">
        <v>44</v>
      </c>
      <c r="M15" s="286"/>
      <c r="N15" s="286"/>
      <c r="O15" s="286"/>
      <c r="P15" s="286"/>
      <c r="Q15" s="286"/>
      <c r="R15" s="288"/>
      <c r="S15" s="21"/>
      <c r="T15" s="70">
        <v>4</v>
      </c>
      <c r="U15" s="70">
        <v>4</v>
      </c>
      <c r="V15" s="70">
        <v>4</v>
      </c>
      <c r="W15" s="70">
        <v>4</v>
      </c>
      <c r="X15" s="68">
        <v>4</v>
      </c>
      <c r="Y15" s="71"/>
      <c r="Z15" s="72"/>
      <c r="AA15" s="70">
        <v>4</v>
      </c>
      <c r="AB15" s="70">
        <v>4</v>
      </c>
      <c r="AC15" s="70">
        <v>4</v>
      </c>
      <c r="AD15" s="70">
        <v>4</v>
      </c>
      <c r="AE15" s="68">
        <v>4</v>
      </c>
      <c r="AF15" s="71"/>
      <c r="AG15" s="72"/>
      <c r="AH15" s="70">
        <v>4</v>
      </c>
      <c r="AI15" s="70">
        <v>4</v>
      </c>
      <c r="AJ15" s="70">
        <v>4</v>
      </c>
      <c r="AK15" s="70">
        <v>4</v>
      </c>
      <c r="AL15" s="68">
        <v>4</v>
      </c>
      <c r="AM15" s="71"/>
      <c r="AN15" s="72"/>
      <c r="AO15" s="70">
        <v>4</v>
      </c>
      <c r="AP15" s="70">
        <v>4</v>
      </c>
      <c r="AQ15" s="70">
        <v>4</v>
      </c>
      <c r="AR15" s="70">
        <v>4</v>
      </c>
      <c r="AS15" s="68">
        <v>4</v>
      </c>
      <c r="AT15" s="9"/>
      <c r="AU15" s="213">
        <f t="shared" si="1"/>
        <v>80</v>
      </c>
      <c r="AV15" s="213"/>
      <c r="AW15" s="214"/>
      <c r="AX15" s="215">
        <f t="shared" si="2"/>
        <v>20</v>
      </c>
      <c r="AY15" s="213"/>
      <c r="AZ15" s="214"/>
      <c r="BA15" s="216">
        <f t="shared" si="0"/>
        <v>0.5</v>
      </c>
      <c r="BB15" s="217"/>
      <c r="BC15" s="218"/>
    </row>
    <row r="16" spans="1:55" ht="21" customHeight="1" thickBot="1" x14ac:dyDescent="0.25">
      <c r="A16" s="285" t="s">
        <v>100</v>
      </c>
      <c r="B16" s="286"/>
      <c r="C16" s="286"/>
      <c r="D16" s="286"/>
      <c r="E16" s="286"/>
      <c r="F16" s="286"/>
      <c r="G16" s="287" t="s">
        <v>74</v>
      </c>
      <c r="H16" s="287"/>
      <c r="I16" s="287"/>
      <c r="J16" s="287"/>
      <c r="K16" s="287"/>
      <c r="L16" s="286" t="s">
        <v>44</v>
      </c>
      <c r="M16" s="286"/>
      <c r="N16" s="286"/>
      <c r="O16" s="286"/>
      <c r="P16" s="286"/>
      <c r="Q16" s="286"/>
      <c r="R16" s="288"/>
      <c r="S16" s="21"/>
      <c r="T16" s="70">
        <v>8</v>
      </c>
      <c r="U16" s="70"/>
      <c r="V16" s="70">
        <v>8</v>
      </c>
      <c r="W16" s="70"/>
      <c r="X16" s="70">
        <v>8</v>
      </c>
      <c r="Y16" s="78"/>
      <c r="Z16" s="72"/>
      <c r="AA16" s="70">
        <v>8</v>
      </c>
      <c r="AB16" s="70"/>
      <c r="AC16" s="70">
        <v>8</v>
      </c>
      <c r="AD16" s="70"/>
      <c r="AE16" s="70">
        <v>8</v>
      </c>
      <c r="AF16" s="78"/>
      <c r="AG16" s="72"/>
      <c r="AH16" s="70">
        <v>8</v>
      </c>
      <c r="AI16" s="70"/>
      <c r="AJ16" s="70">
        <v>8</v>
      </c>
      <c r="AK16" s="70"/>
      <c r="AL16" s="70">
        <v>8</v>
      </c>
      <c r="AM16" s="71"/>
      <c r="AN16" s="72"/>
      <c r="AO16" s="70">
        <v>8</v>
      </c>
      <c r="AP16" s="70"/>
      <c r="AQ16" s="70">
        <v>8</v>
      </c>
      <c r="AR16" s="70"/>
      <c r="AS16" s="70">
        <v>8</v>
      </c>
      <c r="AT16" s="9"/>
      <c r="AU16" s="213">
        <f>SUM(S16:AT16)</f>
        <v>96</v>
      </c>
      <c r="AV16" s="213"/>
      <c r="AW16" s="214"/>
      <c r="AX16" s="215">
        <f>ROUNDDOWN(AU16/4,2)</f>
        <v>24</v>
      </c>
      <c r="AY16" s="213"/>
      <c r="AZ16" s="214"/>
      <c r="BA16" s="216">
        <f t="shared" si="0"/>
        <v>0.6</v>
      </c>
      <c r="BB16" s="217"/>
      <c r="BC16" s="218"/>
    </row>
    <row r="17" spans="1:56" ht="21" customHeight="1" thickBot="1" x14ac:dyDescent="0.25">
      <c r="A17" s="199" t="s">
        <v>27</v>
      </c>
      <c r="B17" s="200"/>
      <c r="C17" s="200"/>
      <c r="D17" s="200"/>
      <c r="E17" s="200"/>
      <c r="F17" s="200"/>
      <c r="G17" s="200"/>
      <c r="H17" s="200"/>
      <c r="I17" s="200"/>
      <c r="J17" s="200"/>
      <c r="K17" s="200"/>
      <c r="L17" s="200"/>
      <c r="M17" s="200"/>
      <c r="N17" s="200"/>
      <c r="O17" s="200"/>
      <c r="P17" s="200"/>
      <c r="Q17" s="200"/>
      <c r="R17" s="201"/>
      <c r="S17" s="12">
        <f t="shared" ref="S17:AT17" si="3">SUM(S12:S16)</f>
        <v>0</v>
      </c>
      <c r="T17" s="12">
        <f t="shared" si="3"/>
        <v>36</v>
      </c>
      <c r="U17" s="12">
        <f t="shared" si="3"/>
        <v>28</v>
      </c>
      <c r="V17" s="12">
        <f t="shared" si="3"/>
        <v>36</v>
      </c>
      <c r="W17" s="12">
        <f t="shared" si="3"/>
        <v>28</v>
      </c>
      <c r="X17" s="12">
        <f t="shared" si="3"/>
        <v>36</v>
      </c>
      <c r="Y17" s="13">
        <f t="shared" si="3"/>
        <v>0</v>
      </c>
      <c r="Z17" s="14">
        <f t="shared" si="3"/>
        <v>0</v>
      </c>
      <c r="AA17" s="12">
        <f t="shared" si="3"/>
        <v>36</v>
      </c>
      <c r="AB17" s="12">
        <f t="shared" si="3"/>
        <v>28</v>
      </c>
      <c r="AC17" s="12">
        <f t="shared" si="3"/>
        <v>36</v>
      </c>
      <c r="AD17" s="12">
        <f t="shared" si="3"/>
        <v>28</v>
      </c>
      <c r="AE17" s="12">
        <f t="shared" si="3"/>
        <v>36</v>
      </c>
      <c r="AF17" s="15">
        <f t="shared" si="3"/>
        <v>0</v>
      </c>
      <c r="AG17" s="16">
        <f t="shared" si="3"/>
        <v>0</v>
      </c>
      <c r="AH17" s="12">
        <f t="shared" si="3"/>
        <v>36</v>
      </c>
      <c r="AI17" s="12">
        <f t="shared" si="3"/>
        <v>28</v>
      </c>
      <c r="AJ17" s="12">
        <f t="shared" si="3"/>
        <v>36</v>
      </c>
      <c r="AK17" s="12">
        <f t="shared" si="3"/>
        <v>28</v>
      </c>
      <c r="AL17" s="12">
        <f t="shared" si="3"/>
        <v>36</v>
      </c>
      <c r="AM17" s="13">
        <f t="shared" si="3"/>
        <v>0</v>
      </c>
      <c r="AN17" s="14">
        <f t="shared" si="3"/>
        <v>0</v>
      </c>
      <c r="AO17" s="12">
        <f t="shared" si="3"/>
        <v>36</v>
      </c>
      <c r="AP17" s="12">
        <f t="shared" si="3"/>
        <v>28</v>
      </c>
      <c r="AQ17" s="12">
        <f t="shared" si="3"/>
        <v>36</v>
      </c>
      <c r="AR17" s="12">
        <f t="shared" si="3"/>
        <v>28</v>
      </c>
      <c r="AS17" s="12">
        <f t="shared" si="3"/>
        <v>36</v>
      </c>
      <c r="AT17" s="15">
        <f t="shared" si="3"/>
        <v>0</v>
      </c>
      <c r="AU17" s="219">
        <f>SUM(AU12:AW16)</f>
        <v>656</v>
      </c>
      <c r="AV17" s="220"/>
      <c r="AW17" s="220"/>
      <c r="AX17" s="220">
        <f>SUM(AX12:AZ16)</f>
        <v>164</v>
      </c>
      <c r="AY17" s="220"/>
      <c r="AZ17" s="220"/>
      <c r="BA17" s="220">
        <f>SUM(BA12:BC16)</f>
        <v>4.0999999999999996</v>
      </c>
      <c r="BB17" s="220"/>
      <c r="BC17" s="221"/>
    </row>
    <row r="18" spans="1:56" ht="21" customHeight="1" x14ac:dyDescent="0.2">
      <c r="A18" s="285" t="s">
        <v>70</v>
      </c>
      <c r="B18" s="286"/>
      <c r="C18" s="286"/>
      <c r="D18" s="286"/>
      <c r="E18" s="286"/>
      <c r="F18" s="286"/>
      <c r="G18" s="287" t="s">
        <v>62</v>
      </c>
      <c r="H18" s="287"/>
      <c r="I18" s="287"/>
      <c r="J18" s="287"/>
      <c r="K18" s="287"/>
      <c r="L18" s="286" t="s">
        <v>44</v>
      </c>
      <c r="M18" s="286"/>
      <c r="N18" s="286"/>
      <c r="O18" s="286"/>
      <c r="P18" s="286"/>
      <c r="Q18" s="286"/>
      <c r="R18" s="288"/>
      <c r="S18" s="21"/>
      <c r="T18" s="70">
        <v>8</v>
      </c>
      <c r="U18" s="70">
        <v>8</v>
      </c>
      <c r="V18" s="70">
        <v>8</v>
      </c>
      <c r="W18" s="70">
        <v>8</v>
      </c>
      <c r="X18" s="70">
        <v>8</v>
      </c>
      <c r="Y18" s="78"/>
      <c r="Z18" s="72"/>
      <c r="AA18" s="70">
        <v>8</v>
      </c>
      <c r="AB18" s="70">
        <v>8</v>
      </c>
      <c r="AC18" s="70">
        <v>8</v>
      </c>
      <c r="AD18" s="70">
        <v>8</v>
      </c>
      <c r="AE18" s="70">
        <v>8</v>
      </c>
      <c r="AF18" s="78"/>
      <c r="AG18" s="72"/>
      <c r="AH18" s="70">
        <v>8</v>
      </c>
      <c r="AI18" s="70">
        <v>8</v>
      </c>
      <c r="AJ18" s="70">
        <v>8</v>
      </c>
      <c r="AK18" s="70">
        <v>8</v>
      </c>
      <c r="AL18" s="70">
        <v>8</v>
      </c>
      <c r="AM18" s="71"/>
      <c r="AN18" s="72"/>
      <c r="AO18" s="70">
        <v>8</v>
      </c>
      <c r="AP18" s="70">
        <v>8</v>
      </c>
      <c r="AQ18" s="70">
        <v>8</v>
      </c>
      <c r="AR18" s="70">
        <v>8</v>
      </c>
      <c r="AS18" s="70">
        <v>8</v>
      </c>
      <c r="AT18" s="9"/>
      <c r="AU18" s="213">
        <f t="shared" si="1"/>
        <v>160</v>
      </c>
      <c r="AV18" s="213"/>
      <c r="AW18" s="214"/>
      <c r="AX18" s="215">
        <f t="shared" si="2"/>
        <v>40</v>
      </c>
      <c r="AY18" s="213"/>
      <c r="AZ18" s="214"/>
      <c r="BA18" s="216">
        <f>IF(ISBLANK($AU$22),"",ROUNDDOWN(AX18/$AU$22,1))</f>
        <v>1</v>
      </c>
      <c r="BB18" s="217"/>
      <c r="BC18" s="218"/>
    </row>
    <row r="19" spans="1:56" ht="21" customHeight="1" x14ac:dyDescent="0.2">
      <c r="A19" s="285" t="s">
        <v>56</v>
      </c>
      <c r="B19" s="286"/>
      <c r="C19" s="286"/>
      <c r="D19" s="286"/>
      <c r="E19" s="286"/>
      <c r="F19" s="286"/>
      <c r="G19" s="287" t="s">
        <v>51</v>
      </c>
      <c r="H19" s="287"/>
      <c r="I19" s="287"/>
      <c r="J19" s="287"/>
      <c r="K19" s="287"/>
      <c r="L19" s="286" t="s">
        <v>44</v>
      </c>
      <c r="M19" s="286"/>
      <c r="N19" s="286"/>
      <c r="O19" s="286"/>
      <c r="P19" s="286"/>
      <c r="Q19" s="286"/>
      <c r="R19" s="288"/>
      <c r="S19" s="2"/>
      <c r="T19" s="70">
        <v>4</v>
      </c>
      <c r="U19" s="70">
        <v>4</v>
      </c>
      <c r="V19" s="70">
        <v>4</v>
      </c>
      <c r="W19" s="70">
        <v>4</v>
      </c>
      <c r="X19" s="70">
        <v>4</v>
      </c>
      <c r="Y19" s="78"/>
      <c r="Z19" s="72"/>
      <c r="AA19" s="70">
        <v>4</v>
      </c>
      <c r="AB19" s="70">
        <v>4</v>
      </c>
      <c r="AC19" s="70">
        <v>4</v>
      </c>
      <c r="AD19" s="70">
        <v>4</v>
      </c>
      <c r="AE19" s="70">
        <v>4</v>
      </c>
      <c r="AF19" s="78"/>
      <c r="AG19" s="72"/>
      <c r="AH19" s="70">
        <v>4</v>
      </c>
      <c r="AI19" s="70">
        <v>4</v>
      </c>
      <c r="AJ19" s="70">
        <v>4</v>
      </c>
      <c r="AK19" s="70">
        <v>4</v>
      </c>
      <c r="AL19" s="70">
        <v>4</v>
      </c>
      <c r="AM19" s="71"/>
      <c r="AN19" s="72"/>
      <c r="AO19" s="70">
        <v>4</v>
      </c>
      <c r="AP19" s="70">
        <v>4</v>
      </c>
      <c r="AQ19" s="70">
        <v>4</v>
      </c>
      <c r="AR19" s="70">
        <v>4</v>
      </c>
      <c r="AS19" s="70">
        <v>4</v>
      </c>
      <c r="AT19" s="9"/>
      <c r="AU19" s="213">
        <f>SUM(S19:AT19)</f>
        <v>80</v>
      </c>
      <c r="AV19" s="213"/>
      <c r="AW19" s="214"/>
      <c r="AX19" s="215">
        <f>ROUNDDOWN(AU19/4,2)</f>
        <v>20</v>
      </c>
      <c r="AY19" s="213"/>
      <c r="AZ19" s="214"/>
      <c r="BA19" s="216">
        <f>IF(ISBLANK($AU$22),"",ROUNDDOWN(AX19/$AU$22,1))</f>
        <v>0.5</v>
      </c>
      <c r="BB19" s="217"/>
      <c r="BC19" s="218"/>
    </row>
    <row r="20" spans="1:56" ht="21" customHeight="1" thickBot="1" x14ac:dyDescent="0.25">
      <c r="A20" s="285" t="s">
        <v>57</v>
      </c>
      <c r="B20" s="286"/>
      <c r="C20" s="286"/>
      <c r="D20" s="286"/>
      <c r="E20" s="286"/>
      <c r="F20" s="286"/>
      <c r="G20" s="287" t="s">
        <v>51</v>
      </c>
      <c r="H20" s="287"/>
      <c r="I20" s="287"/>
      <c r="J20" s="287"/>
      <c r="K20" s="287"/>
      <c r="L20" s="286" t="s">
        <v>44</v>
      </c>
      <c r="M20" s="286"/>
      <c r="N20" s="286"/>
      <c r="O20" s="286"/>
      <c r="P20" s="286"/>
      <c r="Q20" s="286"/>
      <c r="R20" s="288"/>
      <c r="S20" s="2"/>
      <c r="T20" s="70">
        <v>4</v>
      </c>
      <c r="U20" s="70">
        <v>4</v>
      </c>
      <c r="V20" s="70">
        <v>4</v>
      </c>
      <c r="W20" s="70">
        <v>4</v>
      </c>
      <c r="X20" s="70">
        <v>4</v>
      </c>
      <c r="Y20" s="78"/>
      <c r="Z20" s="72"/>
      <c r="AA20" s="70">
        <v>4</v>
      </c>
      <c r="AB20" s="70">
        <v>4</v>
      </c>
      <c r="AC20" s="70">
        <v>4</v>
      </c>
      <c r="AD20" s="70">
        <v>4</v>
      </c>
      <c r="AE20" s="70">
        <v>4</v>
      </c>
      <c r="AF20" s="78"/>
      <c r="AG20" s="72"/>
      <c r="AH20" s="70">
        <v>4</v>
      </c>
      <c r="AI20" s="70">
        <v>4</v>
      </c>
      <c r="AJ20" s="70">
        <v>4</v>
      </c>
      <c r="AK20" s="70">
        <v>4</v>
      </c>
      <c r="AL20" s="70">
        <v>4</v>
      </c>
      <c r="AM20" s="71"/>
      <c r="AN20" s="72"/>
      <c r="AO20" s="70">
        <v>4</v>
      </c>
      <c r="AP20" s="70">
        <v>4</v>
      </c>
      <c r="AQ20" s="70">
        <v>4</v>
      </c>
      <c r="AR20" s="70">
        <v>4</v>
      </c>
      <c r="AS20" s="70">
        <v>4</v>
      </c>
      <c r="AT20" s="9"/>
      <c r="AU20" s="213">
        <f t="shared" si="1"/>
        <v>80</v>
      </c>
      <c r="AV20" s="213"/>
      <c r="AW20" s="214"/>
      <c r="AX20" s="215">
        <f t="shared" si="2"/>
        <v>20</v>
      </c>
      <c r="AY20" s="213"/>
      <c r="AZ20" s="214"/>
      <c r="BA20" s="216">
        <f>IF(ISBLANK($AU$22),"",ROUNDDOWN(AX20/$AU$22,1))</f>
        <v>0.5</v>
      </c>
      <c r="BB20" s="217"/>
      <c r="BC20" s="218"/>
    </row>
    <row r="21" spans="1:56" ht="21" customHeight="1" thickBot="1" x14ac:dyDescent="0.25">
      <c r="A21" s="199" t="s">
        <v>28</v>
      </c>
      <c r="B21" s="200"/>
      <c r="C21" s="200"/>
      <c r="D21" s="200"/>
      <c r="E21" s="200"/>
      <c r="F21" s="200"/>
      <c r="G21" s="200"/>
      <c r="H21" s="200"/>
      <c r="I21" s="200"/>
      <c r="J21" s="200"/>
      <c r="K21" s="200"/>
      <c r="L21" s="200"/>
      <c r="M21" s="200"/>
      <c r="N21" s="200"/>
      <c r="O21" s="200"/>
      <c r="P21" s="200"/>
      <c r="Q21" s="200"/>
      <c r="R21" s="201"/>
      <c r="S21" s="12">
        <f t="shared" ref="S21:AT21" si="4">SUM(S10:S11)+S17+SUM(S18:S20)</f>
        <v>0</v>
      </c>
      <c r="T21" s="12">
        <f t="shared" si="4"/>
        <v>68</v>
      </c>
      <c r="U21" s="12">
        <f t="shared" si="4"/>
        <v>60</v>
      </c>
      <c r="V21" s="12">
        <f t="shared" si="4"/>
        <v>68</v>
      </c>
      <c r="W21" s="12">
        <f t="shared" si="4"/>
        <v>60</v>
      </c>
      <c r="X21" s="12">
        <f t="shared" si="4"/>
        <v>68</v>
      </c>
      <c r="Y21" s="13">
        <f t="shared" si="4"/>
        <v>0</v>
      </c>
      <c r="Z21" s="14">
        <f t="shared" si="4"/>
        <v>0</v>
      </c>
      <c r="AA21" s="12">
        <f t="shared" si="4"/>
        <v>68</v>
      </c>
      <c r="AB21" s="12">
        <f t="shared" si="4"/>
        <v>60</v>
      </c>
      <c r="AC21" s="12">
        <f t="shared" si="4"/>
        <v>68</v>
      </c>
      <c r="AD21" s="12">
        <f t="shared" si="4"/>
        <v>60</v>
      </c>
      <c r="AE21" s="12">
        <f t="shared" si="4"/>
        <v>68</v>
      </c>
      <c r="AF21" s="15">
        <f t="shared" si="4"/>
        <v>0</v>
      </c>
      <c r="AG21" s="16">
        <f t="shared" si="4"/>
        <v>0</v>
      </c>
      <c r="AH21" s="12">
        <f t="shared" si="4"/>
        <v>68</v>
      </c>
      <c r="AI21" s="12">
        <f t="shared" si="4"/>
        <v>60</v>
      </c>
      <c r="AJ21" s="12">
        <f t="shared" si="4"/>
        <v>68</v>
      </c>
      <c r="AK21" s="12">
        <f t="shared" si="4"/>
        <v>60</v>
      </c>
      <c r="AL21" s="12">
        <f t="shared" si="4"/>
        <v>68</v>
      </c>
      <c r="AM21" s="13">
        <f t="shared" si="4"/>
        <v>0</v>
      </c>
      <c r="AN21" s="14">
        <f t="shared" si="4"/>
        <v>0</v>
      </c>
      <c r="AO21" s="12">
        <f t="shared" si="4"/>
        <v>68</v>
      </c>
      <c r="AP21" s="12">
        <f t="shared" si="4"/>
        <v>60</v>
      </c>
      <c r="AQ21" s="12">
        <f t="shared" si="4"/>
        <v>68</v>
      </c>
      <c r="AR21" s="12">
        <f t="shared" si="4"/>
        <v>60</v>
      </c>
      <c r="AS21" s="12">
        <f t="shared" si="4"/>
        <v>68</v>
      </c>
      <c r="AT21" s="15">
        <f t="shared" si="4"/>
        <v>0</v>
      </c>
      <c r="AU21" s="202">
        <f>SUM(AU10:AU11)+AU17+SUM(AU18:AW20)</f>
        <v>1296</v>
      </c>
      <c r="AV21" s="202"/>
      <c r="AW21" s="203"/>
      <c r="AX21" s="202">
        <f>SUM(AX10:AX11)+AX17+SUM(AX18:AZ20)</f>
        <v>324</v>
      </c>
      <c r="AY21" s="202"/>
      <c r="AZ21" s="203"/>
      <c r="BA21" s="204">
        <f>SUM(BA10:BA11)+BA17+SUM(BA18:BC20)</f>
        <v>8.1</v>
      </c>
      <c r="BB21" s="205"/>
      <c r="BC21" s="206"/>
    </row>
    <row r="22" spans="1:56" ht="21" customHeight="1" thickBot="1" x14ac:dyDescent="0.25">
      <c r="A22" s="199" t="s">
        <v>29</v>
      </c>
      <c r="B22" s="200"/>
      <c r="C22" s="200"/>
      <c r="D22" s="200"/>
      <c r="E22" s="200"/>
      <c r="F22" s="200"/>
      <c r="G22" s="200"/>
      <c r="H22" s="200"/>
      <c r="I22" s="200"/>
      <c r="J22" s="200"/>
      <c r="K22" s="200"/>
      <c r="L22" s="200"/>
      <c r="M22" s="200"/>
      <c r="N22" s="200"/>
      <c r="O22" s="200"/>
      <c r="P22" s="200"/>
      <c r="Q22" s="200"/>
      <c r="R22" s="200"/>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8"/>
      <c r="AU22" s="282">
        <v>40</v>
      </c>
      <c r="AV22" s="283"/>
      <c r="AW22" s="283"/>
      <c r="AX22" s="283"/>
      <c r="AY22" s="283"/>
      <c r="AZ22" s="283"/>
      <c r="BA22" s="283"/>
      <c r="BB22" s="283"/>
      <c r="BC22" s="284"/>
    </row>
    <row r="23" spans="1:56" ht="21" customHeight="1" thickBot="1" x14ac:dyDescent="0.25">
      <c r="A23" s="188" t="s">
        <v>30</v>
      </c>
      <c r="B23" s="189"/>
      <c r="C23" s="189"/>
      <c r="D23" s="189"/>
      <c r="E23" s="189"/>
      <c r="F23" s="189"/>
      <c r="G23" s="189"/>
      <c r="H23" s="189"/>
      <c r="I23" s="189"/>
      <c r="J23" s="189"/>
      <c r="K23" s="189"/>
      <c r="L23" s="189"/>
      <c r="M23" s="189"/>
      <c r="N23" s="189"/>
      <c r="O23" s="189"/>
      <c r="P23" s="189"/>
      <c r="Q23" s="189"/>
      <c r="R23" s="190"/>
      <c r="S23" s="17"/>
      <c r="T23" s="79">
        <v>8</v>
      </c>
      <c r="U23" s="79">
        <v>8</v>
      </c>
      <c r="V23" s="79">
        <v>8</v>
      </c>
      <c r="W23" s="79">
        <v>8</v>
      </c>
      <c r="X23" s="79">
        <v>8</v>
      </c>
      <c r="Y23" s="80"/>
      <c r="Z23" s="79"/>
      <c r="AA23" s="79">
        <v>8</v>
      </c>
      <c r="AB23" s="79">
        <v>8</v>
      </c>
      <c r="AC23" s="79">
        <v>8</v>
      </c>
      <c r="AD23" s="79">
        <v>8</v>
      </c>
      <c r="AE23" s="81">
        <v>8</v>
      </c>
      <c r="AF23" s="82"/>
      <c r="AG23" s="83"/>
      <c r="AH23" s="79">
        <v>8</v>
      </c>
      <c r="AI23" s="79">
        <v>8</v>
      </c>
      <c r="AJ23" s="79">
        <v>8</v>
      </c>
      <c r="AK23" s="79">
        <v>8</v>
      </c>
      <c r="AL23" s="79">
        <v>8</v>
      </c>
      <c r="AM23" s="82"/>
      <c r="AN23" s="83"/>
      <c r="AO23" s="79">
        <v>8</v>
      </c>
      <c r="AP23" s="79">
        <v>8</v>
      </c>
      <c r="AQ23" s="79">
        <v>8</v>
      </c>
      <c r="AR23" s="79">
        <v>8</v>
      </c>
      <c r="AS23" s="79">
        <v>8</v>
      </c>
      <c r="AT23" s="18"/>
      <c r="AU23" s="191">
        <f>SUM(S23:AT23)</f>
        <v>160</v>
      </c>
      <c r="AV23" s="192"/>
      <c r="AW23" s="193"/>
      <c r="AX23" s="194"/>
      <c r="AY23" s="195"/>
      <c r="AZ23" s="196"/>
      <c r="BA23" s="194"/>
      <c r="BB23" s="195"/>
      <c r="BC23" s="197"/>
    </row>
    <row r="24" spans="1:56" ht="6.75" customHeight="1" x14ac:dyDescent="0.2">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row>
    <row r="25" spans="1:56" ht="14.25" customHeight="1" x14ac:dyDescent="0.2">
      <c r="A25" s="281" t="s">
        <v>78</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row>
    <row r="26" spans="1:56" ht="14.25" customHeight="1" x14ac:dyDescent="0.2">
      <c r="A26" s="281" t="s">
        <v>79</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row>
    <row r="27" spans="1:56" ht="30" customHeight="1" x14ac:dyDescent="0.2">
      <c r="A27" s="281" t="s">
        <v>96</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row>
    <row r="28" spans="1:56" ht="14.25" customHeight="1" x14ac:dyDescent="0.2">
      <c r="A28" s="281" t="s">
        <v>88</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row>
    <row r="29" spans="1:56" ht="14.25" customHeight="1" x14ac:dyDescent="0.2">
      <c r="A29" s="281" t="s">
        <v>89</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1:56" ht="14.25" customHeight="1" x14ac:dyDescent="0.2">
      <c r="A30" s="281" t="s">
        <v>90</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row>
    <row r="31" spans="1:56" ht="14.25" customHeight="1" x14ac:dyDescent="0.2"/>
  </sheetData>
  <mergeCells count="107">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5:F15"/>
    <mergeCell ref="G15:K15"/>
    <mergeCell ref="L15:R15"/>
    <mergeCell ref="AU15:AW15"/>
    <mergeCell ref="AX15:AZ15"/>
    <mergeCell ref="BA15:BC15"/>
    <mergeCell ref="A16:F16"/>
    <mergeCell ref="G16:K16"/>
    <mergeCell ref="L16:R16"/>
    <mergeCell ref="AU16:AW16"/>
    <mergeCell ref="AX16:AZ16"/>
    <mergeCell ref="BA16:BC16"/>
    <mergeCell ref="A19:F19"/>
    <mergeCell ref="G19:K19"/>
    <mergeCell ref="L19:R19"/>
    <mergeCell ref="AU19:AW19"/>
    <mergeCell ref="AX19:AZ19"/>
    <mergeCell ref="BA19:BC19"/>
    <mergeCell ref="A17:R17"/>
    <mergeCell ref="AU17:AW17"/>
    <mergeCell ref="AX17:AZ17"/>
    <mergeCell ref="BA17:BC17"/>
    <mergeCell ref="A18:F18"/>
    <mergeCell ref="G18:K18"/>
    <mergeCell ref="L18:R18"/>
    <mergeCell ref="AU18:AW18"/>
    <mergeCell ref="AX18:AZ18"/>
    <mergeCell ref="BA18:BC18"/>
    <mergeCell ref="A21:R21"/>
    <mergeCell ref="AU21:AW21"/>
    <mergeCell ref="AX21:AZ21"/>
    <mergeCell ref="BA21:BC21"/>
    <mergeCell ref="A22:AT22"/>
    <mergeCell ref="AU22:BC22"/>
    <mergeCell ref="A20:F20"/>
    <mergeCell ref="G20:K20"/>
    <mergeCell ref="L20:R20"/>
    <mergeCell ref="AU20:AW20"/>
    <mergeCell ref="AX20:AZ20"/>
    <mergeCell ref="BA20:BC20"/>
    <mergeCell ref="A26:BD26"/>
    <mergeCell ref="A27:BD27"/>
    <mergeCell ref="A28:BD28"/>
    <mergeCell ref="A29:BD29"/>
    <mergeCell ref="A30:BD30"/>
    <mergeCell ref="A23:R23"/>
    <mergeCell ref="AU23:AW23"/>
    <mergeCell ref="AX23:AZ23"/>
    <mergeCell ref="BA23:BC23"/>
    <mergeCell ref="A24:BD24"/>
    <mergeCell ref="A25:BD25"/>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BD33"/>
  <sheetViews>
    <sheetView topLeftCell="A7" zoomScaleNormal="100" zoomScaleSheetLayoutView="100" workbookViewId="0">
      <selection activeCell="AH11" sqref="AH11"/>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0.5"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307" t="s">
        <v>58</v>
      </c>
      <c r="T4" s="307"/>
      <c r="U4" s="307"/>
      <c r="V4" s="307"/>
      <c r="W4" s="307"/>
      <c r="X4" s="307"/>
      <c r="Y4" s="307"/>
      <c r="Z4" s="307"/>
      <c r="AA4" s="307"/>
      <c r="AB4" s="307"/>
      <c r="AC4" s="307"/>
      <c r="AD4" s="307"/>
      <c r="AE4" s="307"/>
      <c r="AF4" s="279" t="s">
        <v>2</v>
      </c>
      <c r="AG4" s="279"/>
      <c r="AH4" s="279"/>
      <c r="AI4" s="279"/>
      <c r="AJ4" s="279"/>
      <c r="AK4" s="279"/>
      <c r="AL4" s="279"/>
      <c r="AM4" s="279"/>
      <c r="AN4" s="307" t="s">
        <v>83</v>
      </c>
      <c r="AO4" s="307"/>
      <c r="AP4" s="307"/>
      <c r="AQ4" s="307"/>
      <c r="AR4" s="307"/>
      <c r="AS4" s="307"/>
      <c r="AT4" s="307"/>
      <c r="AU4" s="307"/>
      <c r="AV4" s="307"/>
      <c r="AW4" s="307"/>
      <c r="AX4" s="307"/>
      <c r="AY4" s="307"/>
      <c r="AZ4" s="307"/>
      <c r="BA4" s="307"/>
      <c r="BB4" s="307"/>
      <c r="BC4" s="308"/>
    </row>
    <row r="5" spans="1:55" ht="21" customHeight="1" thickBot="1" x14ac:dyDescent="0.25">
      <c r="A5" s="264" t="s">
        <v>3</v>
      </c>
      <c r="B5" s="265"/>
      <c r="C5" s="265"/>
      <c r="D5" s="265"/>
      <c r="E5" s="265"/>
      <c r="F5" s="265"/>
      <c r="G5" s="265"/>
      <c r="H5" s="303">
        <v>30</v>
      </c>
      <c r="I5" s="283"/>
      <c r="J5" s="283"/>
      <c r="K5" s="283"/>
      <c r="L5" s="283"/>
      <c r="M5" s="283"/>
      <c r="N5" s="283"/>
      <c r="O5" s="283"/>
      <c r="P5" s="283"/>
      <c r="Q5" s="283"/>
      <c r="R5" s="283"/>
      <c r="S5" s="190" t="s">
        <v>39</v>
      </c>
      <c r="T5" s="267"/>
      <c r="U5" s="267"/>
      <c r="V5" s="267"/>
      <c r="W5" s="267"/>
      <c r="X5" s="267"/>
      <c r="Y5" s="267"/>
      <c r="Z5" s="268"/>
      <c r="AA5" s="304">
        <v>27</v>
      </c>
      <c r="AB5" s="305"/>
      <c r="AC5" s="305"/>
      <c r="AD5" s="305"/>
      <c r="AE5" s="305"/>
      <c r="AF5" s="305"/>
      <c r="AG5" s="305"/>
      <c r="AH5" s="305"/>
      <c r="AI5" s="305"/>
      <c r="AJ5" s="306"/>
      <c r="AK5" s="266" t="s">
        <v>5</v>
      </c>
      <c r="AL5" s="200"/>
      <c r="AM5" s="200"/>
      <c r="AN5" s="200"/>
      <c r="AO5" s="200"/>
      <c r="AP5" s="200"/>
      <c r="AQ5" s="200"/>
      <c r="AR5" s="200"/>
      <c r="AS5" s="272"/>
      <c r="AT5" s="303">
        <v>6.3</v>
      </c>
      <c r="AU5" s="283"/>
      <c r="AV5" s="283"/>
      <c r="AW5" s="283"/>
      <c r="AX5" s="283"/>
      <c r="AY5" s="283"/>
      <c r="AZ5" s="283"/>
      <c r="BA5" s="283"/>
      <c r="BB5" s="283"/>
      <c r="BC5" s="284"/>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302"/>
      <c r="T6" s="302"/>
      <c r="U6" s="302"/>
      <c r="V6" s="302"/>
      <c r="W6" s="302"/>
      <c r="X6" s="302"/>
      <c r="Y6" s="302"/>
      <c r="Z6" s="302"/>
      <c r="AA6" s="302"/>
      <c r="AB6" s="302"/>
      <c r="AC6" s="302"/>
      <c r="AD6" s="302"/>
      <c r="AE6" s="302"/>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19</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87" t="s">
        <v>42</v>
      </c>
      <c r="H10" s="287"/>
      <c r="I10" s="287"/>
      <c r="J10" s="287"/>
      <c r="K10" s="287"/>
      <c r="L10" s="286" t="s">
        <v>44</v>
      </c>
      <c r="M10" s="286"/>
      <c r="N10" s="286"/>
      <c r="O10" s="286"/>
      <c r="P10" s="286"/>
      <c r="Q10" s="286"/>
      <c r="R10" s="288"/>
      <c r="S10" s="21"/>
      <c r="T10" s="68">
        <v>8</v>
      </c>
      <c r="U10" s="68">
        <v>8</v>
      </c>
      <c r="V10" s="68">
        <v>8</v>
      </c>
      <c r="W10" s="68">
        <v>8</v>
      </c>
      <c r="X10" s="68">
        <v>8</v>
      </c>
      <c r="Y10" s="71"/>
      <c r="Z10" s="72"/>
      <c r="AA10" s="68">
        <v>8</v>
      </c>
      <c r="AB10" s="68">
        <v>8</v>
      </c>
      <c r="AC10" s="68">
        <v>8</v>
      </c>
      <c r="AD10" s="68">
        <v>8</v>
      </c>
      <c r="AE10" s="68">
        <v>8</v>
      </c>
      <c r="AF10" s="71"/>
      <c r="AG10" s="72"/>
      <c r="AH10" s="68">
        <v>8</v>
      </c>
      <c r="AI10" s="68">
        <v>8</v>
      </c>
      <c r="AJ10" s="68">
        <v>8</v>
      </c>
      <c r="AK10" s="68">
        <v>8</v>
      </c>
      <c r="AL10" s="68">
        <v>8</v>
      </c>
      <c r="AM10" s="71"/>
      <c r="AN10" s="73"/>
      <c r="AO10" s="68">
        <v>8</v>
      </c>
      <c r="AP10" s="68">
        <v>8</v>
      </c>
      <c r="AQ10" s="68">
        <v>8</v>
      </c>
      <c r="AR10" s="68">
        <v>8</v>
      </c>
      <c r="AS10" s="68">
        <v>8</v>
      </c>
      <c r="AT10" s="9"/>
      <c r="AU10" s="213">
        <f>SUM(S10:AT10)</f>
        <v>160</v>
      </c>
      <c r="AV10" s="213"/>
      <c r="AW10" s="214"/>
      <c r="AX10" s="215">
        <f>ROUNDDOWN(AU10/4,2)</f>
        <v>40</v>
      </c>
      <c r="AY10" s="213"/>
      <c r="AZ10" s="214"/>
      <c r="BA10" s="229">
        <f t="shared" ref="BA10:BA19" si="0">IF(ISBLANK($AU$24),"",ROUNDDOWN(AX10/$AU$24,1))</f>
        <v>1</v>
      </c>
      <c r="BB10" s="230"/>
      <c r="BC10" s="231"/>
    </row>
    <row r="11" spans="1:55" ht="21" customHeight="1" thickBot="1" x14ac:dyDescent="0.25">
      <c r="A11" s="238" t="s">
        <v>26</v>
      </c>
      <c r="B11" s="239"/>
      <c r="C11" s="239"/>
      <c r="D11" s="239"/>
      <c r="E11" s="239"/>
      <c r="F11" s="240"/>
      <c r="G11" s="299" t="s">
        <v>42</v>
      </c>
      <c r="H11" s="299"/>
      <c r="I11" s="299"/>
      <c r="J11" s="299"/>
      <c r="K11" s="299"/>
      <c r="L11" s="300" t="s">
        <v>44</v>
      </c>
      <c r="M11" s="300"/>
      <c r="N11" s="300"/>
      <c r="O11" s="300"/>
      <c r="P11" s="300"/>
      <c r="Q11" s="300"/>
      <c r="R11" s="301"/>
      <c r="S11" s="25"/>
      <c r="T11" s="69">
        <v>8</v>
      </c>
      <c r="U11" s="69">
        <v>8</v>
      </c>
      <c r="V11" s="69">
        <v>8</v>
      </c>
      <c r="W11" s="69">
        <v>8</v>
      </c>
      <c r="X11" s="69">
        <v>8</v>
      </c>
      <c r="Y11" s="74"/>
      <c r="Z11" s="75"/>
      <c r="AA11" s="69">
        <v>8</v>
      </c>
      <c r="AB11" s="69">
        <v>8</v>
      </c>
      <c r="AC11" s="69">
        <v>8</v>
      </c>
      <c r="AD11" s="69">
        <v>8</v>
      </c>
      <c r="AE11" s="69">
        <v>8</v>
      </c>
      <c r="AF11" s="74"/>
      <c r="AG11" s="75"/>
      <c r="AH11" s="69">
        <v>8</v>
      </c>
      <c r="AI11" s="69">
        <v>8</v>
      </c>
      <c r="AJ11" s="69">
        <v>8</v>
      </c>
      <c r="AK11" s="69">
        <v>8</v>
      </c>
      <c r="AL11" s="69">
        <v>8</v>
      </c>
      <c r="AM11" s="74"/>
      <c r="AN11" s="75"/>
      <c r="AO11" s="69">
        <v>8</v>
      </c>
      <c r="AP11" s="69">
        <v>8</v>
      </c>
      <c r="AQ11" s="69">
        <v>8</v>
      </c>
      <c r="AR11" s="69">
        <v>8</v>
      </c>
      <c r="AS11" s="69">
        <v>8</v>
      </c>
      <c r="AT11" s="10"/>
      <c r="AU11" s="244">
        <f t="shared" ref="AU11:AU22" si="1">SUM(S11:AT11)</f>
        <v>160</v>
      </c>
      <c r="AV11" s="244"/>
      <c r="AW11" s="245"/>
      <c r="AX11" s="246">
        <f>ROUNDDOWN(AU11/4,2)</f>
        <v>40</v>
      </c>
      <c r="AY11" s="244"/>
      <c r="AZ11" s="245"/>
      <c r="BA11" s="247">
        <f t="shared" si="0"/>
        <v>1</v>
      </c>
      <c r="BB11" s="248"/>
      <c r="BC11" s="249"/>
    </row>
    <row r="12" spans="1:55" ht="21" customHeight="1" thickTop="1" x14ac:dyDescent="0.2">
      <c r="A12" s="285" t="s">
        <v>59</v>
      </c>
      <c r="B12" s="286"/>
      <c r="C12" s="286"/>
      <c r="D12" s="286"/>
      <c r="E12" s="286"/>
      <c r="F12" s="286"/>
      <c r="G12" s="296" t="s">
        <v>42</v>
      </c>
      <c r="H12" s="296"/>
      <c r="I12" s="296"/>
      <c r="J12" s="296"/>
      <c r="K12" s="296"/>
      <c r="L12" s="297" t="s">
        <v>44</v>
      </c>
      <c r="M12" s="297"/>
      <c r="N12" s="297"/>
      <c r="O12" s="297"/>
      <c r="P12" s="297"/>
      <c r="Q12" s="297"/>
      <c r="R12" s="298"/>
      <c r="S12" s="28"/>
      <c r="T12" s="70">
        <v>8</v>
      </c>
      <c r="U12" s="70">
        <v>8</v>
      </c>
      <c r="V12" s="70">
        <v>8</v>
      </c>
      <c r="W12" s="70">
        <v>8</v>
      </c>
      <c r="X12" s="70">
        <v>8</v>
      </c>
      <c r="Y12" s="76"/>
      <c r="Z12" s="77"/>
      <c r="AA12" s="70">
        <v>8</v>
      </c>
      <c r="AB12" s="70">
        <v>8</v>
      </c>
      <c r="AC12" s="70">
        <v>8</v>
      </c>
      <c r="AD12" s="70">
        <v>8</v>
      </c>
      <c r="AE12" s="70">
        <v>8</v>
      </c>
      <c r="AF12" s="76"/>
      <c r="AG12" s="77"/>
      <c r="AH12" s="70">
        <v>8</v>
      </c>
      <c r="AI12" s="70">
        <v>8</v>
      </c>
      <c r="AJ12" s="70">
        <v>8</v>
      </c>
      <c r="AK12" s="70">
        <v>8</v>
      </c>
      <c r="AL12" s="70">
        <v>8</v>
      </c>
      <c r="AM12" s="76"/>
      <c r="AN12" s="77"/>
      <c r="AO12" s="70">
        <v>8</v>
      </c>
      <c r="AP12" s="70">
        <v>8</v>
      </c>
      <c r="AQ12" s="70">
        <v>8</v>
      </c>
      <c r="AR12" s="70">
        <v>8</v>
      </c>
      <c r="AS12" s="70">
        <v>8</v>
      </c>
      <c r="AT12" s="11"/>
      <c r="AU12" s="235">
        <f>SUM(S12:AT12)</f>
        <v>160</v>
      </c>
      <c r="AV12" s="235"/>
      <c r="AW12" s="236"/>
      <c r="AX12" s="237">
        <f t="shared" ref="AX12:AX22" si="2">ROUNDDOWN(AU12/4,2)</f>
        <v>40</v>
      </c>
      <c r="AY12" s="235"/>
      <c r="AZ12" s="236"/>
      <c r="BA12" s="229">
        <f t="shared" si="0"/>
        <v>1</v>
      </c>
      <c r="BB12" s="230"/>
      <c r="BC12" s="231"/>
    </row>
    <row r="13" spans="1:55" ht="21" customHeight="1" x14ac:dyDescent="0.2">
      <c r="A13" s="285" t="s">
        <v>59</v>
      </c>
      <c r="B13" s="286"/>
      <c r="C13" s="286"/>
      <c r="D13" s="286"/>
      <c r="E13" s="286"/>
      <c r="F13" s="286"/>
      <c r="G13" s="287" t="s">
        <v>42</v>
      </c>
      <c r="H13" s="287"/>
      <c r="I13" s="287"/>
      <c r="J13" s="287"/>
      <c r="K13" s="287"/>
      <c r="L13" s="286" t="s">
        <v>44</v>
      </c>
      <c r="M13" s="286"/>
      <c r="N13" s="286"/>
      <c r="O13" s="286"/>
      <c r="P13" s="286"/>
      <c r="Q13" s="286"/>
      <c r="R13" s="288"/>
      <c r="S13" s="21"/>
      <c r="T13" s="70">
        <v>8</v>
      </c>
      <c r="U13" s="70">
        <v>8</v>
      </c>
      <c r="V13" s="70">
        <v>8</v>
      </c>
      <c r="W13" s="70">
        <v>8</v>
      </c>
      <c r="X13" s="68">
        <v>8</v>
      </c>
      <c r="Y13" s="71"/>
      <c r="Z13" s="72"/>
      <c r="AA13" s="70">
        <v>8</v>
      </c>
      <c r="AB13" s="70">
        <v>8</v>
      </c>
      <c r="AC13" s="70">
        <v>8</v>
      </c>
      <c r="AD13" s="70">
        <v>8</v>
      </c>
      <c r="AE13" s="68">
        <v>8</v>
      </c>
      <c r="AF13" s="71"/>
      <c r="AG13" s="72"/>
      <c r="AH13" s="70">
        <v>8</v>
      </c>
      <c r="AI13" s="70">
        <v>8</v>
      </c>
      <c r="AJ13" s="70">
        <v>8</v>
      </c>
      <c r="AK13" s="70">
        <v>8</v>
      </c>
      <c r="AL13" s="68">
        <v>8</v>
      </c>
      <c r="AM13" s="71"/>
      <c r="AN13" s="72"/>
      <c r="AO13" s="70">
        <v>8</v>
      </c>
      <c r="AP13" s="70">
        <v>8</v>
      </c>
      <c r="AQ13" s="70">
        <v>8</v>
      </c>
      <c r="AR13" s="70">
        <v>8</v>
      </c>
      <c r="AS13" s="68">
        <v>8</v>
      </c>
      <c r="AT13" s="9"/>
      <c r="AU13" s="213">
        <f t="shared" si="1"/>
        <v>160</v>
      </c>
      <c r="AV13" s="213"/>
      <c r="AW13" s="214"/>
      <c r="AX13" s="215">
        <f t="shared" si="2"/>
        <v>40</v>
      </c>
      <c r="AY13" s="213"/>
      <c r="AZ13" s="214"/>
      <c r="BA13" s="216">
        <f t="shared" si="0"/>
        <v>1</v>
      </c>
      <c r="BB13" s="217"/>
      <c r="BC13" s="218"/>
    </row>
    <row r="14" spans="1:55" ht="21" customHeight="1" x14ac:dyDescent="0.2">
      <c r="A14" s="285" t="s">
        <v>59</v>
      </c>
      <c r="B14" s="286"/>
      <c r="C14" s="286"/>
      <c r="D14" s="286"/>
      <c r="E14" s="286"/>
      <c r="F14" s="286"/>
      <c r="G14" s="287" t="s">
        <v>51</v>
      </c>
      <c r="H14" s="287"/>
      <c r="I14" s="287"/>
      <c r="J14" s="287"/>
      <c r="K14" s="287"/>
      <c r="L14" s="286" t="s">
        <v>44</v>
      </c>
      <c r="M14" s="286"/>
      <c r="N14" s="286"/>
      <c r="O14" s="286"/>
      <c r="P14" s="286"/>
      <c r="Q14" s="286"/>
      <c r="R14" s="288"/>
      <c r="S14" s="21"/>
      <c r="T14" s="70">
        <v>6</v>
      </c>
      <c r="U14" s="70">
        <v>6</v>
      </c>
      <c r="V14" s="70">
        <v>6</v>
      </c>
      <c r="W14" s="70">
        <v>6</v>
      </c>
      <c r="X14" s="68">
        <v>6</v>
      </c>
      <c r="Y14" s="71"/>
      <c r="Z14" s="72"/>
      <c r="AA14" s="70">
        <v>6</v>
      </c>
      <c r="AB14" s="70">
        <v>6</v>
      </c>
      <c r="AC14" s="70">
        <v>6</v>
      </c>
      <c r="AD14" s="70">
        <v>6</v>
      </c>
      <c r="AE14" s="68">
        <v>6</v>
      </c>
      <c r="AF14" s="71"/>
      <c r="AG14" s="72"/>
      <c r="AH14" s="70">
        <v>6</v>
      </c>
      <c r="AI14" s="70">
        <v>6</v>
      </c>
      <c r="AJ14" s="70">
        <v>6</v>
      </c>
      <c r="AK14" s="70">
        <v>6</v>
      </c>
      <c r="AL14" s="68">
        <v>6</v>
      </c>
      <c r="AM14" s="71"/>
      <c r="AN14" s="72"/>
      <c r="AO14" s="70">
        <v>6</v>
      </c>
      <c r="AP14" s="70">
        <v>6</v>
      </c>
      <c r="AQ14" s="70">
        <v>6</v>
      </c>
      <c r="AR14" s="70">
        <v>6</v>
      </c>
      <c r="AS14" s="68">
        <v>6</v>
      </c>
      <c r="AT14" s="9"/>
      <c r="AU14" s="213">
        <f>SUM(S14:AT14)</f>
        <v>120</v>
      </c>
      <c r="AV14" s="213"/>
      <c r="AW14" s="214"/>
      <c r="AX14" s="215">
        <f>ROUNDDOWN(AU14/4,2)</f>
        <v>30</v>
      </c>
      <c r="AY14" s="213"/>
      <c r="AZ14" s="214"/>
      <c r="BA14" s="216">
        <f t="shared" si="0"/>
        <v>0.7</v>
      </c>
      <c r="BB14" s="217"/>
      <c r="BC14" s="218"/>
    </row>
    <row r="15" spans="1:55" ht="21" customHeight="1" x14ac:dyDescent="0.2">
      <c r="A15" s="285" t="s">
        <v>48</v>
      </c>
      <c r="B15" s="286"/>
      <c r="C15" s="286"/>
      <c r="D15" s="286"/>
      <c r="E15" s="286"/>
      <c r="F15" s="286"/>
      <c r="G15" s="287" t="s">
        <v>42</v>
      </c>
      <c r="H15" s="287"/>
      <c r="I15" s="287"/>
      <c r="J15" s="287"/>
      <c r="K15" s="287"/>
      <c r="L15" s="286" t="s">
        <v>44</v>
      </c>
      <c r="M15" s="286"/>
      <c r="N15" s="286"/>
      <c r="O15" s="286"/>
      <c r="P15" s="286"/>
      <c r="Q15" s="286"/>
      <c r="R15" s="288"/>
      <c r="S15" s="21"/>
      <c r="T15" s="70">
        <v>8</v>
      </c>
      <c r="U15" s="70">
        <v>8</v>
      </c>
      <c r="V15" s="70">
        <v>8</v>
      </c>
      <c r="W15" s="70">
        <v>8</v>
      </c>
      <c r="X15" s="68">
        <v>8</v>
      </c>
      <c r="Y15" s="71"/>
      <c r="Z15" s="72"/>
      <c r="AA15" s="70">
        <v>8</v>
      </c>
      <c r="AB15" s="70">
        <v>8</v>
      </c>
      <c r="AC15" s="70">
        <v>8</v>
      </c>
      <c r="AD15" s="70">
        <v>8</v>
      </c>
      <c r="AE15" s="68">
        <v>8</v>
      </c>
      <c r="AF15" s="71"/>
      <c r="AG15" s="72"/>
      <c r="AH15" s="70">
        <v>8</v>
      </c>
      <c r="AI15" s="70">
        <v>8</v>
      </c>
      <c r="AJ15" s="70">
        <v>8</v>
      </c>
      <c r="AK15" s="70">
        <v>8</v>
      </c>
      <c r="AL15" s="68">
        <v>8</v>
      </c>
      <c r="AM15" s="71"/>
      <c r="AN15" s="72"/>
      <c r="AO15" s="70">
        <v>8</v>
      </c>
      <c r="AP15" s="70">
        <v>8</v>
      </c>
      <c r="AQ15" s="70">
        <v>8</v>
      </c>
      <c r="AR15" s="70">
        <v>8</v>
      </c>
      <c r="AS15" s="68">
        <v>8</v>
      </c>
      <c r="AT15" s="9"/>
      <c r="AU15" s="213">
        <f t="shared" si="1"/>
        <v>160</v>
      </c>
      <c r="AV15" s="213"/>
      <c r="AW15" s="214"/>
      <c r="AX15" s="215">
        <f t="shared" si="2"/>
        <v>40</v>
      </c>
      <c r="AY15" s="213"/>
      <c r="AZ15" s="214"/>
      <c r="BA15" s="216">
        <f t="shared" si="0"/>
        <v>1</v>
      </c>
      <c r="BB15" s="217"/>
      <c r="BC15" s="218"/>
    </row>
    <row r="16" spans="1:55" ht="21" customHeight="1" x14ac:dyDescent="0.2">
      <c r="A16" s="285" t="s">
        <v>48</v>
      </c>
      <c r="B16" s="286"/>
      <c r="C16" s="286"/>
      <c r="D16" s="286"/>
      <c r="E16" s="286"/>
      <c r="F16" s="286"/>
      <c r="G16" s="287" t="s">
        <v>42</v>
      </c>
      <c r="H16" s="287"/>
      <c r="I16" s="287"/>
      <c r="J16" s="287"/>
      <c r="K16" s="287"/>
      <c r="L16" s="286" t="s">
        <v>44</v>
      </c>
      <c r="M16" s="286"/>
      <c r="N16" s="286"/>
      <c r="O16" s="286"/>
      <c r="P16" s="286"/>
      <c r="Q16" s="286"/>
      <c r="R16" s="288"/>
      <c r="S16" s="21"/>
      <c r="T16" s="70">
        <v>8</v>
      </c>
      <c r="U16" s="70">
        <v>8</v>
      </c>
      <c r="V16" s="70">
        <v>8</v>
      </c>
      <c r="W16" s="70">
        <v>8</v>
      </c>
      <c r="X16" s="68">
        <v>8</v>
      </c>
      <c r="Y16" s="71"/>
      <c r="Z16" s="72"/>
      <c r="AA16" s="70">
        <v>8</v>
      </c>
      <c r="AB16" s="70">
        <v>8</v>
      </c>
      <c r="AC16" s="70">
        <v>8</v>
      </c>
      <c r="AD16" s="70">
        <v>8</v>
      </c>
      <c r="AE16" s="68">
        <v>8</v>
      </c>
      <c r="AF16" s="71"/>
      <c r="AG16" s="72"/>
      <c r="AH16" s="70">
        <v>8</v>
      </c>
      <c r="AI16" s="70">
        <v>8</v>
      </c>
      <c r="AJ16" s="70">
        <v>8</v>
      </c>
      <c r="AK16" s="70">
        <v>8</v>
      </c>
      <c r="AL16" s="68">
        <v>8</v>
      </c>
      <c r="AM16" s="71"/>
      <c r="AN16" s="72"/>
      <c r="AO16" s="70">
        <v>8</v>
      </c>
      <c r="AP16" s="70">
        <v>8</v>
      </c>
      <c r="AQ16" s="70">
        <v>8</v>
      </c>
      <c r="AR16" s="70">
        <v>8</v>
      </c>
      <c r="AS16" s="68">
        <v>8</v>
      </c>
      <c r="AT16" s="9"/>
      <c r="AU16" s="213">
        <f t="shared" si="1"/>
        <v>160</v>
      </c>
      <c r="AV16" s="213"/>
      <c r="AW16" s="214"/>
      <c r="AX16" s="215">
        <f t="shared" si="2"/>
        <v>40</v>
      </c>
      <c r="AY16" s="213"/>
      <c r="AZ16" s="214"/>
      <c r="BA16" s="216">
        <f t="shared" si="0"/>
        <v>1</v>
      </c>
      <c r="BB16" s="217"/>
      <c r="BC16" s="218"/>
    </row>
    <row r="17" spans="1:56" ht="21" customHeight="1" x14ac:dyDescent="0.2">
      <c r="A17" s="285" t="s">
        <v>48</v>
      </c>
      <c r="B17" s="286"/>
      <c r="C17" s="286"/>
      <c r="D17" s="286"/>
      <c r="E17" s="286"/>
      <c r="F17" s="286"/>
      <c r="G17" s="287" t="s">
        <v>49</v>
      </c>
      <c r="H17" s="287"/>
      <c r="I17" s="287"/>
      <c r="J17" s="287"/>
      <c r="K17" s="287"/>
      <c r="L17" s="286" t="s">
        <v>44</v>
      </c>
      <c r="M17" s="286"/>
      <c r="N17" s="286"/>
      <c r="O17" s="286"/>
      <c r="P17" s="286"/>
      <c r="Q17" s="286"/>
      <c r="R17" s="288"/>
      <c r="S17" s="21"/>
      <c r="T17" s="70">
        <v>6</v>
      </c>
      <c r="U17" s="70">
        <v>6</v>
      </c>
      <c r="V17" s="70">
        <v>6</v>
      </c>
      <c r="W17" s="70">
        <v>6</v>
      </c>
      <c r="X17" s="70">
        <v>6</v>
      </c>
      <c r="Y17" s="78"/>
      <c r="Z17" s="72"/>
      <c r="AA17" s="70">
        <v>6</v>
      </c>
      <c r="AB17" s="70">
        <v>6</v>
      </c>
      <c r="AC17" s="70">
        <v>6</v>
      </c>
      <c r="AD17" s="70">
        <v>6</v>
      </c>
      <c r="AE17" s="70">
        <v>6</v>
      </c>
      <c r="AF17" s="78"/>
      <c r="AG17" s="72"/>
      <c r="AH17" s="70">
        <v>6</v>
      </c>
      <c r="AI17" s="70">
        <v>6</v>
      </c>
      <c r="AJ17" s="70">
        <v>6</v>
      </c>
      <c r="AK17" s="70">
        <v>6</v>
      </c>
      <c r="AL17" s="70">
        <v>6</v>
      </c>
      <c r="AM17" s="71"/>
      <c r="AN17" s="72"/>
      <c r="AO17" s="70">
        <v>6</v>
      </c>
      <c r="AP17" s="70">
        <v>6</v>
      </c>
      <c r="AQ17" s="70">
        <v>6</v>
      </c>
      <c r="AR17" s="70">
        <v>6</v>
      </c>
      <c r="AS17" s="70">
        <v>6</v>
      </c>
      <c r="AT17" s="9"/>
      <c r="AU17" s="213">
        <f t="shared" si="1"/>
        <v>120</v>
      </c>
      <c r="AV17" s="213"/>
      <c r="AW17" s="214"/>
      <c r="AX17" s="215">
        <f t="shared" si="2"/>
        <v>30</v>
      </c>
      <c r="AY17" s="213"/>
      <c r="AZ17" s="214"/>
      <c r="BA17" s="216">
        <f t="shared" si="0"/>
        <v>0.7</v>
      </c>
      <c r="BB17" s="217"/>
      <c r="BC17" s="218"/>
    </row>
    <row r="18" spans="1:56" ht="21" customHeight="1" x14ac:dyDescent="0.2">
      <c r="A18" s="285" t="s">
        <v>61</v>
      </c>
      <c r="B18" s="286"/>
      <c r="C18" s="286"/>
      <c r="D18" s="286"/>
      <c r="E18" s="286"/>
      <c r="F18" s="286"/>
      <c r="G18" s="287" t="s">
        <v>84</v>
      </c>
      <c r="H18" s="287"/>
      <c r="I18" s="287"/>
      <c r="J18" s="287"/>
      <c r="K18" s="287"/>
      <c r="L18" s="286" t="s">
        <v>44</v>
      </c>
      <c r="M18" s="286"/>
      <c r="N18" s="286"/>
      <c r="O18" s="286"/>
      <c r="P18" s="286"/>
      <c r="Q18" s="286"/>
      <c r="R18" s="288"/>
      <c r="S18" s="21"/>
      <c r="T18" s="70">
        <v>8</v>
      </c>
      <c r="U18" s="70">
        <v>8</v>
      </c>
      <c r="V18" s="70">
        <v>8</v>
      </c>
      <c r="W18" s="70">
        <v>8</v>
      </c>
      <c r="X18" s="68">
        <v>8</v>
      </c>
      <c r="Y18" s="71"/>
      <c r="Z18" s="72"/>
      <c r="AA18" s="70">
        <v>8</v>
      </c>
      <c r="AB18" s="70">
        <v>8</v>
      </c>
      <c r="AC18" s="70">
        <v>8</v>
      </c>
      <c r="AD18" s="70">
        <v>8</v>
      </c>
      <c r="AE18" s="68">
        <v>8</v>
      </c>
      <c r="AF18" s="71"/>
      <c r="AG18" s="72"/>
      <c r="AH18" s="70">
        <v>8</v>
      </c>
      <c r="AI18" s="70">
        <v>8</v>
      </c>
      <c r="AJ18" s="70">
        <v>8</v>
      </c>
      <c r="AK18" s="70">
        <v>8</v>
      </c>
      <c r="AL18" s="68">
        <v>8</v>
      </c>
      <c r="AM18" s="71"/>
      <c r="AN18" s="72"/>
      <c r="AO18" s="70">
        <v>8</v>
      </c>
      <c r="AP18" s="70">
        <v>8</v>
      </c>
      <c r="AQ18" s="70">
        <v>8</v>
      </c>
      <c r="AR18" s="70">
        <v>8</v>
      </c>
      <c r="AS18" s="68">
        <v>8</v>
      </c>
      <c r="AT18" s="9"/>
      <c r="AU18" s="213">
        <f>SUM(S18:AT18)</f>
        <v>160</v>
      </c>
      <c r="AV18" s="213"/>
      <c r="AW18" s="214"/>
      <c r="AX18" s="215">
        <f>ROUNDDOWN(AU18/4,2)</f>
        <v>40</v>
      </c>
      <c r="AY18" s="213"/>
      <c r="AZ18" s="214"/>
      <c r="BA18" s="216">
        <f t="shared" si="0"/>
        <v>1</v>
      </c>
      <c r="BB18" s="217"/>
      <c r="BC18" s="218"/>
    </row>
    <row r="19" spans="1:56" ht="21" customHeight="1" thickBot="1" x14ac:dyDescent="0.25">
      <c r="A19" s="289" t="s">
        <v>61</v>
      </c>
      <c r="B19" s="290"/>
      <c r="C19" s="290"/>
      <c r="D19" s="290"/>
      <c r="E19" s="290"/>
      <c r="F19" s="291"/>
      <c r="G19" s="292" t="s">
        <v>51</v>
      </c>
      <c r="H19" s="293"/>
      <c r="I19" s="293"/>
      <c r="J19" s="293"/>
      <c r="K19" s="294"/>
      <c r="L19" s="288" t="s">
        <v>44</v>
      </c>
      <c r="M19" s="290"/>
      <c r="N19" s="290"/>
      <c r="O19" s="290"/>
      <c r="P19" s="290"/>
      <c r="Q19" s="290"/>
      <c r="R19" s="295"/>
      <c r="S19" s="21"/>
      <c r="T19" s="70">
        <v>7</v>
      </c>
      <c r="U19" s="70">
        <v>7</v>
      </c>
      <c r="V19" s="70">
        <v>7</v>
      </c>
      <c r="W19" s="70">
        <v>7</v>
      </c>
      <c r="X19" s="70">
        <v>7</v>
      </c>
      <c r="Y19" s="78"/>
      <c r="Z19" s="72"/>
      <c r="AA19" s="70">
        <v>7</v>
      </c>
      <c r="AB19" s="70">
        <v>7</v>
      </c>
      <c r="AC19" s="70">
        <v>7</v>
      </c>
      <c r="AD19" s="70">
        <v>7</v>
      </c>
      <c r="AE19" s="70">
        <v>7</v>
      </c>
      <c r="AF19" s="78"/>
      <c r="AG19" s="72"/>
      <c r="AH19" s="70">
        <v>7</v>
      </c>
      <c r="AI19" s="70">
        <v>7</v>
      </c>
      <c r="AJ19" s="70">
        <v>7</v>
      </c>
      <c r="AK19" s="70">
        <v>7</v>
      </c>
      <c r="AL19" s="70">
        <v>7</v>
      </c>
      <c r="AM19" s="71"/>
      <c r="AN19" s="72"/>
      <c r="AO19" s="70">
        <v>7</v>
      </c>
      <c r="AP19" s="70">
        <v>7</v>
      </c>
      <c r="AQ19" s="70">
        <v>7</v>
      </c>
      <c r="AR19" s="70">
        <v>7</v>
      </c>
      <c r="AS19" s="70">
        <v>7</v>
      </c>
      <c r="AT19" s="9"/>
      <c r="AU19" s="213">
        <f t="shared" si="1"/>
        <v>140</v>
      </c>
      <c r="AV19" s="213"/>
      <c r="AW19" s="214"/>
      <c r="AX19" s="215">
        <f t="shared" si="2"/>
        <v>35</v>
      </c>
      <c r="AY19" s="213"/>
      <c r="AZ19" s="214"/>
      <c r="BA19" s="216">
        <f t="shared" si="0"/>
        <v>0.8</v>
      </c>
      <c r="BB19" s="217"/>
      <c r="BC19" s="218"/>
    </row>
    <row r="20" spans="1:56" ht="21" customHeight="1" thickBot="1" x14ac:dyDescent="0.25">
      <c r="A20" s="199" t="s">
        <v>27</v>
      </c>
      <c r="B20" s="200"/>
      <c r="C20" s="200"/>
      <c r="D20" s="200"/>
      <c r="E20" s="200"/>
      <c r="F20" s="200"/>
      <c r="G20" s="200"/>
      <c r="H20" s="200"/>
      <c r="I20" s="200"/>
      <c r="J20" s="200"/>
      <c r="K20" s="200"/>
      <c r="L20" s="200"/>
      <c r="M20" s="200"/>
      <c r="N20" s="200"/>
      <c r="O20" s="200"/>
      <c r="P20" s="200"/>
      <c r="Q20" s="200"/>
      <c r="R20" s="201"/>
      <c r="S20" s="12">
        <f t="shared" ref="S20:AT20" si="3">SUM(S12:S19)</f>
        <v>0</v>
      </c>
      <c r="T20" s="12">
        <f t="shared" si="3"/>
        <v>59</v>
      </c>
      <c r="U20" s="12">
        <f t="shared" si="3"/>
        <v>59</v>
      </c>
      <c r="V20" s="12">
        <f t="shared" si="3"/>
        <v>59</v>
      </c>
      <c r="W20" s="12">
        <f t="shared" si="3"/>
        <v>59</v>
      </c>
      <c r="X20" s="12">
        <f t="shared" si="3"/>
        <v>59</v>
      </c>
      <c r="Y20" s="13">
        <f t="shared" si="3"/>
        <v>0</v>
      </c>
      <c r="Z20" s="14">
        <f t="shared" si="3"/>
        <v>0</v>
      </c>
      <c r="AA20" s="12">
        <f t="shared" si="3"/>
        <v>59</v>
      </c>
      <c r="AB20" s="12">
        <f t="shared" si="3"/>
        <v>59</v>
      </c>
      <c r="AC20" s="12">
        <f t="shared" si="3"/>
        <v>59</v>
      </c>
      <c r="AD20" s="12">
        <f t="shared" si="3"/>
        <v>59</v>
      </c>
      <c r="AE20" s="12">
        <f t="shared" si="3"/>
        <v>59</v>
      </c>
      <c r="AF20" s="15">
        <f t="shared" si="3"/>
        <v>0</v>
      </c>
      <c r="AG20" s="16">
        <f t="shared" si="3"/>
        <v>0</v>
      </c>
      <c r="AH20" s="12">
        <f t="shared" si="3"/>
        <v>59</v>
      </c>
      <c r="AI20" s="12">
        <f t="shared" si="3"/>
        <v>59</v>
      </c>
      <c r="AJ20" s="12">
        <f t="shared" si="3"/>
        <v>59</v>
      </c>
      <c r="AK20" s="12">
        <f t="shared" si="3"/>
        <v>59</v>
      </c>
      <c r="AL20" s="12">
        <f t="shared" si="3"/>
        <v>59</v>
      </c>
      <c r="AM20" s="13">
        <f t="shared" si="3"/>
        <v>0</v>
      </c>
      <c r="AN20" s="14">
        <f t="shared" si="3"/>
        <v>0</v>
      </c>
      <c r="AO20" s="12">
        <f t="shared" si="3"/>
        <v>59</v>
      </c>
      <c r="AP20" s="12">
        <f t="shared" si="3"/>
        <v>59</v>
      </c>
      <c r="AQ20" s="12">
        <f t="shared" si="3"/>
        <v>59</v>
      </c>
      <c r="AR20" s="12">
        <f t="shared" si="3"/>
        <v>59</v>
      </c>
      <c r="AS20" s="12">
        <f t="shared" si="3"/>
        <v>59</v>
      </c>
      <c r="AT20" s="15">
        <f t="shared" si="3"/>
        <v>0</v>
      </c>
      <c r="AU20" s="219">
        <f>SUM(AU12:AW19)</f>
        <v>1180</v>
      </c>
      <c r="AV20" s="220"/>
      <c r="AW20" s="220"/>
      <c r="AX20" s="220">
        <f>SUM(AX12:AZ19)</f>
        <v>295</v>
      </c>
      <c r="AY20" s="220"/>
      <c r="AZ20" s="220"/>
      <c r="BA20" s="220">
        <f>SUM(BA12:BC19)</f>
        <v>7.2</v>
      </c>
      <c r="BB20" s="220"/>
      <c r="BC20" s="221"/>
    </row>
    <row r="21" spans="1:56" ht="21" customHeight="1" x14ac:dyDescent="0.2">
      <c r="A21" s="285" t="s">
        <v>56</v>
      </c>
      <c r="B21" s="286"/>
      <c r="C21" s="286"/>
      <c r="D21" s="286"/>
      <c r="E21" s="286"/>
      <c r="F21" s="286"/>
      <c r="G21" s="287" t="s">
        <v>51</v>
      </c>
      <c r="H21" s="287"/>
      <c r="I21" s="287"/>
      <c r="J21" s="287"/>
      <c r="K21" s="287"/>
      <c r="L21" s="286" t="s">
        <v>44</v>
      </c>
      <c r="M21" s="286"/>
      <c r="N21" s="286"/>
      <c r="O21" s="286"/>
      <c r="P21" s="286"/>
      <c r="Q21" s="286"/>
      <c r="R21" s="288"/>
      <c r="S21" s="2"/>
      <c r="T21" s="70">
        <v>4</v>
      </c>
      <c r="U21" s="70">
        <v>4</v>
      </c>
      <c r="V21" s="70">
        <v>4</v>
      </c>
      <c r="W21" s="70">
        <v>4</v>
      </c>
      <c r="X21" s="70">
        <v>4</v>
      </c>
      <c r="Y21" s="78"/>
      <c r="Z21" s="72"/>
      <c r="AA21" s="70">
        <v>4</v>
      </c>
      <c r="AB21" s="70">
        <v>4</v>
      </c>
      <c r="AC21" s="70">
        <v>4</v>
      </c>
      <c r="AD21" s="70">
        <v>4</v>
      </c>
      <c r="AE21" s="70">
        <v>4</v>
      </c>
      <c r="AF21" s="78"/>
      <c r="AG21" s="72"/>
      <c r="AH21" s="70">
        <v>4</v>
      </c>
      <c r="AI21" s="70">
        <v>4</v>
      </c>
      <c r="AJ21" s="70">
        <v>4</v>
      </c>
      <c r="AK21" s="70">
        <v>4</v>
      </c>
      <c r="AL21" s="70">
        <v>4</v>
      </c>
      <c r="AM21" s="71"/>
      <c r="AN21" s="72"/>
      <c r="AO21" s="70">
        <v>4</v>
      </c>
      <c r="AP21" s="70">
        <v>4</v>
      </c>
      <c r="AQ21" s="70">
        <v>4</v>
      </c>
      <c r="AR21" s="70">
        <v>4</v>
      </c>
      <c r="AS21" s="70">
        <v>4</v>
      </c>
      <c r="AT21" s="9"/>
      <c r="AU21" s="213">
        <f>SUM(S21:AT21)</f>
        <v>80</v>
      </c>
      <c r="AV21" s="213"/>
      <c r="AW21" s="214"/>
      <c r="AX21" s="215">
        <f>ROUNDDOWN(AU21/4,2)</f>
        <v>20</v>
      </c>
      <c r="AY21" s="213"/>
      <c r="AZ21" s="214"/>
      <c r="BA21" s="216">
        <f>IF(ISBLANK($AU$24),"",ROUNDDOWN(AX21/$AU$24,1))</f>
        <v>0.5</v>
      </c>
      <c r="BB21" s="217"/>
      <c r="BC21" s="218"/>
    </row>
    <row r="22" spans="1:56" ht="21" customHeight="1" thickBot="1" x14ac:dyDescent="0.25">
      <c r="A22" s="285" t="s">
        <v>57</v>
      </c>
      <c r="B22" s="286"/>
      <c r="C22" s="286"/>
      <c r="D22" s="286"/>
      <c r="E22" s="286"/>
      <c r="F22" s="286"/>
      <c r="G22" s="287" t="s">
        <v>51</v>
      </c>
      <c r="H22" s="287"/>
      <c r="I22" s="287"/>
      <c r="J22" s="287"/>
      <c r="K22" s="287"/>
      <c r="L22" s="286" t="s">
        <v>44</v>
      </c>
      <c r="M22" s="286"/>
      <c r="N22" s="286"/>
      <c r="O22" s="286"/>
      <c r="P22" s="286"/>
      <c r="Q22" s="286"/>
      <c r="R22" s="288"/>
      <c r="S22" s="2"/>
      <c r="T22" s="70">
        <v>4</v>
      </c>
      <c r="U22" s="70">
        <v>4</v>
      </c>
      <c r="V22" s="70">
        <v>4</v>
      </c>
      <c r="W22" s="70">
        <v>4</v>
      </c>
      <c r="X22" s="70">
        <v>4</v>
      </c>
      <c r="Y22" s="78"/>
      <c r="Z22" s="72"/>
      <c r="AA22" s="70">
        <v>4</v>
      </c>
      <c r="AB22" s="70">
        <v>4</v>
      </c>
      <c r="AC22" s="70">
        <v>4</v>
      </c>
      <c r="AD22" s="70">
        <v>4</v>
      </c>
      <c r="AE22" s="70">
        <v>4</v>
      </c>
      <c r="AF22" s="78"/>
      <c r="AG22" s="72"/>
      <c r="AH22" s="70">
        <v>4</v>
      </c>
      <c r="AI22" s="70">
        <v>4</v>
      </c>
      <c r="AJ22" s="70">
        <v>4</v>
      </c>
      <c r="AK22" s="70">
        <v>4</v>
      </c>
      <c r="AL22" s="70">
        <v>4</v>
      </c>
      <c r="AM22" s="71"/>
      <c r="AN22" s="72"/>
      <c r="AO22" s="70">
        <v>4</v>
      </c>
      <c r="AP22" s="70">
        <v>4</v>
      </c>
      <c r="AQ22" s="70">
        <v>4</v>
      </c>
      <c r="AR22" s="70">
        <v>4</v>
      </c>
      <c r="AS22" s="70">
        <v>4</v>
      </c>
      <c r="AT22" s="9"/>
      <c r="AU22" s="213">
        <f t="shared" si="1"/>
        <v>80</v>
      </c>
      <c r="AV22" s="213"/>
      <c r="AW22" s="214"/>
      <c r="AX22" s="215">
        <f t="shared" si="2"/>
        <v>20</v>
      </c>
      <c r="AY22" s="213"/>
      <c r="AZ22" s="214"/>
      <c r="BA22" s="216">
        <f>IF(ISBLANK($AU$24),"",ROUNDDOWN(AX22/$AU$24,1))</f>
        <v>0.5</v>
      </c>
      <c r="BB22" s="217"/>
      <c r="BC22" s="218"/>
    </row>
    <row r="23" spans="1:56" ht="21" customHeight="1" thickBot="1" x14ac:dyDescent="0.25">
      <c r="A23" s="199" t="s">
        <v>28</v>
      </c>
      <c r="B23" s="200"/>
      <c r="C23" s="200"/>
      <c r="D23" s="200"/>
      <c r="E23" s="200"/>
      <c r="F23" s="200"/>
      <c r="G23" s="200"/>
      <c r="H23" s="200"/>
      <c r="I23" s="200"/>
      <c r="J23" s="200"/>
      <c r="K23" s="200"/>
      <c r="L23" s="200"/>
      <c r="M23" s="200"/>
      <c r="N23" s="200"/>
      <c r="O23" s="200"/>
      <c r="P23" s="200"/>
      <c r="Q23" s="200"/>
      <c r="R23" s="201"/>
      <c r="S23" s="12">
        <f t="shared" ref="S23:AT23" si="4">SUM(S10:S11)+S20+SUM(S21:S22)</f>
        <v>0</v>
      </c>
      <c r="T23" s="12">
        <f t="shared" si="4"/>
        <v>83</v>
      </c>
      <c r="U23" s="12">
        <f t="shared" si="4"/>
        <v>83</v>
      </c>
      <c r="V23" s="12">
        <f t="shared" si="4"/>
        <v>83</v>
      </c>
      <c r="W23" s="12">
        <f t="shared" si="4"/>
        <v>83</v>
      </c>
      <c r="X23" s="12">
        <f t="shared" si="4"/>
        <v>83</v>
      </c>
      <c r="Y23" s="13">
        <f t="shared" si="4"/>
        <v>0</v>
      </c>
      <c r="Z23" s="14">
        <f t="shared" si="4"/>
        <v>0</v>
      </c>
      <c r="AA23" s="12">
        <f t="shared" si="4"/>
        <v>83</v>
      </c>
      <c r="AB23" s="12">
        <f t="shared" si="4"/>
        <v>83</v>
      </c>
      <c r="AC23" s="12">
        <f t="shared" si="4"/>
        <v>83</v>
      </c>
      <c r="AD23" s="12">
        <f t="shared" si="4"/>
        <v>83</v>
      </c>
      <c r="AE23" s="12">
        <f t="shared" si="4"/>
        <v>83</v>
      </c>
      <c r="AF23" s="15">
        <f t="shared" si="4"/>
        <v>0</v>
      </c>
      <c r="AG23" s="16">
        <f t="shared" si="4"/>
        <v>0</v>
      </c>
      <c r="AH23" s="12">
        <f t="shared" si="4"/>
        <v>83</v>
      </c>
      <c r="AI23" s="12">
        <f t="shared" si="4"/>
        <v>83</v>
      </c>
      <c r="AJ23" s="12">
        <f t="shared" si="4"/>
        <v>83</v>
      </c>
      <c r="AK23" s="12">
        <f t="shared" si="4"/>
        <v>83</v>
      </c>
      <c r="AL23" s="12">
        <f t="shared" si="4"/>
        <v>83</v>
      </c>
      <c r="AM23" s="13">
        <f t="shared" si="4"/>
        <v>0</v>
      </c>
      <c r="AN23" s="14">
        <f t="shared" si="4"/>
        <v>0</v>
      </c>
      <c r="AO23" s="12">
        <f t="shared" si="4"/>
        <v>83</v>
      </c>
      <c r="AP23" s="12">
        <f t="shared" si="4"/>
        <v>83</v>
      </c>
      <c r="AQ23" s="12">
        <f t="shared" si="4"/>
        <v>83</v>
      </c>
      <c r="AR23" s="12">
        <f t="shared" si="4"/>
        <v>83</v>
      </c>
      <c r="AS23" s="12">
        <f t="shared" si="4"/>
        <v>83</v>
      </c>
      <c r="AT23" s="15">
        <f t="shared" si="4"/>
        <v>0</v>
      </c>
      <c r="AU23" s="202">
        <f>SUM(AU10:AU11)+AU20+SUM(AU21:AW22)</f>
        <v>1660</v>
      </c>
      <c r="AV23" s="202"/>
      <c r="AW23" s="203"/>
      <c r="AX23" s="202">
        <f>SUM(AX10:AX11)+AX20+SUM(AX21:AZ22)</f>
        <v>415</v>
      </c>
      <c r="AY23" s="202"/>
      <c r="AZ23" s="203"/>
      <c r="BA23" s="204">
        <f>SUM(BA10:BA11)+BA20+SUM(BA21:BC22)</f>
        <v>10.199999999999999</v>
      </c>
      <c r="BB23" s="205"/>
      <c r="BC23" s="206"/>
    </row>
    <row r="24" spans="1:56" ht="21" customHeight="1" thickBot="1" x14ac:dyDescent="0.25">
      <c r="A24" s="199" t="s">
        <v>29</v>
      </c>
      <c r="B24" s="200"/>
      <c r="C24" s="200"/>
      <c r="D24" s="200"/>
      <c r="E24" s="200"/>
      <c r="F24" s="200"/>
      <c r="G24" s="200"/>
      <c r="H24" s="200"/>
      <c r="I24" s="200"/>
      <c r="J24" s="200"/>
      <c r="K24" s="200"/>
      <c r="L24" s="200"/>
      <c r="M24" s="200"/>
      <c r="N24" s="200"/>
      <c r="O24" s="200"/>
      <c r="P24" s="200"/>
      <c r="Q24" s="200"/>
      <c r="R24" s="200"/>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8"/>
      <c r="AU24" s="282">
        <v>40</v>
      </c>
      <c r="AV24" s="283"/>
      <c r="AW24" s="283"/>
      <c r="AX24" s="283"/>
      <c r="AY24" s="283"/>
      <c r="AZ24" s="283"/>
      <c r="BA24" s="283"/>
      <c r="BB24" s="283"/>
      <c r="BC24" s="284"/>
    </row>
    <row r="25" spans="1:56" ht="21" customHeight="1" thickBot="1" x14ac:dyDescent="0.25">
      <c r="A25" s="188" t="s">
        <v>30</v>
      </c>
      <c r="B25" s="189"/>
      <c r="C25" s="189"/>
      <c r="D25" s="189"/>
      <c r="E25" s="189"/>
      <c r="F25" s="189"/>
      <c r="G25" s="189"/>
      <c r="H25" s="189"/>
      <c r="I25" s="189"/>
      <c r="J25" s="189"/>
      <c r="K25" s="189"/>
      <c r="L25" s="189"/>
      <c r="M25" s="189"/>
      <c r="N25" s="189"/>
      <c r="O25" s="189"/>
      <c r="P25" s="189"/>
      <c r="Q25" s="189"/>
      <c r="R25" s="190"/>
      <c r="S25" s="17"/>
      <c r="T25" s="79">
        <v>8</v>
      </c>
      <c r="U25" s="79">
        <v>8</v>
      </c>
      <c r="V25" s="79">
        <v>8</v>
      </c>
      <c r="W25" s="79">
        <v>8</v>
      </c>
      <c r="X25" s="79">
        <v>8</v>
      </c>
      <c r="Y25" s="80"/>
      <c r="Z25" s="79"/>
      <c r="AA25" s="79">
        <v>8</v>
      </c>
      <c r="AB25" s="79">
        <v>8</v>
      </c>
      <c r="AC25" s="79">
        <v>8</v>
      </c>
      <c r="AD25" s="79">
        <v>8</v>
      </c>
      <c r="AE25" s="81">
        <v>8</v>
      </c>
      <c r="AF25" s="82"/>
      <c r="AG25" s="83"/>
      <c r="AH25" s="79">
        <v>8</v>
      </c>
      <c r="AI25" s="79">
        <v>8</v>
      </c>
      <c r="AJ25" s="79">
        <v>8</v>
      </c>
      <c r="AK25" s="79">
        <v>8</v>
      </c>
      <c r="AL25" s="79">
        <v>8</v>
      </c>
      <c r="AM25" s="82"/>
      <c r="AN25" s="83"/>
      <c r="AO25" s="79">
        <v>8</v>
      </c>
      <c r="AP25" s="79">
        <v>8</v>
      </c>
      <c r="AQ25" s="79">
        <v>8</v>
      </c>
      <c r="AR25" s="79">
        <v>8</v>
      </c>
      <c r="AS25" s="79">
        <v>8</v>
      </c>
      <c r="AT25" s="18"/>
      <c r="AU25" s="191">
        <f>SUM(S25:AT25)</f>
        <v>160</v>
      </c>
      <c r="AV25" s="192"/>
      <c r="AW25" s="193"/>
      <c r="AX25" s="194"/>
      <c r="AY25" s="195"/>
      <c r="AZ25" s="196"/>
      <c r="BA25" s="194"/>
      <c r="BB25" s="195"/>
      <c r="BC25" s="197"/>
    </row>
    <row r="26" spans="1:56" ht="6.75" customHeight="1" x14ac:dyDescent="0.2">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row>
    <row r="27" spans="1:56" ht="14.25" customHeight="1" x14ac:dyDescent="0.2">
      <c r="A27" s="281" t="s">
        <v>78</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row>
    <row r="28" spans="1:56" ht="14.25" customHeight="1" x14ac:dyDescent="0.2">
      <c r="A28" s="281" t="s">
        <v>79</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row>
    <row r="29" spans="1:56" ht="30" customHeight="1" x14ac:dyDescent="0.2">
      <c r="A29" s="281" t="s">
        <v>96</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1:56" ht="14.25" customHeight="1" x14ac:dyDescent="0.2">
      <c r="A30" s="281" t="s">
        <v>88</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row>
    <row r="31" spans="1:56" ht="14.25" customHeight="1" x14ac:dyDescent="0.2">
      <c r="A31" s="281" t="s">
        <v>89</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row>
    <row r="32" spans="1:56" ht="14.25" customHeight="1" x14ac:dyDescent="0.2">
      <c r="A32" s="281" t="s">
        <v>90</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row>
    <row r="33" ht="14.25" customHeight="1" x14ac:dyDescent="0.2"/>
  </sheetData>
  <mergeCells count="119">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13:F13"/>
    <mergeCell ref="G13:K13"/>
    <mergeCell ref="L13:R13"/>
    <mergeCell ref="AU13:AW13"/>
    <mergeCell ref="AX13:AZ13"/>
    <mergeCell ref="BA13:BC13"/>
    <mergeCell ref="A12:F12"/>
    <mergeCell ref="G12:K12"/>
    <mergeCell ref="L12:R12"/>
    <mergeCell ref="AU12:AW12"/>
    <mergeCell ref="AX12:AZ12"/>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17:F17"/>
    <mergeCell ref="G17:K17"/>
    <mergeCell ref="L17:R17"/>
    <mergeCell ref="AU17:AW17"/>
    <mergeCell ref="AX17:AZ17"/>
    <mergeCell ref="BA17:BC17"/>
    <mergeCell ref="A16:F16"/>
    <mergeCell ref="G16:K16"/>
    <mergeCell ref="L16:R16"/>
    <mergeCell ref="AU16:AW16"/>
    <mergeCell ref="AX16:AZ16"/>
    <mergeCell ref="BA16:BC16"/>
    <mergeCell ref="A19:F19"/>
    <mergeCell ref="G19:K19"/>
    <mergeCell ref="L19:R19"/>
    <mergeCell ref="AU19:AW19"/>
    <mergeCell ref="AX19:AZ19"/>
    <mergeCell ref="BA19:BC19"/>
    <mergeCell ref="A18:F18"/>
    <mergeCell ref="G18:K18"/>
    <mergeCell ref="L18:R18"/>
    <mergeCell ref="AU18:AW18"/>
    <mergeCell ref="AX18:AZ18"/>
    <mergeCell ref="BA18:BC18"/>
    <mergeCell ref="A21:F21"/>
    <mergeCell ref="G21:K21"/>
    <mergeCell ref="L21:R21"/>
    <mergeCell ref="AU21:AW21"/>
    <mergeCell ref="AX21:AZ21"/>
    <mergeCell ref="BA21:BC21"/>
    <mergeCell ref="A20:R20"/>
    <mergeCell ref="AU20:AW20"/>
    <mergeCell ref="AX20:AZ20"/>
    <mergeCell ref="BA20:BC20"/>
    <mergeCell ref="A23:R23"/>
    <mergeCell ref="AU23:AW23"/>
    <mergeCell ref="AX23:AZ23"/>
    <mergeCell ref="BA23:BC23"/>
    <mergeCell ref="A24:AT24"/>
    <mergeCell ref="AU24:BC24"/>
    <mergeCell ref="A22:F22"/>
    <mergeCell ref="G22:K22"/>
    <mergeCell ref="L22:R22"/>
    <mergeCell ref="AU22:AW22"/>
    <mergeCell ref="AX22:AZ22"/>
    <mergeCell ref="BA22:BC22"/>
    <mergeCell ref="A31:BD31"/>
    <mergeCell ref="A32:BD32"/>
    <mergeCell ref="A25:R25"/>
    <mergeCell ref="AU25:AW25"/>
    <mergeCell ref="AX25:AZ25"/>
    <mergeCell ref="BA25:BC25"/>
    <mergeCell ref="A26:BD26"/>
    <mergeCell ref="A27:BD27"/>
    <mergeCell ref="A28:BD28"/>
    <mergeCell ref="A30:BD30"/>
    <mergeCell ref="A29:BD29"/>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BD31"/>
  <sheetViews>
    <sheetView topLeftCell="A10" zoomScaleNormal="100" zoomScaleSheetLayoutView="100" workbookViewId="0">
      <selection activeCell="A6" sqref="A6:R6"/>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0.5"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307" t="s">
        <v>86</v>
      </c>
      <c r="T4" s="307"/>
      <c r="U4" s="307"/>
      <c r="V4" s="307"/>
      <c r="W4" s="307"/>
      <c r="X4" s="307"/>
      <c r="Y4" s="307"/>
      <c r="Z4" s="307"/>
      <c r="AA4" s="307"/>
      <c r="AB4" s="307"/>
      <c r="AC4" s="307"/>
      <c r="AD4" s="307"/>
      <c r="AE4" s="307"/>
      <c r="AF4" s="279" t="s">
        <v>2</v>
      </c>
      <c r="AG4" s="279"/>
      <c r="AH4" s="279"/>
      <c r="AI4" s="279"/>
      <c r="AJ4" s="279"/>
      <c r="AK4" s="279"/>
      <c r="AL4" s="279"/>
      <c r="AM4" s="279"/>
      <c r="AN4" s="307" t="s">
        <v>83</v>
      </c>
      <c r="AO4" s="307"/>
      <c r="AP4" s="307"/>
      <c r="AQ4" s="307"/>
      <c r="AR4" s="307"/>
      <c r="AS4" s="307"/>
      <c r="AT4" s="307"/>
      <c r="AU4" s="307"/>
      <c r="AV4" s="307"/>
      <c r="AW4" s="307"/>
      <c r="AX4" s="307"/>
      <c r="AY4" s="307"/>
      <c r="AZ4" s="307"/>
      <c r="BA4" s="307"/>
      <c r="BB4" s="307"/>
      <c r="BC4" s="308"/>
    </row>
    <row r="5" spans="1:55" ht="21" customHeight="1" thickBot="1" x14ac:dyDescent="0.25">
      <c r="A5" s="264" t="s">
        <v>3</v>
      </c>
      <c r="B5" s="265"/>
      <c r="C5" s="265"/>
      <c r="D5" s="265"/>
      <c r="E5" s="265"/>
      <c r="F5" s="265"/>
      <c r="G5" s="265"/>
      <c r="H5" s="303">
        <v>30</v>
      </c>
      <c r="I5" s="283"/>
      <c r="J5" s="283"/>
      <c r="K5" s="283"/>
      <c r="L5" s="283"/>
      <c r="M5" s="283"/>
      <c r="N5" s="283"/>
      <c r="O5" s="283"/>
      <c r="P5" s="283"/>
      <c r="Q5" s="283"/>
      <c r="R5" s="283"/>
      <c r="S5" s="190" t="s">
        <v>39</v>
      </c>
      <c r="T5" s="267"/>
      <c r="U5" s="267"/>
      <c r="V5" s="267"/>
      <c r="W5" s="267"/>
      <c r="X5" s="267"/>
      <c r="Y5" s="267"/>
      <c r="Z5" s="268"/>
      <c r="AA5" s="304">
        <v>28</v>
      </c>
      <c r="AB5" s="305"/>
      <c r="AC5" s="305"/>
      <c r="AD5" s="305"/>
      <c r="AE5" s="305"/>
      <c r="AF5" s="305"/>
      <c r="AG5" s="305"/>
      <c r="AH5" s="305"/>
      <c r="AI5" s="305"/>
      <c r="AJ5" s="306"/>
      <c r="AK5" s="266" t="s">
        <v>5</v>
      </c>
      <c r="AL5" s="200"/>
      <c r="AM5" s="200"/>
      <c r="AN5" s="200"/>
      <c r="AO5" s="200"/>
      <c r="AP5" s="200"/>
      <c r="AQ5" s="200"/>
      <c r="AR5" s="200"/>
      <c r="AS5" s="272"/>
      <c r="AT5" s="303">
        <v>2.8</v>
      </c>
      <c r="AU5" s="283"/>
      <c r="AV5" s="283"/>
      <c r="AW5" s="283"/>
      <c r="AX5" s="283"/>
      <c r="AY5" s="283"/>
      <c r="AZ5" s="283"/>
      <c r="BA5" s="283"/>
      <c r="BB5" s="283"/>
      <c r="BC5" s="284"/>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302" t="s">
        <v>87</v>
      </c>
      <c r="T6" s="302"/>
      <c r="U6" s="302"/>
      <c r="V6" s="302"/>
      <c r="W6" s="302"/>
      <c r="X6" s="302"/>
      <c r="Y6" s="302"/>
      <c r="Z6" s="302"/>
      <c r="AA6" s="302"/>
      <c r="AB6" s="302"/>
      <c r="AC6" s="302"/>
      <c r="AD6" s="302"/>
      <c r="AE6" s="302"/>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85</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87" t="s">
        <v>42</v>
      </c>
      <c r="H10" s="287"/>
      <c r="I10" s="287"/>
      <c r="J10" s="287"/>
      <c r="K10" s="287"/>
      <c r="L10" s="286" t="s">
        <v>44</v>
      </c>
      <c r="M10" s="286"/>
      <c r="N10" s="286"/>
      <c r="O10" s="286"/>
      <c r="P10" s="286"/>
      <c r="Q10" s="286"/>
      <c r="R10" s="288"/>
      <c r="S10" s="21"/>
      <c r="T10" s="68">
        <v>8</v>
      </c>
      <c r="U10" s="68">
        <v>8</v>
      </c>
      <c r="V10" s="68">
        <v>8</v>
      </c>
      <c r="W10" s="68">
        <v>8</v>
      </c>
      <c r="X10" s="68">
        <v>8</v>
      </c>
      <c r="Y10" s="71"/>
      <c r="Z10" s="72"/>
      <c r="AA10" s="68">
        <v>8</v>
      </c>
      <c r="AB10" s="68">
        <v>8</v>
      </c>
      <c r="AC10" s="68">
        <v>8</v>
      </c>
      <c r="AD10" s="68">
        <v>8</v>
      </c>
      <c r="AE10" s="68">
        <v>8</v>
      </c>
      <c r="AF10" s="71"/>
      <c r="AG10" s="72"/>
      <c r="AH10" s="68">
        <v>8</v>
      </c>
      <c r="AI10" s="68">
        <v>8</v>
      </c>
      <c r="AJ10" s="68">
        <v>8</v>
      </c>
      <c r="AK10" s="68">
        <v>8</v>
      </c>
      <c r="AL10" s="68">
        <v>8</v>
      </c>
      <c r="AM10" s="71"/>
      <c r="AN10" s="73"/>
      <c r="AO10" s="68">
        <v>8</v>
      </c>
      <c r="AP10" s="68">
        <v>8</v>
      </c>
      <c r="AQ10" s="68">
        <v>8</v>
      </c>
      <c r="AR10" s="68">
        <v>8</v>
      </c>
      <c r="AS10" s="68">
        <v>8</v>
      </c>
      <c r="AT10" s="9"/>
      <c r="AU10" s="213">
        <f>SUM(S10:AT10)</f>
        <v>160</v>
      </c>
      <c r="AV10" s="213"/>
      <c r="AW10" s="214"/>
      <c r="AX10" s="215">
        <f>ROUNDDOWN(AU10/4,2)</f>
        <v>40</v>
      </c>
      <c r="AY10" s="213"/>
      <c r="AZ10" s="214"/>
      <c r="BA10" s="229">
        <f t="shared" ref="BA10:BA16" si="0">IF(ISBLANK($AU$21),"",ROUNDDOWN(AX10/$AU$21,1))</f>
        <v>1</v>
      </c>
      <c r="BB10" s="230"/>
      <c r="BC10" s="231"/>
    </row>
    <row r="11" spans="1:55" ht="21" customHeight="1" thickBot="1" x14ac:dyDescent="0.25">
      <c r="A11" s="238" t="s">
        <v>26</v>
      </c>
      <c r="B11" s="239"/>
      <c r="C11" s="239"/>
      <c r="D11" s="239"/>
      <c r="E11" s="239"/>
      <c r="F11" s="240"/>
      <c r="G11" s="299" t="s">
        <v>42</v>
      </c>
      <c r="H11" s="299"/>
      <c r="I11" s="299"/>
      <c r="J11" s="299"/>
      <c r="K11" s="299"/>
      <c r="L11" s="300" t="s">
        <v>44</v>
      </c>
      <c r="M11" s="300"/>
      <c r="N11" s="300"/>
      <c r="O11" s="300"/>
      <c r="P11" s="300"/>
      <c r="Q11" s="300"/>
      <c r="R11" s="301"/>
      <c r="S11" s="25"/>
      <c r="T11" s="69">
        <v>8</v>
      </c>
      <c r="U11" s="69">
        <v>8</v>
      </c>
      <c r="V11" s="69">
        <v>8</v>
      </c>
      <c r="W11" s="69">
        <v>8</v>
      </c>
      <c r="X11" s="69">
        <v>8</v>
      </c>
      <c r="Y11" s="74"/>
      <c r="Z11" s="75"/>
      <c r="AA11" s="69">
        <v>8</v>
      </c>
      <c r="AB11" s="69">
        <v>8</v>
      </c>
      <c r="AC11" s="69">
        <v>8</v>
      </c>
      <c r="AD11" s="69">
        <v>8</v>
      </c>
      <c r="AE11" s="69">
        <v>8</v>
      </c>
      <c r="AF11" s="74"/>
      <c r="AG11" s="75"/>
      <c r="AH11" s="69">
        <v>8</v>
      </c>
      <c r="AI11" s="69">
        <v>8</v>
      </c>
      <c r="AJ11" s="69">
        <v>8</v>
      </c>
      <c r="AK11" s="69">
        <v>8</v>
      </c>
      <c r="AL11" s="69">
        <v>8</v>
      </c>
      <c r="AM11" s="74"/>
      <c r="AN11" s="75"/>
      <c r="AO11" s="69">
        <v>8</v>
      </c>
      <c r="AP11" s="69">
        <v>8</v>
      </c>
      <c r="AQ11" s="69">
        <v>8</v>
      </c>
      <c r="AR11" s="69">
        <v>8</v>
      </c>
      <c r="AS11" s="69">
        <v>8</v>
      </c>
      <c r="AT11" s="10"/>
      <c r="AU11" s="244">
        <f t="shared" ref="AU11:AU19" si="1">SUM(S11:AT11)</f>
        <v>160</v>
      </c>
      <c r="AV11" s="244"/>
      <c r="AW11" s="245"/>
      <c r="AX11" s="246">
        <f>ROUNDDOWN(AU11/4,2)</f>
        <v>40</v>
      </c>
      <c r="AY11" s="244"/>
      <c r="AZ11" s="245"/>
      <c r="BA11" s="247">
        <f t="shared" si="0"/>
        <v>1</v>
      </c>
      <c r="BB11" s="248"/>
      <c r="BC11" s="249"/>
    </row>
    <row r="12" spans="1:55" ht="21" customHeight="1" thickTop="1" x14ac:dyDescent="0.2">
      <c r="A12" s="285" t="s">
        <v>59</v>
      </c>
      <c r="B12" s="286"/>
      <c r="C12" s="286"/>
      <c r="D12" s="286"/>
      <c r="E12" s="286"/>
      <c r="F12" s="286"/>
      <c r="G12" s="296" t="s">
        <v>42</v>
      </c>
      <c r="H12" s="296"/>
      <c r="I12" s="296"/>
      <c r="J12" s="296"/>
      <c r="K12" s="296"/>
      <c r="L12" s="297" t="s">
        <v>44</v>
      </c>
      <c r="M12" s="297"/>
      <c r="N12" s="297"/>
      <c r="O12" s="297"/>
      <c r="P12" s="297"/>
      <c r="Q12" s="297"/>
      <c r="R12" s="298"/>
      <c r="S12" s="28"/>
      <c r="T12" s="70">
        <v>8</v>
      </c>
      <c r="U12" s="70">
        <v>8</v>
      </c>
      <c r="V12" s="70">
        <v>8</v>
      </c>
      <c r="W12" s="70">
        <v>8</v>
      </c>
      <c r="X12" s="70">
        <v>8</v>
      </c>
      <c r="Y12" s="76"/>
      <c r="Z12" s="77"/>
      <c r="AA12" s="70">
        <v>8</v>
      </c>
      <c r="AB12" s="70">
        <v>8</v>
      </c>
      <c r="AC12" s="70">
        <v>8</v>
      </c>
      <c r="AD12" s="70">
        <v>8</v>
      </c>
      <c r="AE12" s="70">
        <v>8</v>
      </c>
      <c r="AF12" s="76"/>
      <c r="AG12" s="77"/>
      <c r="AH12" s="70">
        <v>8</v>
      </c>
      <c r="AI12" s="70">
        <v>8</v>
      </c>
      <c r="AJ12" s="70">
        <v>8</v>
      </c>
      <c r="AK12" s="70">
        <v>8</v>
      </c>
      <c r="AL12" s="70">
        <v>8</v>
      </c>
      <c r="AM12" s="76"/>
      <c r="AN12" s="77"/>
      <c r="AO12" s="70">
        <v>8</v>
      </c>
      <c r="AP12" s="70">
        <v>8</v>
      </c>
      <c r="AQ12" s="70">
        <v>8</v>
      </c>
      <c r="AR12" s="70">
        <v>8</v>
      </c>
      <c r="AS12" s="70">
        <v>8</v>
      </c>
      <c r="AT12" s="11"/>
      <c r="AU12" s="235">
        <f>SUM(S12:AT12)</f>
        <v>160</v>
      </c>
      <c r="AV12" s="235"/>
      <c r="AW12" s="236"/>
      <c r="AX12" s="237">
        <f t="shared" ref="AX12:AX19" si="2">ROUNDDOWN(AU12/4,2)</f>
        <v>40</v>
      </c>
      <c r="AY12" s="235"/>
      <c r="AZ12" s="236"/>
      <c r="BA12" s="229">
        <f t="shared" si="0"/>
        <v>1</v>
      </c>
      <c r="BB12" s="230"/>
      <c r="BC12" s="231"/>
    </row>
    <row r="13" spans="1:55" ht="21" customHeight="1" x14ac:dyDescent="0.2">
      <c r="A13" s="285" t="s">
        <v>59</v>
      </c>
      <c r="B13" s="286"/>
      <c r="C13" s="286"/>
      <c r="D13" s="286"/>
      <c r="E13" s="286"/>
      <c r="F13" s="286"/>
      <c r="G13" s="287" t="s">
        <v>68</v>
      </c>
      <c r="H13" s="287"/>
      <c r="I13" s="287"/>
      <c r="J13" s="287"/>
      <c r="K13" s="287"/>
      <c r="L13" s="286" t="s">
        <v>44</v>
      </c>
      <c r="M13" s="286"/>
      <c r="N13" s="286"/>
      <c r="O13" s="286"/>
      <c r="P13" s="286"/>
      <c r="Q13" s="286"/>
      <c r="R13" s="288"/>
      <c r="S13" s="21"/>
      <c r="T13" s="70">
        <v>4</v>
      </c>
      <c r="U13" s="70">
        <v>4</v>
      </c>
      <c r="V13" s="70">
        <v>4</v>
      </c>
      <c r="W13" s="70">
        <v>4</v>
      </c>
      <c r="X13" s="68">
        <v>4</v>
      </c>
      <c r="Y13" s="71"/>
      <c r="Z13" s="72"/>
      <c r="AA13" s="70">
        <v>4</v>
      </c>
      <c r="AB13" s="70">
        <v>4</v>
      </c>
      <c r="AC13" s="70">
        <v>4</v>
      </c>
      <c r="AD13" s="70">
        <v>4</v>
      </c>
      <c r="AE13" s="68">
        <v>4</v>
      </c>
      <c r="AF13" s="71"/>
      <c r="AG13" s="72"/>
      <c r="AH13" s="70">
        <v>4</v>
      </c>
      <c r="AI13" s="70">
        <v>4</v>
      </c>
      <c r="AJ13" s="70">
        <v>4</v>
      </c>
      <c r="AK13" s="70">
        <v>4</v>
      </c>
      <c r="AL13" s="68">
        <v>4</v>
      </c>
      <c r="AM13" s="71"/>
      <c r="AN13" s="72"/>
      <c r="AO13" s="70">
        <v>4</v>
      </c>
      <c r="AP13" s="70">
        <v>4</v>
      </c>
      <c r="AQ13" s="70">
        <v>4</v>
      </c>
      <c r="AR13" s="70">
        <v>4</v>
      </c>
      <c r="AS13" s="68">
        <v>4</v>
      </c>
      <c r="AT13" s="9"/>
      <c r="AU13" s="213">
        <f t="shared" si="1"/>
        <v>80</v>
      </c>
      <c r="AV13" s="213"/>
      <c r="AW13" s="214"/>
      <c r="AX13" s="215">
        <f t="shared" si="2"/>
        <v>20</v>
      </c>
      <c r="AY13" s="213"/>
      <c r="AZ13" s="214"/>
      <c r="BA13" s="216">
        <f t="shared" si="0"/>
        <v>0.5</v>
      </c>
      <c r="BB13" s="217"/>
      <c r="BC13" s="218"/>
    </row>
    <row r="14" spans="1:55" ht="21" customHeight="1" x14ac:dyDescent="0.2">
      <c r="A14" s="285" t="s">
        <v>48</v>
      </c>
      <c r="B14" s="286"/>
      <c r="C14" s="286"/>
      <c r="D14" s="286"/>
      <c r="E14" s="286"/>
      <c r="F14" s="286"/>
      <c r="G14" s="287" t="s">
        <v>42</v>
      </c>
      <c r="H14" s="287"/>
      <c r="I14" s="287"/>
      <c r="J14" s="287"/>
      <c r="K14" s="287"/>
      <c r="L14" s="286" t="s">
        <v>44</v>
      </c>
      <c r="M14" s="286"/>
      <c r="N14" s="286"/>
      <c r="O14" s="286"/>
      <c r="P14" s="286"/>
      <c r="Q14" s="286"/>
      <c r="R14" s="288"/>
      <c r="S14" s="21"/>
      <c r="T14" s="70">
        <v>8</v>
      </c>
      <c r="U14" s="70">
        <v>8</v>
      </c>
      <c r="V14" s="70">
        <v>8</v>
      </c>
      <c r="W14" s="70">
        <v>8</v>
      </c>
      <c r="X14" s="68">
        <v>8</v>
      </c>
      <c r="Y14" s="71"/>
      <c r="Z14" s="72"/>
      <c r="AA14" s="70">
        <v>8</v>
      </c>
      <c r="AB14" s="70">
        <v>8</v>
      </c>
      <c r="AC14" s="70">
        <v>8</v>
      </c>
      <c r="AD14" s="70">
        <v>8</v>
      </c>
      <c r="AE14" s="68">
        <v>8</v>
      </c>
      <c r="AF14" s="71"/>
      <c r="AG14" s="72"/>
      <c r="AH14" s="70">
        <v>8</v>
      </c>
      <c r="AI14" s="70">
        <v>8</v>
      </c>
      <c r="AJ14" s="70">
        <v>8</v>
      </c>
      <c r="AK14" s="70">
        <v>8</v>
      </c>
      <c r="AL14" s="68">
        <v>8</v>
      </c>
      <c r="AM14" s="71"/>
      <c r="AN14" s="72"/>
      <c r="AO14" s="70">
        <v>8</v>
      </c>
      <c r="AP14" s="70">
        <v>8</v>
      </c>
      <c r="AQ14" s="70">
        <v>8</v>
      </c>
      <c r="AR14" s="70">
        <v>8</v>
      </c>
      <c r="AS14" s="68">
        <v>8</v>
      </c>
      <c r="AT14" s="9"/>
      <c r="AU14" s="213">
        <f t="shared" si="1"/>
        <v>160</v>
      </c>
      <c r="AV14" s="213"/>
      <c r="AW14" s="214"/>
      <c r="AX14" s="215">
        <f t="shared" si="2"/>
        <v>40</v>
      </c>
      <c r="AY14" s="213"/>
      <c r="AZ14" s="214"/>
      <c r="BA14" s="216">
        <f t="shared" si="0"/>
        <v>1</v>
      </c>
      <c r="BB14" s="217"/>
      <c r="BC14" s="218"/>
    </row>
    <row r="15" spans="1:55" ht="21" customHeight="1" x14ac:dyDescent="0.2">
      <c r="A15" s="285" t="s">
        <v>48</v>
      </c>
      <c r="B15" s="286"/>
      <c r="C15" s="286"/>
      <c r="D15" s="286"/>
      <c r="E15" s="286"/>
      <c r="F15" s="286"/>
      <c r="G15" s="287" t="s">
        <v>42</v>
      </c>
      <c r="H15" s="287"/>
      <c r="I15" s="287"/>
      <c r="J15" s="287"/>
      <c r="K15" s="287"/>
      <c r="L15" s="286" t="s">
        <v>44</v>
      </c>
      <c r="M15" s="286"/>
      <c r="N15" s="286"/>
      <c r="O15" s="286"/>
      <c r="P15" s="286"/>
      <c r="Q15" s="286"/>
      <c r="R15" s="288"/>
      <c r="S15" s="21"/>
      <c r="T15" s="70">
        <v>8</v>
      </c>
      <c r="U15" s="70">
        <v>8</v>
      </c>
      <c r="V15" s="70">
        <v>8</v>
      </c>
      <c r="W15" s="70">
        <v>8</v>
      </c>
      <c r="X15" s="68">
        <v>8</v>
      </c>
      <c r="Y15" s="71"/>
      <c r="Z15" s="72"/>
      <c r="AA15" s="70">
        <v>8</v>
      </c>
      <c r="AB15" s="70">
        <v>8</v>
      </c>
      <c r="AC15" s="70">
        <v>8</v>
      </c>
      <c r="AD15" s="70">
        <v>8</v>
      </c>
      <c r="AE15" s="68">
        <v>8</v>
      </c>
      <c r="AF15" s="71"/>
      <c r="AG15" s="72"/>
      <c r="AH15" s="70">
        <v>8</v>
      </c>
      <c r="AI15" s="70">
        <v>8</v>
      </c>
      <c r="AJ15" s="70">
        <v>8</v>
      </c>
      <c r="AK15" s="70">
        <v>8</v>
      </c>
      <c r="AL15" s="68">
        <v>8</v>
      </c>
      <c r="AM15" s="71"/>
      <c r="AN15" s="72"/>
      <c r="AO15" s="70">
        <v>8</v>
      </c>
      <c r="AP15" s="70">
        <v>8</v>
      </c>
      <c r="AQ15" s="70">
        <v>8</v>
      </c>
      <c r="AR15" s="70">
        <v>8</v>
      </c>
      <c r="AS15" s="68">
        <v>8</v>
      </c>
      <c r="AT15" s="9"/>
      <c r="AU15" s="213">
        <f t="shared" si="1"/>
        <v>160</v>
      </c>
      <c r="AV15" s="213"/>
      <c r="AW15" s="214"/>
      <c r="AX15" s="215">
        <f t="shared" si="2"/>
        <v>40</v>
      </c>
      <c r="AY15" s="213"/>
      <c r="AZ15" s="214"/>
      <c r="BA15" s="216">
        <f t="shared" si="0"/>
        <v>1</v>
      </c>
      <c r="BB15" s="217"/>
      <c r="BC15" s="218"/>
    </row>
    <row r="16" spans="1:55" ht="21" customHeight="1" thickBot="1" x14ac:dyDescent="0.25">
      <c r="A16" s="285" t="s">
        <v>48</v>
      </c>
      <c r="B16" s="286"/>
      <c r="C16" s="286"/>
      <c r="D16" s="286"/>
      <c r="E16" s="286"/>
      <c r="F16" s="286"/>
      <c r="G16" s="287" t="s">
        <v>68</v>
      </c>
      <c r="H16" s="287"/>
      <c r="I16" s="287"/>
      <c r="J16" s="287"/>
      <c r="K16" s="287"/>
      <c r="L16" s="286" t="s">
        <v>44</v>
      </c>
      <c r="M16" s="286"/>
      <c r="N16" s="286"/>
      <c r="O16" s="286"/>
      <c r="P16" s="286"/>
      <c r="Q16" s="286"/>
      <c r="R16" s="288"/>
      <c r="S16" s="21"/>
      <c r="T16" s="70">
        <v>3</v>
      </c>
      <c r="U16" s="70">
        <v>3</v>
      </c>
      <c r="V16" s="70">
        <v>3</v>
      </c>
      <c r="W16" s="70">
        <v>3</v>
      </c>
      <c r="X16" s="70">
        <v>3</v>
      </c>
      <c r="Y16" s="78"/>
      <c r="Z16" s="72"/>
      <c r="AA16" s="70">
        <v>3</v>
      </c>
      <c r="AB16" s="70">
        <v>3</v>
      </c>
      <c r="AC16" s="70">
        <v>3</v>
      </c>
      <c r="AD16" s="70">
        <v>3</v>
      </c>
      <c r="AE16" s="70">
        <v>3</v>
      </c>
      <c r="AF16" s="78"/>
      <c r="AG16" s="72"/>
      <c r="AH16" s="70">
        <v>3</v>
      </c>
      <c r="AI16" s="70">
        <v>3</v>
      </c>
      <c r="AJ16" s="70">
        <v>3</v>
      </c>
      <c r="AK16" s="70">
        <v>3</v>
      </c>
      <c r="AL16" s="70">
        <v>3</v>
      </c>
      <c r="AM16" s="71"/>
      <c r="AN16" s="72"/>
      <c r="AO16" s="70">
        <v>3</v>
      </c>
      <c r="AP16" s="70">
        <v>3</v>
      </c>
      <c r="AQ16" s="70">
        <v>3</v>
      </c>
      <c r="AR16" s="70">
        <v>3</v>
      </c>
      <c r="AS16" s="70">
        <v>3</v>
      </c>
      <c r="AT16" s="9"/>
      <c r="AU16" s="213">
        <f t="shared" si="1"/>
        <v>60</v>
      </c>
      <c r="AV16" s="213"/>
      <c r="AW16" s="214"/>
      <c r="AX16" s="215">
        <f t="shared" si="2"/>
        <v>15</v>
      </c>
      <c r="AY16" s="213"/>
      <c r="AZ16" s="214"/>
      <c r="BA16" s="216">
        <f t="shared" si="0"/>
        <v>0.3</v>
      </c>
      <c r="BB16" s="217"/>
      <c r="BC16" s="218"/>
    </row>
    <row r="17" spans="1:56" ht="21" customHeight="1" thickBot="1" x14ac:dyDescent="0.25">
      <c r="A17" s="199" t="s">
        <v>27</v>
      </c>
      <c r="B17" s="200"/>
      <c r="C17" s="200"/>
      <c r="D17" s="200"/>
      <c r="E17" s="200"/>
      <c r="F17" s="200"/>
      <c r="G17" s="200"/>
      <c r="H17" s="200"/>
      <c r="I17" s="200"/>
      <c r="J17" s="200"/>
      <c r="K17" s="200"/>
      <c r="L17" s="200"/>
      <c r="M17" s="200"/>
      <c r="N17" s="200"/>
      <c r="O17" s="200"/>
      <c r="P17" s="200"/>
      <c r="Q17" s="200"/>
      <c r="R17" s="201"/>
      <c r="S17" s="12">
        <f t="shared" ref="S17:AT17" si="3">SUM(S12:S16)</f>
        <v>0</v>
      </c>
      <c r="T17" s="12">
        <f t="shared" si="3"/>
        <v>31</v>
      </c>
      <c r="U17" s="12">
        <f t="shared" si="3"/>
        <v>31</v>
      </c>
      <c r="V17" s="12">
        <f t="shared" si="3"/>
        <v>31</v>
      </c>
      <c r="W17" s="12">
        <f t="shared" si="3"/>
        <v>31</v>
      </c>
      <c r="X17" s="12">
        <f t="shared" si="3"/>
        <v>31</v>
      </c>
      <c r="Y17" s="13">
        <f t="shared" si="3"/>
        <v>0</v>
      </c>
      <c r="Z17" s="14">
        <f t="shared" si="3"/>
        <v>0</v>
      </c>
      <c r="AA17" s="12">
        <f t="shared" si="3"/>
        <v>31</v>
      </c>
      <c r="AB17" s="12">
        <f t="shared" si="3"/>
        <v>31</v>
      </c>
      <c r="AC17" s="12">
        <f t="shared" si="3"/>
        <v>31</v>
      </c>
      <c r="AD17" s="12">
        <f t="shared" si="3"/>
        <v>31</v>
      </c>
      <c r="AE17" s="12">
        <f t="shared" si="3"/>
        <v>31</v>
      </c>
      <c r="AF17" s="15">
        <f t="shared" si="3"/>
        <v>0</v>
      </c>
      <c r="AG17" s="16">
        <f t="shared" si="3"/>
        <v>0</v>
      </c>
      <c r="AH17" s="12">
        <f t="shared" si="3"/>
        <v>31</v>
      </c>
      <c r="AI17" s="12">
        <f t="shared" si="3"/>
        <v>31</v>
      </c>
      <c r="AJ17" s="12">
        <f t="shared" si="3"/>
        <v>31</v>
      </c>
      <c r="AK17" s="12">
        <f t="shared" si="3"/>
        <v>31</v>
      </c>
      <c r="AL17" s="12">
        <f t="shared" si="3"/>
        <v>31</v>
      </c>
      <c r="AM17" s="13">
        <f t="shared" si="3"/>
        <v>0</v>
      </c>
      <c r="AN17" s="14">
        <f t="shared" si="3"/>
        <v>0</v>
      </c>
      <c r="AO17" s="12">
        <f t="shared" si="3"/>
        <v>31</v>
      </c>
      <c r="AP17" s="12">
        <f t="shared" si="3"/>
        <v>31</v>
      </c>
      <c r="AQ17" s="12">
        <f t="shared" si="3"/>
        <v>31</v>
      </c>
      <c r="AR17" s="12">
        <f t="shared" si="3"/>
        <v>31</v>
      </c>
      <c r="AS17" s="12">
        <f t="shared" si="3"/>
        <v>31</v>
      </c>
      <c r="AT17" s="15">
        <f t="shared" si="3"/>
        <v>0</v>
      </c>
      <c r="AU17" s="219">
        <f>SUM(AU12:AW16)</f>
        <v>620</v>
      </c>
      <c r="AV17" s="220"/>
      <c r="AW17" s="220"/>
      <c r="AX17" s="220">
        <f>SUM(AX12:AZ16)</f>
        <v>155</v>
      </c>
      <c r="AY17" s="220"/>
      <c r="AZ17" s="220"/>
      <c r="BA17" s="220">
        <f>SUM(BA12:BC16)</f>
        <v>3.8</v>
      </c>
      <c r="BB17" s="220"/>
      <c r="BC17" s="221"/>
    </row>
    <row r="18" spans="1:56" ht="21" customHeight="1" x14ac:dyDescent="0.2">
      <c r="A18" s="285" t="s">
        <v>56</v>
      </c>
      <c r="B18" s="286"/>
      <c r="C18" s="286"/>
      <c r="D18" s="286"/>
      <c r="E18" s="286"/>
      <c r="F18" s="286"/>
      <c r="G18" s="287" t="s">
        <v>51</v>
      </c>
      <c r="H18" s="287"/>
      <c r="I18" s="287"/>
      <c r="J18" s="287"/>
      <c r="K18" s="287"/>
      <c r="L18" s="286" t="s">
        <v>44</v>
      </c>
      <c r="M18" s="286"/>
      <c r="N18" s="286"/>
      <c r="O18" s="286"/>
      <c r="P18" s="286"/>
      <c r="Q18" s="286"/>
      <c r="R18" s="288"/>
      <c r="S18" s="2"/>
      <c r="T18" s="70">
        <v>4</v>
      </c>
      <c r="U18" s="70">
        <v>4</v>
      </c>
      <c r="V18" s="70">
        <v>4</v>
      </c>
      <c r="W18" s="70">
        <v>4</v>
      </c>
      <c r="X18" s="70">
        <v>4</v>
      </c>
      <c r="Y18" s="78"/>
      <c r="Z18" s="72"/>
      <c r="AA18" s="70">
        <v>4</v>
      </c>
      <c r="AB18" s="70">
        <v>4</v>
      </c>
      <c r="AC18" s="70">
        <v>4</v>
      </c>
      <c r="AD18" s="70">
        <v>4</v>
      </c>
      <c r="AE18" s="70">
        <v>4</v>
      </c>
      <c r="AF18" s="78"/>
      <c r="AG18" s="72"/>
      <c r="AH18" s="70">
        <v>4</v>
      </c>
      <c r="AI18" s="70">
        <v>4</v>
      </c>
      <c r="AJ18" s="70">
        <v>4</v>
      </c>
      <c r="AK18" s="70">
        <v>4</v>
      </c>
      <c r="AL18" s="70">
        <v>4</v>
      </c>
      <c r="AM18" s="71"/>
      <c r="AN18" s="72"/>
      <c r="AO18" s="70">
        <v>4</v>
      </c>
      <c r="AP18" s="70">
        <v>4</v>
      </c>
      <c r="AQ18" s="70">
        <v>4</v>
      </c>
      <c r="AR18" s="70">
        <v>4</v>
      </c>
      <c r="AS18" s="70">
        <v>4</v>
      </c>
      <c r="AT18" s="9"/>
      <c r="AU18" s="213">
        <f>SUM(S18:AT18)</f>
        <v>80</v>
      </c>
      <c r="AV18" s="213"/>
      <c r="AW18" s="214"/>
      <c r="AX18" s="215">
        <f>ROUNDDOWN(AU18/4,2)</f>
        <v>20</v>
      </c>
      <c r="AY18" s="213"/>
      <c r="AZ18" s="214"/>
      <c r="BA18" s="216">
        <f>IF(ISBLANK($AU$21),"",ROUNDDOWN(AX18/$AU$21,1))</f>
        <v>0.5</v>
      </c>
      <c r="BB18" s="217"/>
      <c r="BC18" s="218"/>
    </row>
    <row r="19" spans="1:56" ht="21" customHeight="1" thickBot="1" x14ac:dyDescent="0.25">
      <c r="A19" s="285" t="s">
        <v>57</v>
      </c>
      <c r="B19" s="286"/>
      <c r="C19" s="286"/>
      <c r="D19" s="286"/>
      <c r="E19" s="286"/>
      <c r="F19" s="286"/>
      <c r="G19" s="287" t="s">
        <v>51</v>
      </c>
      <c r="H19" s="287"/>
      <c r="I19" s="287"/>
      <c r="J19" s="287"/>
      <c r="K19" s="287"/>
      <c r="L19" s="286" t="s">
        <v>44</v>
      </c>
      <c r="M19" s="286"/>
      <c r="N19" s="286"/>
      <c r="O19" s="286"/>
      <c r="P19" s="286"/>
      <c r="Q19" s="286"/>
      <c r="R19" s="288"/>
      <c r="S19" s="2"/>
      <c r="T19" s="70">
        <v>4</v>
      </c>
      <c r="U19" s="70">
        <v>4</v>
      </c>
      <c r="V19" s="70">
        <v>4</v>
      </c>
      <c r="W19" s="70">
        <v>4</v>
      </c>
      <c r="X19" s="70">
        <v>4</v>
      </c>
      <c r="Y19" s="78"/>
      <c r="Z19" s="72"/>
      <c r="AA19" s="70">
        <v>4</v>
      </c>
      <c r="AB19" s="70">
        <v>4</v>
      </c>
      <c r="AC19" s="70">
        <v>4</v>
      </c>
      <c r="AD19" s="70">
        <v>4</v>
      </c>
      <c r="AE19" s="70">
        <v>4</v>
      </c>
      <c r="AF19" s="78"/>
      <c r="AG19" s="72"/>
      <c r="AH19" s="70">
        <v>4</v>
      </c>
      <c r="AI19" s="70">
        <v>4</v>
      </c>
      <c r="AJ19" s="70">
        <v>4</v>
      </c>
      <c r="AK19" s="70">
        <v>4</v>
      </c>
      <c r="AL19" s="70">
        <v>4</v>
      </c>
      <c r="AM19" s="71"/>
      <c r="AN19" s="72"/>
      <c r="AO19" s="70">
        <v>4</v>
      </c>
      <c r="AP19" s="70">
        <v>4</v>
      </c>
      <c r="AQ19" s="70">
        <v>4</v>
      </c>
      <c r="AR19" s="70">
        <v>4</v>
      </c>
      <c r="AS19" s="70">
        <v>4</v>
      </c>
      <c r="AT19" s="9"/>
      <c r="AU19" s="213">
        <f t="shared" si="1"/>
        <v>80</v>
      </c>
      <c r="AV19" s="213"/>
      <c r="AW19" s="214"/>
      <c r="AX19" s="215">
        <f t="shared" si="2"/>
        <v>20</v>
      </c>
      <c r="AY19" s="213"/>
      <c r="AZ19" s="214"/>
      <c r="BA19" s="216">
        <f>IF(ISBLANK($AU$21),"",ROUNDDOWN(AX19/$AU$21,1))</f>
        <v>0.5</v>
      </c>
      <c r="BB19" s="217"/>
      <c r="BC19" s="218"/>
    </row>
    <row r="20" spans="1:56" ht="21" customHeight="1" thickBot="1" x14ac:dyDescent="0.25">
      <c r="A20" s="199" t="s">
        <v>28</v>
      </c>
      <c r="B20" s="200"/>
      <c r="C20" s="200"/>
      <c r="D20" s="200"/>
      <c r="E20" s="200"/>
      <c r="F20" s="200"/>
      <c r="G20" s="200"/>
      <c r="H20" s="200"/>
      <c r="I20" s="200"/>
      <c r="J20" s="200"/>
      <c r="K20" s="200"/>
      <c r="L20" s="200"/>
      <c r="M20" s="200"/>
      <c r="N20" s="200"/>
      <c r="O20" s="200"/>
      <c r="P20" s="200"/>
      <c r="Q20" s="200"/>
      <c r="R20" s="201"/>
      <c r="S20" s="12">
        <f t="shared" ref="S20:AT20" si="4">SUM(S10:S11)+S17+SUM(S18:S19)</f>
        <v>0</v>
      </c>
      <c r="T20" s="12">
        <f t="shared" si="4"/>
        <v>55</v>
      </c>
      <c r="U20" s="12">
        <f t="shared" si="4"/>
        <v>55</v>
      </c>
      <c r="V20" s="12">
        <f t="shared" si="4"/>
        <v>55</v>
      </c>
      <c r="W20" s="12">
        <f t="shared" si="4"/>
        <v>55</v>
      </c>
      <c r="X20" s="12">
        <f t="shared" si="4"/>
        <v>55</v>
      </c>
      <c r="Y20" s="13">
        <f t="shared" si="4"/>
        <v>0</v>
      </c>
      <c r="Z20" s="14">
        <f t="shared" si="4"/>
        <v>0</v>
      </c>
      <c r="AA20" s="12">
        <f t="shared" si="4"/>
        <v>55</v>
      </c>
      <c r="AB20" s="12">
        <f t="shared" si="4"/>
        <v>55</v>
      </c>
      <c r="AC20" s="12">
        <f t="shared" si="4"/>
        <v>55</v>
      </c>
      <c r="AD20" s="12">
        <f t="shared" si="4"/>
        <v>55</v>
      </c>
      <c r="AE20" s="12">
        <f t="shared" si="4"/>
        <v>55</v>
      </c>
      <c r="AF20" s="15">
        <f t="shared" si="4"/>
        <v>0</v>
      </c>
      <c r="AG20" s="16">
        <f t="shared" si="4"/>
        <v>0</v>
      </c>
      <c r="AH20" s="12">
        <f t="shared" si="4"/>
        <v>55</v>
      </c>
      <c r="AI20" s="12">
        <f t="shared" si="4"/>
        <v>55</v>
      </c>
      <c r="AJ20" s="12">
        <f t="shared" si="4"/>
        <v>55</v>
      </c>
      <c r="AK20" s="12">
        <f t="shared" si="4"/>
        <v>55</v>
      </c>
      <c r="AL20" s="12">
        <f t="shared" si="4"/>
        <v>55</v>
      </c>
      <c r="AM20" s="13">
        <f t="shared" si="4"/>
        <v>0</v>
      </c>
      <c r="AN20" s="14">
        <f t="shared" si="4"/>
        <v>0</v>
      </c>
      <c r="AO20" s="12">
        <f t="shared" si="4"/>
        <v>55</v>
      </c>
      <c r="AP20" s="12">
        <f t="shared" si="4"/>
        <v>55</v>
      </c>
      <c r="AQ20" s="12">
        <f t="shared" si="4"/>
        <v>55</v>
      </c>
      <c r="AR20" s="12">
        <f t="shared" si="4"/>
        <v>55</v>
      </c>
      <c r="AS20" s="12">
        <f t="shared" si="4"/>
        <v>55</v>
      </c>
      <c r="AT20" s="15">
        <f t="shared" si="4"/>
        <v>0</v>
      </c>
      <c r="AU20" s="202">
        <f>SUM(AU10:AU11)+AU17+SUM(AU18:AW19)</f>
        <v>1100</v>
      </c>
      <c r="AV20" s="202"/>
      <c r="AW20" s="203"/>
      <c r="AX20" s="202">
        <f>SUM(AX10:AX11)+AX17+SUM(AX18:AZ19)</f>
        <v>275</v>
      </c>
      <c r="AY20" s="202"/>
      <c r="AZ20" s="203"/>
      <c r="BA20" s="204">
        <f>SUM(BA10:BA11)+BA17+SUM(BA18:BC19)</f>
        <v>6.8</v>
      </c>
      <c r="BB20" s="205"/>
      <c r="BC20" s="206"/>
    </row>
    <row r="21" spans="1:56" ht="21" customHeight="1" thickBot="1" x14ac:dyDescent="0.25">
      <c r="A21" s="199" t="s">
        <v>29</v>
      </c>
      <c r="B21" s="200"/>
      <c r="C21" s="200"/>
      <c r="D21" s="200"/>
      <c r="E21" s="200"/>
      <c r="F21" s="200"/>
      <c r="G21" s="200"/>
      <c r="H21" s="200"/>
      <c r="I21" s="200"/>
      <c r="J21" s="200"/>
      <c r="K21" s="200"/>
      <c r="L21" s="200"/>
      <c r="M21" s="200"/>
      <c r="N21" s="200"/>
      <c r="O21" s="200"/>
      <c r="P21" s="200"/>
      <c r="Q21" s="200"/>
      <c r="R21" s="200"/>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8"/>
      <c r="AU21" s="282">
        <v>40</v>
      </c>
      <c r="AV21" s="283"/>
      <c r="AW21" s="283"/>
      <c r="AX21" s="283"/>
      <c r="AY21" s="283"/>
      <c r="AZ21" s="283"/>
      <c r="BA21" s="283"/>
      <c r="BB21" s="283"/>
      <c r="BC21" s="284"/>
    </row>
    <row r="22" spans="1:56" ht="21" customHeight="1" thickBot="1" x14ac:dyDescent="0.25">
      <c r="A22" s="188" t="s">
        <v>30</v>
      </c>
      <c r="B22" s="189"/>
      <c r="C22" s="189"/>
      <c r="D22" s="189"/>
      <c r="E22" s="189"/>
      <c r="F22" s="189"/>
      <c r="G22" s="189"/>
      <c r="H22" s="189"/>
      <c r="I22" s="189"/>
      <c r="J22" s="189"/>
      <c r="K22" s="189"/>
      <c r="L22" s="189"/>
      <c r="M22" s="189"/>
      <c r="N22" s="189"/>
      <c r="O22" s="189"/>
      <c r="P22" s="189"/>
      <c r="Q22" s="189"/>
      <c r="R22" s="190"/>
      <c r="S22" s="17"/>
      <c r="T22" s="79">
        <v>8</v>
      </c>
      <c r="U22" s="79">
        <v>8</v>
      </c>
      <c r="V22" s="79">
        <v>8</v>
      </c>
      <c r="W22" s="79">
        <v>8</v>
      </c>
      <c r="X22" s="79">
        <v>8</v>
      </c>
      <c r="Y22" s="80"/>
      <c r="Z22" s="79"/>
      <c r="AA22" s="79">
        <v>8</v>
      </c>
      <c r="AB22" s="79">
        <v>8</v>
      </c>
      <c r="AC22" s="79">
        <v>8</v>
      </c>
      <c r="AD22" s="79">
        <v>8</v>
      </c>
      <c r="AE22" s="81">
        <v>8</v>
      </c>
      <c r="AF22" s="82"/>
      <c r="AG22" s="83"/>
      <c r="AH22" s="79">
        <v>8</v>
      </c>
      <c r="AI22" s="79">
        <v>8</v>
      </c>
      <c r="AJ22" s="79">
        <v>8</v>
      </c>
      <c r="AK22" s="79">
        <v>8</v>
      </c>
      <c r="AL22" s="79">
        <v>8</v>
      </c>
      <c r="AM22" s="82"/>
      <c r="AN22" s="83"/>
      <c r="AO22" s="79">
        <v>8</v>
      </c>
      <c r="AP22" s="79">
        <v>8</v>
      </c>
      <c r="AQ22" s="79">
        <v>8</v>
      </c>
      <c r="AR22" s="79">
        <v>8</v>
      </c>
      <c r="AS22" s="79">
        <v>8</v>
      </c>
      <c r="AT22" s="18"/>
      <c r="AU22" s="191">
        <f>SUM(S22:AT22)</f>
        <v>160</v>
      </c>
      <c r="AV22" s="192"/>
      <c r="AW22" s="193"/>
      <c r="AX22" s="194"/>
      <c r="AY22" s="195"/>
      <c r="AZ22" s="196"/>
      <c r="BA22" s="194"/>
      <c r="BB22" s="195"/>
      <c r="BC22" s="197"/>
    </row>
    <row r="23" spans="1:56" ht="6.75" customHeight="1" x14ac:dyDescent="0.2">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row>
    <row r="24" spans="1:56" ht="14.25" customHeight="1" x14ac:dyDescent="0.2">
      <c r="A24" s="281" t="s">
        <v>78</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row>
    <row r="25" spans="1:56" ht="14.25" customHeight="1" x14ac:dyDescent="0.2">
      <c r="A25" s="281" t="s">
        <v>79</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row>
    <row r="26" spans="1:56" ht="14.25" customHeight="1" x14ac:dyDescent="0.2">
      <c r="A26" s="281" t="s">
        <v>95</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row>
    <row r="27" spans="1:56" ht="30" customHeight="1" x14ac:dyDescent="0.2">
      <c r="A27" s="281" t="s">
        <v>94</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row>
    <row r="28" spans="1:56" ht="14.25" customHeight="1" x14ac:dyDescent="0.2">
      <c r="A28" s="281" t="s">
        <v>80</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row>
    <row r="29" spans="1:56" ht="14.25" customHeight="1" x14ac:dyDescent="0.2">
      <c r="A29" s="281" t="s">
        <v>81</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1:56" ht="14.25" customHeight="1" x14ac:dyDescent="0.2">
      <c r="A30" s="281" t="s">
        <v>82</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row>
    <row r="31" spans="1:56" ht="14.25" customHeight="1" x14ac:dyDescent="0.2"/>
  </sheetData>
  <mergeCells count="102">
    <mergeCell ref="A26:BD26"/>
    <mergeCell ref="A27:BD27"/>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13:F13"/>
    <mergeCell ref="G13:K13"/>
    <mergeCell ref="L13:R13"/>
    <mergeCell ref="AU13:AW13"/>
    <mergeCell ref="AX13:AZ13"/>
    <mergeCell ref="BA13:BC13"/>
    <mergeCell ref="A12:F12"/>
    <mergeCell ref="G12:K12"/>
    <mergeCell ref="L12:R12"/>
    <mergeCell ref="AU12:AW12"/>
    <mergeCell ref="AX12:AZ12"/>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U19:AW19"/>
    <mergeCell ref="AX19:AZ19"/>
    <mergeCell ref="BA19:BC19"/>
    <mergeCell ref="A17:R17"/>
    <mergeCell ref="AU17:AW17"/>
    <mergeCell ref="AX17:AZ17"/>
    <mergeCell ref="BA17:BC17"/>
    <mergeCell ref="BA18:BC18"/>
    <mergeCell ref="A16:F16"/>
    <mergeCell ref="G16:K16"/>
    <mergeCell ref="L16:R16"/>
    <mergeCell ref="AU16:AW16"/>
    <mergeCell ref="AX16:AZ16"/>
    <mergeCell ref="BA16:BC16"/>
    <mergeCell ref="A25:BD25"/>
    <mergeCell ref="A28:BD28"/>
    <mergeCell ref="A29:BD29"/>
    <mergeCell ref="A30:BD30"/>
    <mergeCell ref="A18:F18"/>
    <mergeCell ref="G18:K18"/>
    <mergeCell ref="L18:R18"/>
    <mergeCell ref="AU18:AW18"/>
    <mergeCell ref="AX18:AZ18"/>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BD32"/>
  <sheetViews>
    <sheetView topLeftCell="A10" zoomScaleNormal="100" zoomScaleSheetLayoutView="100" workbookViewId="0">
      <selection activeCell="A3" sqref="A3"/>
    </sheetView>
  </sheetViews>
  <sheetFormatPr defaultRowHeight="21" customHeight="1" x14ac:dyDescent="0.2"/>
  <cols>
    <col min="1" max="4" width="2.6328125" style="19"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55" ht="21" customHeight="1" x14ac:dyDescent="0.2">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5" ht="10.5" customHeight="1" thickBot="1" x14ac:dyDescent="0.25">
      <c r="A3" s="1"/>
      <c r="B3" s="1"/>
      <c r="C3" s="1"/>
      <c r="D3" s="1"/>
    </row>
    <row r="4" spans="1:55" ht="21" customHeight="1" thickBot="1" x14ac:dyDescent="0.25">
      <c r="A4" s="278" t="s">
        <v>1</v>
      </c>
      <c r="B4" s="279"/>
      <c r="C4" s="279"/>
      <c r="D4" s="279"/>
      <c r="E4" s="279"/>
      <c r="F4" s="279"/>
      <c r="G4" s="279"/>
      <c r="H4" s="279"/>
      <c r="I4" s="279"/>
      <c r="J4" s="279"/>
      <c r="K4" s="279"/>
      <c r="L4" s="279"/>
      <c r="M4" s="279"/>
      <c r="N4" s="279"/>
      <c r="O4" s="279"/>
      <c r="P4" s="279"/>
      <c r="Q4" s="279"/>
      <c r="R4" s="279"/>
      <c r="S4" s="307" t="s">
        <v>91</v>
      </c>
      <c r="T4" s="307"/>
      <c r="U4" s="307"/>
      <c r="V4" s="307"/>
      <c r="W4" s="307"/>
      <c r="X4" s="307"/>
      <c r="Y4" s="307"/>
      <c r="Z4" s="307"/>
      <c r="AA4" s="307"/>
      <c r="AB4" s="307"/>
      <c r="AC4" s="307"/>
      <c r="AD4" s="307"/>
      <c r="AE4" s="307"/>
      <c r="AF4" s="279" t="s">
        <v>2</v>
      </c>
      <c r="AG4" s="279"/>
      <c r="AH4" s="279"/>
      <c r="AI4" s="279"/>
      <c r="AJ4" s="279"/>
      <c r="AK4" s="279"/>
      <c r="AL4" s="279"/>
      <c r="AM4" s="279"/>
      <c r="AN4" s="307" t="s">
        <v>83</v>
      </c>
      <c r="AO4" s="307"/>
      <c r="AP4" s="307"/>
      <c r="AQ4" s="307"/>
      <c r="AR4" s="307"/>
      <c r="AS4" s="307"/>
      <c r="AT4" s="307"/>
      <c r="AU4" s="307"/>
      <c r="AV4" s="307"/>
      <c r="AW4" s="307"/>
      <c r="AX4" s="307"/>
      <c r="AY4" s="307"/>
      <c r="AZ4" s="307"/>
      <c r="BA4" s="307"/>
      <c r="BB4" s="307"/>
      <c r="BC4" s="308"/>
    </row>
    <row r="5" spans="1:55" ht="21" customHeight="1" thickBot="1" x14ac:dyDescent="0.25">
      <c r="A5" s="264" t="s">
        <v>3</v>
      </c>
      <c r="B5" s="265"/>
      <c r="C5" s="265"/>
      <c r="D5" s="265"/>
      <c r="E5" s="265"/>
      <c r="F5" s="265"/>
      <c r="G5" s="265"/>
      <c r="H5" s="303">
        <v>30</v>
      </c>
      <c r="I5" s="283"/>
      <c r="J5" s="283"/>
      <c r="K5" s="283"/>
      <c r="L5" s="283"/>
      <c r="M5" s="283"/>
      <c r="N5" s="283"/>
      <c r="O5" s="283"/>
      <c r="P5" s="283"/>
      <c r="Q5" s="283"/>
      <c r="R5" s="283"/>
      <c r="S5" s="190" t="s">
        <v>39</v>
      </c>
      <c r="T5" s="267"/>
      <c r="U5" s="267"/>
      <c r="V5" s="267"/>
      <c r="W5" s="267"/>
      <c r="X5" s="267"/>
      <c r="Y5" s="267"/>
      <c r="Z5" s="268"/>
      <c r="AA5" s="304">
        <v>28</v>
      </c>
      <c r="AB5" s="305"/>
      <c r="AC5" s="305"/>
      <c r="AD5" s="305"/>
      <c r="AE5" s="305"/>
      <c r="AF5" s="305"/>
      <c r="AG5" s="305"/>
      <c r="AH5" s="305"/>
      <c r="AI5" s="305"/>
      <c r="AJ5" s="306"/>
      <c r="AK5" s="266" t="s">
        <v>5</v>
      </c>
      <c r="AL5" s="200"/>
      <c r="AM5" s="200"/>
      <c r="AN5" s="200"/>
      <c r="AO5" s="200"/>
      <c r="AP5" s="200"/>
      <c r="AQ5" s="200"/>
      <c r="AR5" s="200"/>
      <c r="AS5" s="272"/>
      <c r="AT5" s="303">
        <v>2.8</v>
      </c>
      <c r="AU5" s="283"/>
      <c r="AV5" s="283"/>
      <c r="AW5" s="283"/>
      <c r="AX5" s="283"/>
      <c r="AY5" s="283"/>
      <c r="AZ5" s="283"/>
      <c r="BA5" s="283"/>
      <c r="BB5" s="283"/>
      <c r="BC5" s="284"/>
    </row>
    <row r="6" spans="1:55" ht="21" customHeight="1" thickBot="1" x14ac:dyDescent="0.25">
      <c r="A6" s="250" t="s">
        <v>6</v>
      </c>
      <c r="B6" s="251"/>
      <c r="C6" s="251"/>
      <c r="D6" s="251"/>
      <c r="E6" s="251"/>
      <c r="F6" s="251"/>
      <c r="G6" s="251"/>
      <c r="H6" s="251"/>
      <c r="I6" s="251"/>
      <c r="J6" s="251"/>
      <c r="K6" s="251"/>
      <c r="L6" s="251"/>
      <c r="M6" s="251"/>
      <c r="N6" s="251"/>
      <c r="O6" s="251"/>
      <c r="P6" s="251"/>
      <c r="Q6" s="251"/>
      <c r="R6" s="251"/>
      <c r="S6" s="302" t="s">
        <v>87</v>
      </c>
      <c r="T6" s="302"/>
      <c r="U6" s="302"/>
      <c r="V6" s="302"/>
      <c r="W6" s="302"/>
      <c r="X6" s="302"/>
      <c r="Y6" s="302"/>
      <c r="Z6" s="302"/>
      <c r="AA6" s="302"/>
      <c r="AB6" s="302"/>
      <c r="AC6" s="302"/>
      <c r="AD6" s="302"/>
      <c r="AE6" s="302"/>
      <c r="AF6" s="251" t="s">
        <v>7</v>
      </c>
      <c r="AG6" s="251"/>
      <c r="AH6" s="251"/>
      <c r="AI6" s="251"/>
      <c r="AJ6" s="251"/>
      <c r="AK6" s="251"/>
      <c r="AL6" s="251"/>
      <c r="AM6" s="251"/>
      <c r="AN6" s="251"/>
      <c r="AO6" s="251"/>
      <c r="AP6" s="251"/>
      <c r="AQ6" s="251"/>
      <c r="AR6" s="251"/>
      <c r="AS6" s="251"/>
      <c r="AT6" s="251"/>
      <c r="AU6" s="251"/>
      <c r="AV6" s="251"/>
      <c r="AW6" s="251"/>
      <c r="AX6" s="251"/>
      <c r="AY6" s="251"/>
      <c r="AZ6" s="251"/>
      <c r="BA6" s="251"/>
      <c r="BB6" s="251"/>
      <c r="BC6" s="252"/>
    </row>
    <row r="7" spans="1:55" ht="21" customHeight="1" x14ac:dyDescent="0.2">
      <c r="A7" s="253" t="s">
        <v>8</v>
      </c>
      <c r="B7" s="254"/>
      <c r="C7" s="254"/>
      <c r="D7" s="254"/>
      <c r="E7" s="254"/>
      <c r="F7" s="254"/>
      <c r="G7" s="255" t="s">
        <v>9</v>
      </c>
      <c r="H7" s="255"/>
      <c r="I7" s="255"/>
      <c r="J7" s="255"/>
      <c r="K7" s="255"/>
      <c r="L7" s="254" t="s">
        <v>10</v>
      </c>
      <c r="M7" s="254"/>
      <c r="N7" s="254"/>
      <c r="O7" s="254"/>
      <c r="P7" s="254"/>
      <c r="Q7" s="254"/>
      <c r="R7" s="257"/>
      <c r="S7" s="253" t="s">
        <v>11</v>
      </c>
      <c r="T7" s="254"/>
      <c r="U7" s="254"/>
      <c r="V7" s="254"/>
      <c r="W7" s="254"/>
      <c r="X7" s="254"/>
      <c r="Y7" s="258"/>
      <c r="Z7" s="253" t="s">
        <v>12</v>
      </c>
      <c r="AA7" s="254"/>
      <c r="AB7" s="254"/>
      <c r="AC7" s="254"/>
      <c r="AD7" s="254"/>
      <c r="AE7" s="254"/>
      <c r="AF7" s="258"/>
      <c r="AG7" s="253" t="s">
        <v>13</v>
      </c>
      <c r="AH7" s="254"/>
      <c r="AI7" s="254"/>
      <c r="AJ7" s="254"/>
      <c r="AK7" s="254"/>
      <c r="AL7" s="254"/>
      <c r="AM7" s="258"/>
      <c r="AN7" s="259" t="s">
        <v>14</v>
      </c>
      <c r="AO7" s="254"/>
      <c r="AP7" s="254"/>
      <c r="AQ7" s="254"/>
      <c r="AR7" s="254"/>
      <c r="AS7" s="254"/>
      <c r="AT7" s="257"/>
      <c r="AU7" s="260" t="s">
        <v>15</v>
      </c>
      <c r="AV7" s="255"/>
      <c r="AW7" s="255"/>
      <c r="AX7" s="255" t="s">
        <v>16</v>
      </c>
      <c r="AY7" s="255"/>
      <c r="AZ7" s="255"/>
      <c r="BA7" s="255" t="s">
        <v>17</v>
      </c>
      <c r="BB7" s="255"/>
      <c r="BC7" s="262"/>
    </row>
    <row r="8" spans="1:55" ht="21" customHeight="1" x14ac:dyDescent="0.2">
      <c r="A8" s="209"/>
      <c r="B8" s="210"/>
      <c r="C8" s="210"/>
      <c r="D8" s="210"/>
      <c r="E8" s="210"/>
      <c r="F8" s="210"/>
      <c r="G8" s="256"/>
      <c r="H8" s="256"/>
      <c r="I8" s="256"/>
      <c r="J8" s="256"/>
      <c r="K8" s="256"/>
      <c r="L8" s="210"/>
      <c r="M8" s="210"/>
      <c r="N8" s="210"/>
      <c r="O8" s="210"/>
      <c r="P8" s="210"/>
      <c r="Q8" s="210"/>
      <c r="R8" s="21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6">
        <v>28</v>
      </c>
      <c r="AU8" s="261"/>
      <c r="AV8" s="256"/>
      <c r="AW8" s="256"/>
      <c r="AX8" s="256"/>
      <c r="AY8" s="256"/>
      <c r="AZ8" s="256"/>
      <c r="BA8" s="256"/>
      <c r="BB8" s="256"/>
      <c r="BC8" s="263"/>
    </row>
    <row r="9" spans="1:55" ht="21" customHeight="1" x14ac:dyDescent="0.2">
      <c r="A9" s="209"/>
      <c r="B9" s="210"/>
      <c r="C9" s="210"/>
      <c r="D9" s="210"/>
      <c r="E9" s="210"/>
      <c r="F9" s="210"/>
      <c r="G9" s="256"/>
      <c r="H9" s="256"/>
      <c r="I9" s="256"/>
      <c r="J9" s="256"/>
      <c r="K9" s="256"/>
      <c r="L9" s="210"/>
      <c r="M9" s="210"/>
      <c r="N9" s="210"/>
      <c r="O9" s="210"/>
      <c r="P9" s="210"/>
      <c r="Q9" s="210"/>
      <c r="R9" s="212"/>
      <c r="S9" s="7" t="s">
        <v>41</v>
      </c>
      <c r="T9" s="8" t="s">
        <v>24</v>
      </c>
      <c r="U9" s="8" t="s">
        <v>18</v>
      </c>
      <c r="V9" s="8" t="s">
        <v>19</v>
      </c>
      <c r="W9" s="8" t="s">
        <v>20</v>
      </c>
      <c r="X9" s="8" t="s">
        <v>21</v>
      </c>
      <c r="Y9" s="20" t="s">
        <v>22</v>
      </c>
      <c r="Z9" s="7" t="s">
        <v>23</v>
      </c>
      <c r="AA9" s="8" t="s">
        <v>24</v>
      </c>
      <c r="AB9" s="8" t="s">
        <v>18</v>
      </c>
      <c r="AC9" s="8" t="s">
        <v>85</v>
      </c>
      <c r="AD9" s="8" t="s">
        <v>20</v>
      </c>
      <c r="AE9" s="8" t="s">
        <v>21</v>
      </c>
      <c r="AF9" s="20" t="s">
        <v>22</v>
      </c>
      <c r="AG9" s="7" t="s">
        <v>23</v>
      </c>
      <c r="AH9" s="8" t="s">
        <v>24</v>
      </c>
      <c r="AI9" s="8" t="s">
        <v>18</v>
      </c>
      <c r="AJ9" s="8" t="s">
        <v>19</v>
      </c>
      <c r="AK9" s="8" t="s">
        <v>20</v>
      </c>
      <c r="AL9" s="8" t="s">
        <v>21</v>
      </c>
      <c r="AM9" s="20" t="s">
        <v>22</v>
      </c>
      <c r="AN9" s="7" t="s">
        <v>23</v>
      </c>
      <c r="AO9" s="8" t="s">
        <v>24</v>
      </c>
      <c r="AP9" s="8" t="s">
        <v>18</v>
      </c>
      <c r="AQ9" s="8" t="s">
        <v>19</v>
      </c>
      <c r="AR9" s="8" t="s">
        <v>20</v>
      </c>
      <c r="AS9" s="8" t="s">
        <v>21</v>
      </c>
      <c r="AT9" s="20" t="s">
        <v>22</v>
      </c>
      <c r="AU9" s="261"/>
      <c r="AV9" s="256"/>
      <c r="AW9" s="256"/>
      <c r="AX9" s="256"/>
      <c r="AY9" s="256"/>
      <c r="AZ9" s="256"/>
      <c r="BA9" s="256"/>
      <c r="BB9" s="256"/>
      <c r="BC9" s="263"/>
    </row>
    <row r="10" spans="1:55" ht="21" customHeight="1" x14ac:dyDescent="0.2">
      <c r="A10" s="209" t="s">
        <v>25</v>
      </c>
      <c r="B10" s="210"/>
      <c r="C10" s="210"/>
      <c r="D10" s="210"/>
      <c r="E10" s="210"/>
      <c r="F10" s="210"/>
      <c r="G10" s="287" t="s">
        <v>42</v>
      </c>
      <c r="H10" s="287"/>
      <c r="I10" s="287"/>
      <c r="J10" s="287"/>
      <c r="K10" s="287"/>
      <c r="L10" s="286" t="s">
        <v>44</v>
      </c>
      <c r="M10" s="286"/>
      <c r="N10" s="286"/>
      <c r="O10" s="286"/>
      <c r="P10" s="286"/>
      <c r="Q10" s="286"/>
      <c r="R10" s="288"/>
      <c r="S10" s="21"/>
      <c r="T10" s="68">
        <v>8</v>
      </c>
      <c r="U10" s="68">
        <v>8</v>
      </c>
      <c r="V10" s="68">
        <v>8</v>
      </c>
      <c r="W10" s="68">
        <v>8</v>
      </c>
      <c r="X10" s="68">
        <v>8</v>
      </c>
      <c r="Y10" s="71"/>
      <c r="Z10" s="72"/>
      <c r="AA10" s="68">
        <v>8</v>
      </c>
      <c r="AB10" s="68">
        <v>8</v>
      </c>
      <c r="AC10" s="68">
        <v>8</v>
      </c>
      <c r="AD10" s="68">
        <v>8</v>
      </c>
      <c r="AE10" s="68">
        <v>8</v>
      </c>
      <c r="AF10" s="71"/>
      <c r="AG10" s="72"/>
      <c r="AH10" s="68">
        <v>8</v>
      </c>
      <c r="AI10" s="68">
        <v>8</v>
      </c>
      <c r="AJ10" s="68">
        <v>8</v>
      </c>
      <c r="AK10" s="68">
        <v>8</v>
      </c>
      <c r="AL10" s="68">
        <v>8</v>
      </c>
      <c r="AM10" s="71"/>
      <c r="AN10" s="73"/>
      <c r="AO10" s="68">
        <v>8</v>
      </c>
      <c r="AP10" s="68">
        <v>8</v>
      </c>
      <c r="AQ10" s="68">
        <v>8</v>
      </c>
      <c r="AR10" s="68">
        <v>8</v>
      </c>
      <c r="AS10" s="68">
        <v>8</v>
      </c>
      <c r="AT10" s="9"/>
      <c r="AU10" s="213">
        <f>SUM(S10:AT10)</f>
        <v>160</v>
      </c>
      <c r="AV10" s="213"/>
      <c r="AW10" s="214"/>
      <c r="AX10" s="215">
        <f>ROUNDDOWN(AU10/4,2)</f>
        <v>40</v>
      </c>
      <c r="AY10" s="213"/>
      <c r="AZ10" s="214"/>
      <c r="BA10" s="229">
        <f t="shared" ref="BA10:BA16" si="0">IF(ISBLANK($AU$22),"",ROUNDDOWN(AX10/$AU$22,1))</f>
        <v>1</v>
      </c>
      <c r="BB10" s="230"/>
      <c r="BC10" s="231"/>
    </row>
    <row r="11" spans="1:55" ht="21" customHeight="1" thickBot="1" x14ac:dyDescent="0.25">
      <c r="A11" s="238" t="s">
        <v>26</v>
      </c>
      <c r="B11" s="239"/>
      <c r="C11" s="239"/>
      <c r="D11" s="239"/>
      <c r="E11" s="239"/>
      <c r="F11" s="240"/>
      <c r="G11" s="299" t="s">
        <v>42</v>
      </c>
      <c r="H11" s="299"/>
      <c r="I11" s="299"/>
      <c r="J11" s="299"/>
      <c r="K11" s="299"/>
      <c r="L11" s="300" t="s">
        <v>44</v>
      </c>
      <c r="M11" s="300"/>
      <c r="N11" s="300"/>
      <c r="O11" s="300"/>
      <c r="P11" s="300"/>
      <c r="Q11" s="300"/>
      <c r="R11" s="301"/>
      <c r="S11" s="25"/>
      <c r="T11" s="69">
        <v>8</v>
      </c>
      <c r="U11" s="69">
        <v>8</v>
      </c>
      <c r="V11" s="69">
        <v>8</v>
      </c>
      <c r="W11" s="69">
        <v>8</v>
      </c>
      <c r="X11" s="69">
        <v>8</v>
      </c>
      <c r="Y11" s="74"/>
      <c r="Z11" s="75"/>
      <c r="AA11" s="69">
        <v>8</v>
      </c>
      <c r="AB11" s="69">
        <v>8</v>
      </c>
      <c r="AC11" s="69">
        <v>8</v>
      </c>
      <c r="AD11" s="69">
        <v>8</v>
      </c>
      <c r="AE11" s="69">
        <v>8</v>
      </c>
      <c r="AF11" s="74"/>
      <c r="AG11" s="75"/>
      <c r="AH11" s="69">
        <v>8</v>
      </c>
      <c r="AI11" s="69">
        <v>8</v>
      </c>
      <c r="AJ11" s="69">
        <v>8</v>
      </c>
      <c r="AK11" s="69">
        <v>8</v>
      </c>
      <c r="AL11" s="69">
        <v>8</v>
      </c>
      <c r="AM11" s="74"/>
      <c r="AN11" s="75"/>
      <c r="AO11" s="69">
        <v>8</v>
      </c>
      <c r="AP11" s="69">
        <v>8</v>
      </c>
      <c r="AQ11" s="69">
        <v>8</v>
      </c>
      <c r="AR11" s="69">
        <v>8</v>
      </c>
      <c r="AS11" s="69">
        <v>8</v>
      </c>
      <c r="AT11" s="10"/>
      <c r="AU11" s="244">
        <f t="shared" ref="AU11:AU20" si="1">SUM(S11:AT11)</f>
        <v>160</v>
      </c>
      <c r="AV11" s="244"/>
      <c r="AW11" s="245"/>
      <c r="AX11" s="246">
        <f>ROUNDDOWN(AU11/4,2)</f>
        <v>40</v>
      </c>
      <c r="AY11" s="244"/>
      <c r="AZ11" s="245"/>
      <c r="BA11" s="247">
        <f t="shared" si="0"/>
        <v>1</v>
      </c>
      <c r="BB11" s="248"/>
      <c r="BC11" s="249"/>
    </row>
    <row r="12" spans="1:55" ht="21" customHeight="1" thickTop="1" x14ac:dyDescent="0.2">
      <c r="A12" s="285" t="s">
        <v>59</v>
      </c>
      <c r="B12" s="286"/>
      <c r="C12" s="286"/>
      <c r="D12" s="286"/>
      <c r="E12" s="286"/>
      <c r="F12" s="286"/>
      <c r="G12" s="296" t="s">
        <v>42</v>
      </c>
      <c r="H12" s="296"/>
      <c r="I12" s="296"/>
      <c r="J12" s="296"/>
      <c r="K12" s="296"/>
      <c r="L12" s="297" t="s">
        <v>44</v>
      </c>
      <c r="M12" s="297"/>
      <c r="N12" s="297"/>
      <c r="O12" s="297"/>
      <c r="P12" s="297"/>
      <c r="Q12" s="297"/>
      <c r="R12" s="298"/>
      <c r="S12" s="28"/>
      <c r="T12" s="70">
        <v>8</v>
      </c>
      <c r="U12" s="70">
        <v>8</v>
      </c>
      <c r="V12" s="70">
        <v>8</v>
      </c>
      <c r="W12" s="70">
        <v>8</v>
      </c>
      <c r="X12" s="70">
        <v>8</v>
      </c>
      <c r="Y12" s="76"/>
      <c r="Z12" s="77"/>
      <c r="AA12" s="70">
        <v>8</v>
      </c>
      <c r="AB12" s="70">
        <v>8</v>
      </c>
      <c r="AC12" s="70">
        <v>8</v>
      </c>
      <c r="AD12" s="70">
        <v>8</v>
      </c>
      <c r="AE12" s="70">
        <v>8</v>
      </c>
      <c r="AF12" s="76"/>
      <c r="AG12" s="77"/>
      <c r="AH12" s="70">
        <v>8</v>
      </c>
      <c r="AI12" s="70">
        <v>8</v>
      </c>
      <c r="AJ12" s="70">
        <v>8</v>
      </c>
      <c r="AK12" s="70">
        <v>8</v>
      </c>
      <c r="AL12" s="70">
        <v>8</v>
      </c>
      <c r="AM12" s="76"/>
      <c r="AN12" s="77"/>
      <c r="AO12" s="70">
        <v>8</v>
      </c>
      <c r="AP12" s="70">
        <v>8</v>
      </c>
      <c r="AQ12" s="70">
        <v>8</v>
      </c>
      <c r="AR12" s="70">
        <v>8</v>
      </c>
      <c r="AS12" s="70">
        <v>8</v>
      </c>
      <c r="AT12" s="11"/>
      <c r="AU12" s="235">
        <f>SUM(S12:AT12)</f>
        <v>160</v>
      </c>
      <c r="AV12" s="235"/>
      <c r="AW12" s="236"/>
      <c r="AX12" s="237">
        <f t="shared" ref="AX12:AX20" si="2">ROUNDDOWN(AU12/4,2)</f>
        <v>40</v>
      </c>
      <c r="AY12" s="235"/>
      <c r="AZ12" s="236"/>
      <c r="BA12" s="229">
        <f t="shared" si="0"/>
        <v>1</v>
      </c>
      <c r="BB12" s="230"/>
      <c r="BC12" s="231"/>
    </row>
    <row r="13" spans="1:55" ht="21" customHeight="1" x14ac:dyDescent="0.2">
      <c r="A13" s="285" t="s">
        <v>59</v>
      </c>
      <c r="B13" s="286"/>
      <c r="C13" s="286"/>
      <c r="D13" s="286"/>
      <c r="E13" s="286"/>
      <c r="F13" s="286"/>
      <c r="G13" s="287" t="s">
        <v>68</v>
      </c>
      <c r="H13" s="287"/>
      <c r="I13" s="287"/>
      <c r="J13" s="287"/>
      <c r="K13" s="287"/>
      <c r="L13" s="286" t="s">
        <v>44</v>
      </c>
      <c r="M13" s="286"/>
      <c r="N13" s="286"/>
      <c r="O13" s="286"/>
      <c r="P13" s="286"/>
      <c r="Q13" s="286"/>
      <c r="R13" s="288"/>
      <c r="S13" s="21"/>
      <c r="T13" s="70">
        <v>4</v>
      </c>
      <c r="U13" s="70">
        <v>4</v>
      </c>
      <c r="V13" s="70">
        <v>4</v>
      </c>
      <c r="W13" s="70">
        <v>4</v>
      </c>
      <c r="X13" s="68">
        <v>4</v>
      </c>
      <c r="Y13" s="71"/>
      <c r="Z13" s="72"/>
      <c r="AA13" s="70">
        <v>4</v>
      </c>
      <c r="AB13" s="70">
        <v>4</v>
      </c>
      <c r="AC13" s="70">
        <v>4</v>
      </c>
      <c r="AD13" s="70">
        <v>4</v>
      </c>
      <c r="AE13" s="68">
        <v>4</v>
      </c>
      <c r="AF13" s="71"/>
      <c r="AG13" s="72"/>
      <c r="AH13" s="70">
        <v>4</v>
      </c>
      <c r="AI13" s="70">
        <v>4</v>
      </c>
      <c r="AJ13" s="70">
        <v>4</v>
      </c>
      <c r="AK13" s="70">
        <v>4</v>
      </c>
      <c r="AL13" s="68">
        <v>4</v>
      </c>
      <c r="AM13" s="71"/>
      <c r="AN13" s="72"/>
      <c r="AO13" s="70">
        <v>4</v>
      </c>
      <c r="AP13" s="70">
        <v>4</v>
      </c>
      <c r="AQ13" s="70">
        <v>4</v>
      </c>
      <c r="AR13" s="70">
        <v>4</v>
      </c>
      <c r="AS13" s="68">
        <v>4</v>
      </c>
      <c r="AT13" s="9"/>
      <c r="AU13" s="213">
        <f t="shared" si="1"/>
        <v>80</v>
      </c>
      <c r="AV13" s="213"/>
      <c r="AW13" s="214"/>
      <c r="AX13" s="215">
        <f t="shared" si="2"/>
        <v>20</v>
      </c>
      <c r="AY13" s="213"/>
      <c r="AZ13" s="214"/>
      <c r="BA13" s="216">
        <f t="shared" si="0"/>
        <v>0.5</v>
      </c>
      <c r="BB13" s="217"/>
      <c r="BC13" s="218"/>
    </row>
    <row r="14" spans="1:55" ht="21" customHeight="1" x14ac:dyDescent="0.2">
      <c r="A14" s="285" t="s">
        <v>48</v>
      </c>
      <c r="B14" s="286"/>
      <c r="C14" s="286"/>
      <c r="D14" s="286"/>
      <c r="E14" s="286"/>
      <c r="F14" s="286"/>
      <c r="G14" s="287" t="s">
        <v>42</v>
      </c>
      <c r="H14" s="287"/>
      <c r="I14" s="287"/>
      <c r="J14" s="287"/>
      <c r="K14" s="287"/>
      <c r="L14" s="286" t="s">
        <v>44</v>
      </c>
      <c r="M14" s="286"/>
      <c r="N14" s="286"/>
      <c r="O14" s="286"/>
      <c r="P14" s="286"/>
      <c r="Q14" s="286"/>
      <c r="R14" s="288"/>
      <c r="S14" s="21"/>
      <c r="T14" s="70">
        <v>8</v>
      </c>
      <c r="U14" s="70">
        <v>8</v>
      </c>
      <c r="V14" s="70">
        <v>8</v>
      </c>
      <c r="W14" s="70">
        <v>8</v>
      </c>
      <c r="X14" s="68">
        <v>8</v>
      </c>
      <c r="Y14" s="71"/>
      <c r="Z14" s="72"/>
      <c r="AA14" s="70">
        <v>8</v>
      </c>
      <c r="AB14" s="70">
        <v>8</v>
      </c>
      <c r="AC14" s="70">
        <v>8</v>
      </c>
      <c r="AD14" s="70">
        <v>8</v>
      </c>
      <c r="AE14" s="68">
        <v>8</v>
      </c>
      <c r="AF14" s="71"/>
      <c r="AG14" s="72"/>
      <c r="AH14" s="70">
        <v>8</v>
      </c>
      <c r="AI14" s="70">
        <v>8</v>
      </c>
      <c r="AJ14" s="70">
        <v>8</v>
      </c>
      <c r="AK14" s="70">
        <v>8</v>
      </c>
      <c r="AL14" s="68">
        <v>8</v>
      </c>
      <c r="AM14" s="71"/>
      <c r="AN14" s="72"/>
      <c r="AO14" s="70">
        <v>8</v>
      </c>
      <c r="AP14" s="70">
        <v>8</v>
      </c>
      <c r="AQ14" s="70">
        <v>8</v>
      </c>
      <c r="AR14" s="70">
        <v>8</v>
      </c>
      <c r="AS14" s="68">
        <v>8</v>
      </c>
      <c r="AT14" s="9"/>
      <c r="AU14" s="213">
        <f t="shared" si="1"/>
        <v>160</v>
      </c>
      <c r="AV14" s="213"/>
      <c r="AW14" s="214"/>
      <c r="AX14" s="215">
        <f t="shared" si="2"/>
        <v>40</v>
      </c>
      <c r="AY14" s="213"/>
      <c r="AZ14" s="214"/>
      <c r="BA14" s="216">
        <f t="shared" si="0"/>
        <v>1</v>
      </c>
      <c r="BB14" s="217"/>
      <c r="BC14" s="218"/>
    </row>
    <row r="15" spans="1:55" ht="21" customHeight="1" x14ac:dyDescent="0.2">
      <c r="A15" s="285" t="s">
        <v>48</v>
      </c>
      <c r="B15" s="286"/>
      <c r="C15" s="286"/>
      <c r="D15" s="286"/>
      <c r="E15" s="286"/>
      <c r="F15" s="286"/>
      <c r="G15" s="287" t="s">
        <v>42</v>
      </c>
      <c r="H15" s="287"/>
      <c r="I15" s="287"/>
      <c r="J15" s="287"/>
      <c r="K15" s="287"/>
      <c r="L15" s="286" t="s">
        <v>44</v>
      </c>
      <c r="M15" s="286"/>
      <c r="N15" s="286"/>
      <c r="O15" s="286"/>
      <c r="P15" s="286"/>
      <c r="Q15" s="286"/>
      <c r="R15" s="288"/>
      <c r="S15" s="21"/>
      <c r="T15" s="70">
        <v>8</v>
      </c>
      <c r="U15" s="70">
        <v>8</v>
      </c>
      <c r="V15" s="70">
        <v>8</v>
      </c>
      <c r="W15" s="70">
        <v>8</v>
      </c>
      <c r="X15" s="68">
        <v>8</v>
      </c>
      <c r="Y15" s="71"/>
      <c r="Z15" s="72"/>
      <c r="AA15" s="70">
        <v>8</v>
      </c>
      <c r="AB15" s="70">
        <v>8</v>
      </c>
      <c r="AC15" s="70">
        <v>8</v>
      </c>
      <c r="AD15" s="70">
        <v>8</v>
      </c>
      <c r="AE15" s="68">
        <v>8</v>
      </c>
      <c r="AF15" s="71"/>
      <c r="AG15" s="72"/>
      <c r="AH15" s="70">
        <v>8</v>
      </c>
      <c r="AI15" s="70">
        <v>8</v>
      </c>
      <c r="AJ15" s="70">
        <v>8</v>
      </c>
      <c r="AK15" s="70">
        <v>8</v>
      </c>
      <c r="AL15" s="68">
        <v>8</v>
      </c>
      <c r="AM15" s="71"/>
      <c r="AN15" s="72"/>
      <c r="AO15" s="70">
        <v>8</v>
      </c>
      <c r="AP15" s="70">
        <v>8</v>
      </c>
      <c r="AQ15" s="70">
        <v>8</v>
      </c>
      <c r="AR15" s="70">
        <v>8</v>
      </c>
      <c r="AS15" s="68">
        <v>8</v>
      </c>
      <c r="AT15" s="9"/>
      <c r="AU15" s="213">
        <f t="shared" si="1"/>
        <v>160</v>
      </c>
      <c r="AV15" s="213"/>
      <c r="AW15" s="214"/>
      <c r="AX15" s="215">
        <f t="shared" si="2"/>
        <v>40</v>
      </c>
      <c r="AY15" s="213"/>
      <c r="AZ15" s="214"/>
      <c r="BA15" s="216">
        <f t="shared" si="0"/>
        <v>1</v>
      </c>
      <c r="BB15" s="217"/>
      <c r="BC15" s="218"/>
    </row>
    <row r="16" spans="1:55" ht="21" customHeight="1" thickBot="1" x14ac:dyDescent="0.25">
      <c r="A16" s="285" t="s">
        <v>48</v>
      </c>
      <c r="B16" s="286"/>
      <c r="C16" s="286"/>
      <c r="D16" s="286"/>
      <c r="E16" s="286"/>
      <c r="F16" s="286"/>
      <c r="G16" s="287" t="s">
        <v>68</v>
      </c>
      <c r="H16" s="287"/>
      <c r="I16" s="287"/>
      <c r="J16" s="287"/>
      <c r="K16" s="287"/>
      <c r="L16" s="286" t="s">
        <v>44</v>
      </c>
      <c r="M16" s="286"/>
      <c r="N16" s="286"/>
      <c r="O16" s="286"/>
      <c r="P16" s="286"/>
      <c r="Q16" s="286"/>
      <c r="R16" s="288"/>
      <c r="S16" s="21"/>
      <c r="T16" s="70">
        <v>3</v>
      </c>
      <c r="U16" s="70">
        <v>3</v>
      </c>
      <c r="V16" s="70">
        <v>3</v>
      </c>
      <c r="W16" s="70">
        <v>3</v>
      </c>
      <c r="X16" s="70">
        <v>3</v>
      </c>
      <c r="Y16" s="78"/>
      <c r="Z16" s="72"/>
      <c r="AA16" s="70">
        <v>3</v>
      </c>
      <c r="AB16" s="70">
        <v>3</v>
      </c>
      <c r="AC16" s="70">
        <v>3</v>
      </c>
      <c r="AD16" s="70">
        <v>3</v>
      </c>
      <c r="AE16" s="70">
        <v>3</v>
      </c>
      <c r="AF16" s="78"/>
      <c r="AG16" s="72"/>
      <c r="AH16" s="70">
        <v>3</v>
      </c>
      <c r="AI16" s="70">
        <v>3</v>
      </c>
      <c r="AJ16" s="70">
        <v>3</v>
      </c>
      <c r="AK16" s="70">
        <v>3</v>
      </c>
      <c r="AL16" s="70">
        <v>3</v>
      </c>
      <c r="AM16" s="71"/>
      <c r="AN16" s="72"/>
      <c r="AO16" s="70">
        <v>3</v>
      </c>
      <c r="AP16" s="70">
        <v>3</v>
      </c>
      <c r="AQ16" s="70">
        <v>3</v>
      </c>
      <c r="AR16" s="70">
        <v>3</v>
      </c>
      <c r="AS16" s="70">
        <v>3</v>
      </c>
      <c r="AT16" s="9"/>
      <c r="AU16" s="213">
        <f t="shared" si="1"/>
        <v>60</v>
      </c>
      <c r="AV16" s="213"/>
      <c r="AW16" s="214"/>
      <c r="AX16" s="215">
        <f t="shared" si="2"/>
        <v>15</v>
      </c>
      <c r="AY16" s="213"/>
      <c r="AZ16" s="214"/>
      <c r="BA16" s="216">
        <f t="shared" si="0"/>
        <v>0.3</v>
      </c>
      <c r="BB16" s="217"/>
      <c r="BC16" s="218"/>
    </row>
    <row r="17" spans="1:56" ht="21" customHeight="1" thickBot="1" x14ac:dyDescent="0.25">
      <c r="A17" s="199" t="s">
        <v>27</v>
      </c>
      <c r="B17" s="200"/>
      <c r="C17" s="200"/>
      <c r="D17" s="200"/>
      <c r="E17" s="200"/>
      <c r="F17" s="200"/>
      <c r="G17" s="200"/>
      <c r="H17" s="200"/>
      <c r="I17" s="200"/>
      <c r="J17" s="200"/>
      <c r="K17" s="200"/>
      <c r="L17" s="200"/>
      <c r="M17" s="200"/>
      <c r="N17" s="200"/>
      <c r="O17" s="200"/>
      <c r="P17" s="200"/>
      <c r="Q17" s="200"/>
      <c r="R17" s="201"/>
      <c r="S17" s="12">
        <f t="shared" ref="S17:AT17" si="3">SUM(S12:S16)</f>
        <v>0</v>
      </c>
      <c r="T17" s="12">
        <f t="shared" si="3"/>
        <v>31</v>
      </c>
      <c r="U17" s="12">
        <f t="shared" si="3"/>
        <v>31</v>
      </c>
      <c r="V17" s="12">
        <f t="shared" si="3"/>
        <v>31</v>
      </c>
      <c r="W17" s="12">
        <f t="shared" si="3"/>
        <v>31</v>
      </c>
      <c r="X17" s="12">
        <f t="shared" si="3"/>
        <v>31</v>
      </c>
      <c r="Y17" s="13">
        <f t="shared" si="3"/>
        <v>0</v>
      </c>
      <c r="Z17" s="14">
        <f t="shared" si="3"/>
        <v>0</v>
      </c>
      <c r="AA17" s="12">
        <f t="shared" si="3"/>
        <v>31</v>
      </c>
      <c r="AB17" s="12">
        <f t="shared" si="3"/>
        <v>31</v>
      </c>
      <c r="AC17" s="12">
        <f t="shared" si="3"/>
        <v>31</v>
      </c>
      <c r="AD17" s="12">
        <f t="shared" si="3"/>
        <v>31</v>
      </c>
      <c r="AE17" s="12">
        <f t="shared" si="3"/>
        <v>31</v>
      </c>
      <c r="AF17" s="15">
        <f t="shared" si="3"/>
        <v>0</v>
      </c>
      <c r="AG17" s="16">
        <f t="shared" si="3"/>
        <v>0</v>
      </c>
      <c r="AH17" s="12">
        <f t="shared" si="3"/>
        <v>31</v>
      </c>
      <c r="AI17" s="12">
        <f t="shared" si="3"/>
        <v>31</v>
      </c>
      <c r="AJ17" s="12">
        <f t="shared" si="3"/>
        <v>31</v>
      </c>
      <c r="AK17" s="12">
        <f t="shared" si="3"/>
        <v>31</v>
      </c>
      <c r="AL17" s="12">
        <f t="shared" si="3"/>
        <v>31</v>
      </c>
      <c r="AM17" s="13">
        <f t="shared" si="3"/>
        <v>0</v>
      </c>
      <c r="AN17" s="14">
        <f t="shared" si="3"/>
        <v>0</v>
      </c>
      <c r="AO17" s="12">
        <f t="shared" si="3"/>
        <v>31</v>
      </c>
      <c r="AP17" s="12">
        <f t="shared" si="3"/>
        <v>31</v>
      </c>
      <c r="AQ17" s="12">
        <f t="shared" si="3"/>
        <v>31</v>
      </c>
      <c r="AR17" s="12">
        <f t="shared" si="3"/>
        <v>31</v>
      </c>
      <c r="AS17" s="12">
        <f t="shared" si="3"/>
        <v>31</v>
      </c>
      <c r="AT17" s="15">
        <f t="shared" si="3"/>
        <v>0</v>
      </c>
      <c r="AU17" s="219">
        <f>SUM(AU12:AW16)</f>
        <v>620</v>
      </c>
      <c r="AV17" s="220"/>
      <c r="AW17" s="220"/>
      <c r="AX17" s="220">
        <f>SUM(AX12:AZ16)</f>
        <v>155</v>
      </c>
      <c r="AY17" s="220"/>
      <c r="AZ17" s="220"/>
      <c r="BA17" s="220">
        <f>SUM(BA12:BC16)</f>
        <v>3.8</v>
      </c>
      <c r="BB17" s="220"/>
      <c r="BC17" s="221"/>
    </row>
    <row r="18" spans="1:56" ht="21" customHeight="1" x14ac:dyDescent="0.2">
      <c r="A18" s="324" t="s">
        <v>75</v>
      </c>
      <c r="B18" s="287"/>
      <c r="C18" s="287"/>
      <c r="D18" s="287"/>
      <c r="E18" s="287"/>
      <c r="F18" s="287"/>
      <c r="G18" s="287" t="s">
        <v>62</v>
      </c>
      <c r="H18" s="287"/>
      <c r="I18" s="287"/>
      <c r="J18" s="287"/>
      <c r="K18" s="287"/>
      <c r="L18" s="286" t="s">
        <v>44</v>
      </c>
      <c r="M18" s="286"/>
      <c r="N18" s="286"/>
      <c r="O18" s="286"/>
      <c r="P18" s="286"/>
      <c r="Q18" s="286"/>
      <c r="R18" s="288"/>
      <c r="S18" s="2"/>
      <c r="T18" s="70">
        <v>8</v>
      </c>
      <c r="U18" s="70">
        <v>8</v>
      </c>
      <c r="V18" s="70">
        <v>8</v>
      </c>
      <c r="W18" s="70">
        <v>8</v>
      </c>
      <c r="X18" s="70">
        <v>8</v>
      </c>
      <c r="Y18" s="78"/>
      <c r="Z18" s="72"/>
      <c r="AA18" s="70">
        <v>8</v>
      </c>
      <c r="AB18" s="70">
        <v>8</v>
      </c>
      <c r="AC18" s="70">
        <v>8</v>
      </c>
      <c r="AD18" s="70">
        <v>8</v>
      </c>
      <c r="AE18" s="70">
        <v>8</v>
      </c>
      <c r="AF18" s="78"/>
      <c r="AG18" s="72"/>
      <c r="AH18" s="70">
        <v>8</v>
      </c>
      <c r="AI18" s="70">
        <v>8</v>
      </c>
      <c r="AJ18" s="70">
        <v>8</v>
      </c>
      <c r="AK18" s="70">
        <v>8</v>
      </c>
      <c r="AL18" s="70">
        <v>8</v>
      </c>
      <c r="AM18" s="71"/>
      <c r="AN18" s="72"/>
      <c r="AO18" s="70">
        <v>8</v>
      </c>
      <c r="AP18" s="70">
        <v>8</v>
      </c>
      <c r="AQ18" s="70">
        <v>8</v>
      </c>
      <c r="AR18" s="70">
        <v>8</v>
      </c>
      <c r="AS18" s="70">
        <v>8</v>
      </c>
      <c r="AT18" s="9"/>
      <c r="AU18" s="213">
        <f>SUM(S18:AT18)</f>
        <v>160</v>
      </c>
      <c r="AV18" s="213"/>
      <c r="AW18" s="214"/>
      <c r="AX18" s="215">
        <f>ROUNDDOWN(AU18/4,2)</f>
        <v>40</v>
      </c>
      <c r="AY18" s="213"/>
      <c r="AZ18" s="214"/>
      <c r="BA18" s="216">
        <f>IF(ISBLANK($AU$22),"",ROUNDDOWN(AX18/$AU$22,1))</f>
        <v>1</v>
      </c>
      <c r="BB18" s="217"/>
      <c r="BC18" s="218"/>
    </row>
    <row r="19" spans="1:56" ht="21" customHeight="1" x14ac:dyDescent="0.2">
      <c r="A19" s="285" t="s">
        <v>56</v>
      </c>
      <c r="B19" s="286"/>
      <c r="C19" s="286"/>
      <c r="D19" s="286"/>
      <c r="E19" s="286"/>
      <c r="F19" s="286"/>
      <c r="G19" s="287" t="s">
        <v>51</v>
      </c>
      <c r="H19" s="287"/>
      <c r="I19" s="287"/>
      <c r="J19" s="287"/>
      <c r="K19" s="287"/>
      <c r="L19" s="286" t="s">
        <v>44</v>
      </c>
      <c r="M19" s="286"/>
      <c r="N19" s="286"/>
      <c r="O19" s="286"/>
      <c r="P19" s="286"/>
      <c r="Q19" s="286"/>
      <c r="R19" s="288"/>
      <c r="S19" s="2"/>
      <c r="T19" s="70">
        <v>4</v>
      </c>
      <c r="U19" s="70">
        <v>4</v>
      </c>
      <c r="V19" s="70">
        <v>4</v>
      </c>
      <c r="W19" s="70">
        <v>4</v>
      </c>
      <c r="X19" s="70">
        <v>4</v>
      </c>
      <c r="Y19" s="78"/>
      <c r="Z19" s="72"/>
      <c r="AA19" s="70">
        <v>4</v>
      </c>
      <c r="AB19" s="70">
        <v>4</v>
      </c>
      <c r="AC19" s="70">
        <v>4</v>
      </c>
      <c r="AD19" s="70">
        <v>4</v>
      </c>
      <c r="AE19" s="70">
        <v>4</v>
      </c>
      <c r="AF19" s="78"/>
      <c r="AG19" s="72"/>
      <c r="AH19" s="70">
        <v>4</v>
      </c>
      <c r="AI19" s="70">
        <v>4</v>
      </c>
      <c r="AJ19" s="70">
        <v>4</v>
      </c>
      <c r="AK19" s="70">
        <v>4</v>
      </c>
      <c r="AL19" s="70">
        <v>4</v>
      </c>
      <c r="AM19" s="71"/>
      <c r="AN19" s="72"/>
      <c r="AO19" s="70">
        <v>4</v>
      </c>
      <c r="AP19" s="70">
        <v>4</v>
      </c>
      <c r="AQ19" s="70">
        <v>4</v>
      </c>
      <c r="AR19" s="70">
        <v>4</v>
      </c>
      <c r="AS19" s="70">
        <v>4</v>
      </c>
      <c r="AT19" s="9"/>
      <c r="AU19" s="213">
        <f>SUM(S19:AT19)</f>
        <v>80</v>
      </c>
      <c r="AV19" s="213"/>
      <c r="AW19" s="214"/>
      <c r="AX19" s="215">
        <f>ROUNDDOWN(AU19/4,2)</f>
        <v>20</v>
      </c>
      <c r="AY19" s="213"/>
      <c r="AZ19" s="214"/>
      <c r="BA19" s="216">
        <f>IF(ISBLANK($AU$22),"",ROUNDDOWN(AX19/$AU$22,1))</f>
        <v>0.5</v>
      </c>
      <c r="BB19" s="217"/>
      <c r="BC19" s="218"/>
    </row>
    <row r="20" spans="1:56" ht="21" customHeight="1" thickBot="1" x14ac:dyDescent="0.25">
      <c r="A20" s="285" t="s">
        <v>57</v>
      </c>
      <c r="B20" s="286"/>
      <c r="C20" s="286"/>
      <c r="D20" s="286"/>
      <c r="E20" s="286"/>
      <c r="F20" s="286"/>
      <c r="G20" s="287" t="s">
        <v>51</v>
      </c>
      <c r="H20" s="287"/>
      <c r="I20" s="287"/>
      <c r="J20" s="287"/>
      <c r="K20" s="287"/>
      <c r="L20" s="286" t="s">
        <v>44</v>
      </c>
      <c r="M20" s="286"/>
      <c r="N20" s="286"/>
      <c r="O20" s="286"/>
      <c r="P20" s="286"/>
      <c r="Q20" s="286"/>
      <c r="R20" s="288"/>
      <c r="S20" s="2"/>
      <c r="T20" s="70">
        <v>4</v>
      </c>
      <c r="U20" s="70">
        <v>4</v>
      </c>
      <c r="V20" s="70">
        <v>4</v>
      </c>
      <c r="W20" s="70">
        <v>4</v>
      </c>
      <c r="X20" s="70">
        <v>4</v>
      </c>
      <c r="Y20" s="78"/>
      <c r="Z20" s="72"/>
      <c r="AA20" s="70">
        <v>4</v>
      </c>
      <c r="AB20" s="70">
        <v>4</v>
      </c>
      <c r="AC20" s="70">
        <v>4</v>
      </c>
      <c r="AD20" s="70">
        <v>4</v>
      </c>
      <c r="AE20" s="70">
        <v>4</v>
      </c>
      <c r="AF20" s="78"/>
      <c r="AG20" s="72"/>
      <c r="AH20" s="70">
        <v>4</v>
      </c>
      <c r="AI20" s="70">
        <v>4</v>
      </c>
      <c r="AJ20" s="70">
        <v>4</v>
      </c>
      <c r="AK20" s="70">
        <v>4</v>
      </c>
      <c r="AL20" s="70">
        <v>4</v>
      </c>
      <c r="AM20" s="71"/>
      <c r="AN20" s="72"/>
      <c r="AO20" s="70">
        <v>4</v>
      </c>
      <c r="AP20" s="70">
        <v>4</v>
      </c>
      <c r="AQ20" s="70">
        <v>4</v>
      </c>
      <c r="AR20" s="70">
        <v>4</v>
      </c>
      <c r="AS20" s="70">
        <v>4</v>
      </c>
      <c r="AT20" s="9"/>
      <c r="AU20" s="213">
        <f t="shared" si="1"/>
        <v>80</v>
      </c>
      <c r="AV20" s="213"/>
      <c r="AW20" s="214"/>
      <c r="AX20" s="215">
        <f t="shared" si="2"/>
        <v>20</v>
      </c>
      <c r="AY20" s="213"/>
      <c r="AZ20" s="214"/>
      <c r="BA20" s="216">
        <f>IF(ISBLANK($AU$22),"",ROUNDDOWN(AX20/$AU$22,1))</f>
        <v>0.5</v>
      </c>
      <c r="BB20" s="217"/>
      <c r="BC20" s="218"/>
    </row>
    <row r="21" spans="1:56" ht="21" customHeight="1" thickBot="1" x14ac:dyDescent="0.25">
      <c r="A21" s="199" t="s">
        <v>28</v>
      </c>
      <c r="B21" s="200"/>
      <c r="C21" s="200"/>
      <c r="D21" s="200"/>
      <c r="E21" s="200"/>
      <c r="F21" s="200"/>
      <c r="G21" s="200"/>
      <c r="H21" s="200"/>
      <c r="I21" s="200"/>
      <c r="J21" s="200"/>
      <c r="K21" s="200"/>
      <c r="L21" s="200"/>
      <c r="M21" s="200"/>
      <c r="N21" s="200"/>
      <c r="O21" s="200"/>
      <c r="P21" s="200"/>
      <c r="Q21" s="200"/>
      <c r="R21" s="201"/>
      <c r="S21" s="12">
        <f t="shared" ref="S21:AT21" si="4">SUM(S10:S11)+S17+SUM(S18:S20)</f>
        <v>0</v>
      </c>
      <c r="T21" s="12">
        <f t="shared" si="4"/>
        <v>63</v>
      </c>
      <c r="U21" s="12">
        <f t="shared" si="4"/>
        <v>63</v>
      </c>
      <c r="V21" s="12">
        <f t="shared" si="4"/>
        <v>63</v>
      </c>
      <c r="W21" s="12">
        <f t="shared" si="4"/>
        <v>63</v>
      </c>
      <c r="X21" s="12">
        <f t="shared" si="4"/>
        <v>63</v>
      </c>
      <c r="Y21" s="13">
        <f t="shared" si="4"/>
        <v>0</v>
      </c>
      <c r="Z21" s="14">
        <f t="shared" si="4"/>
        <v>0</v>
      </c>
      <c r="AA21" s="12">
        <f t="shared" si="4"/>
        <v>63</v>
      </c>
      <c r="AB21" s="12">
        <f t="shared" si="4"/>
        <v>63</v>
      </c>
      <c r="AC21" s="12">
        <f t="shared" si="4"/>
        <v>63</v>
      </c>
      <c r="AD21" s="12">
        <f t="shared" si="4"/>
        <v>63</v>
      </c>
      <c r="AE21" s="12">
        <f t="shared" si="4"/>
        <v>63</v>
      </c>
      <c r="AF21" s="15">
        <f t="shared" si="4"/>
        <v>0</v>
      </c>
      <c r="AG21" s="16">
        <f t="shared" si="4"/>
        <v>0</v>
      </c>
      <c r="AH21" s="12">
        <f t="shared" si="4"/>
        <v>63</v>
      </c>
      <c r="AI21" s="12">
        <f t="shared" si="4"/>
        <v>63</v>
      </c>
      <c r="AJ21" s="12">
        <f t="shared" si="4"/>
        <v>63</v>
      </c>
      <c r="AK21" s="12">
        <f t="shared" si="4"/>
        <v>63</v>
      </c>
      <c r="AL21" s="12">
        <f t="shared" si="4"/>
        <v>63</v>
      </c>
      <c r="AM21" s="13">
        <f t="shared" si="4"/>
        <v>0</v>
      </c>
      <c r="AN21" s="14">
        <f t="shared" si="4"/>
        <v>0</v>
      </c>
      <c r="AO21" s="12">
        <f t="shared" si="4"/>
        <v>63</v>
      </c>
      <c r="AP21" s="12">
        <f t="shared" si="4"/>
        <v>63</v>
      </c>
      <c r="AQ21" s="12">
        <f t="shared" si="4"/>
        <v>63</v>
      </c>
      <c r="AR21" s="12">
        <f t="shared" si="4"/>
        <v>63</v>
      </c>
      <c r="AS21" s="12">
        <f t="shared" si="4"/>
        <v>63</v>
      </c>
      <c r="AT21" s="15">
        <f t="shared" si="4"/>
        <v>0</v>
      </c>
      <c r="AU21" s="202">
        <f>SUM(AU10:AU11)+AU17+SUM(AU18:AW20)</f>
        <v>1260</v>
      </c>
      <c r="AV21" s="202"/>
      <c r="AW21" s="203"/>
      <c r="AX21" s="202">
        <f>SUM(AX10:AX11)+AX17+SUM(AX18:AZ20)</f>
        <v>315</v>
      </c>
      <c r="AY21" s="202"/>
      <c r="AZ21" s="203"/>
      <c r="BA21" s="204">
        <f>SUM(BA10:BA11)+BA17+SUM(BA18:BC20)</f>
        <v>7.8</v>
      </c>
      <c r="BB21" s="205"/>
      <c r="BC21" s="206"/>
    </row>
    <row r="22" spans="1:56" ht="21" customHeight="1" thickBot="1" x14ac:dyDescent="0.25">
      <c r="A22" s="199" t="s">
        <v>29</v>
      </c>
      <c r="B22" s="200"/>
      <c r="C22" s="200"/>
      <c r="D22" s="200"/>
      <c r="E22" s="200"/>
      <c r="F22" s="200"/>
      <c r="G22" s="200"/>
      <c r="H22" s="200"/>
      <c r="I22" s="200"/>
      <c r="J22" s="200"/>
      <c r="K22" s="200"/>
      <c r="L22" s="200"/>
      <c r="M22" s="200"/>
      <c r="N22" s="200"/>
      <c r="O22" s="200"/>
      <c r="P22" s="200"/>
      <c r="Q22" s="200"/>
      <c r="R22" s="200"/>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8"/>
      <c r="AU22" s="282">
        <v>40</v>
      </c>
      <c r="AV22" s="283"/>
      <c r="AW22" s="283"/>
      <c r="AX22" s="283"/>
      <c r="AY22" s="283"/>
      <c r="AZ22" s="283"/>
      <c r="BA22" s="283"/>
      <c r="BB22" s="283"/>
      <c r="BC22" s="284"/>
    </row>
    <row r="23" spans="1:56" ht="21" customHeight="1" thickBot="1" x14ac:dyDescent="0.25">
      <c r="A23" s="188" t="s">
        <v>30</v>
      </c>
      <c r="B23" s="189"/>
      <c r="C23" s="189"/>
      <c r="D23" s="189"/>
      <c r="E23" s="189"/>
      <c r="F23" s="189"/>
      <c r="G23" s="189"/>
      <c r="H23" s="189"/>
      <c r="I23" s="189"/>
      <c r="J23" s="189"/>
      <c r="K23" s="189"/>
      <c r="L23" s="189"/>
      <c r="M23" s="189"/>
      <c r="N23" s="189"/>
      <c r="O23" s="189"/>
      <c r="P23" s="189"/>
      <c r="Q23" s="189"/>
      <c r="R23" s="190"/>
      <c r="S23" s="17"/>
      <c r="T23" s="79">
        <v>8</v>
      </c>
      <c r="U23" s="79">
        <v>8</v>
      </c>
      <c r="V23" s="79">
        <v>8</v>
      </c>
      <c r="W23" s="79">
        <v>8</v>
      </c>
      <c r="X23" s="79">
        <v>8</v>
      </c>
      <c r="Y23" s="80"/>
      <c r="Z23" s="79"/>
      <c r="AA23" s="79">
        <v>8</v>
      </c>
      <c r="AB23" s="79">
        <v>8</v>
      </c>
      <c r="AC23" s="79">
        <v>8</v>
      </c>
      <c r="AD23" s="79">
        <v>8</v>
      </c>
      <c r="AE23" s="81">
        <v>8</v>
      </c>
      <c r="AF23" s="82"/>
      <c r="AG23" s="83"/>
      <c r="AH23" s="79">
        <v>8</v>
      </c>
      <c r="AI23" s="79">
        <v>8</v>
      </c>
      <c r="AJ23" s="79">
        <v>8</v>
      </c>
      <c r="AK23" s="79">
        <v>8</v>
      </c>
      <c r="AL23" s="79">
        <v>8</v>
      </c>
      <c r="AM23" s="82"/>
      <c r="AN23" s="83"/>
      <c r="AO23" s="79">
        <v>8</v>
      </c>
      <c r="AP23" s="79">
        <v>8</v>
      </c>
      <c r="AQ23" s="79">
        <v>8</v>
      </c>
      <c r="AR23" s="79">
        <v>8</v>
      </c>
      <c r="AS23" s="79">
        <v>8</v>
      </c>
      <c r="AT23" s="18"/>
      <c r="AU23" s="191">
        <f>SUM(S23:AT23)</f>
        <v>160</v>
      </c>
      <c r="AV23" s="192"/>
      <c r="AW23" s="193"/>
      <c r="AX23" s="194"/>
      <c r="AY23" s="195"/>
      <c r="AZ23" s="196"/>
      <c r="BA23" s="194"/>
      <c r="BB23" s="195"/>
      <c r="BC23" s="197"/>
    </row>
    <row r="24" spans="1:56" ht="6.75" customHeight="1" x14ac:dyDescent="0.2">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row>
    <row r="25" spans="1:56" ht="14.25" customHeight="1" x14ac:dyDescent="0.2">
      <c r="A25" s="281" t="s">
        <v>78</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row>
    <row r="26" spans="1:56" ht="14.25" customHeight="1" x14ac:dyDescent="0.2">
      <c r="A26" s="281" t="s">
        <v>79</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row>
    <row r="27" spans="1:56" ht="14.25" customHeight="1" x14ac:dyDescent="0.2">
      <c r="A27" s="281" t="s">
        <v>95</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row>
    <row r="28" spans="1:56" ht="30" customHeight="1" x14ac:dyDescent="0.2">
      <c r="A28" s="281" t="s">
        <v>94</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row>
    <row r="29" spans="1:56" ht="14.25" customHeight="1" x14ac:dyDescent="0.2">
      <c r="A29" s="281" t="s">
        <v>80</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1:56" ht="14.25" customHeight="1" x14ac:dyDescent="0.2">
      <c r="A30" s="281" t="s">
        <v>81</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row>
    <row r="31" spans="1:56" ht="14.25" customHeight="1" x14ac:dyDescent="0.2">
      <c r="A31" s="281" t="s">
        <v>82</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row>
    <row r="32" spans="1:56" ht="14.25" customHeight="1" x14ac:dyDescent="0.2"/>
  </sheetData>
  <mergeCells count="108">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9:F19"/>
    <mergeCell ref="G19:K19"/>
    <mergeCell ref="L19:R19"/>
    <mergeCell ref="AU19:AW19"/>
    <mergeCell ref="AX19:AZ19"/>
    <mergeCell ref="BA19:BC19"/>
    <mergeCell ref="A17:R17"/>
    <mergeCell ref="AU17:AW17"/>
    <mergeCell ref="AX17:AZ17"/>
    <mergeCell ref="BA17:BC17"/>
    <mergeCell ref="A18:F18"/>
    <mergeCell ref="G18:K18"/>
    <mergeCell ref="L18:R18"/>
    <mergeCell ref="AU18:AW18"/>
    <mergeCell ref="AX18:AZ18"/>
    <mergeCell ref="BA18:BC18"/>
    <mergeCell ref="A21:R21"/>
    <mergeCell ref="AU21:AW21"/>
    <mergeCell ref="AX21:AZ21"/>
    <mergeCell ref="BA21:BC21"/>
    <mergeCell ref="A22:AT22"/>
    <mergeCell ref="AU22:BC22"/>
    <mergeCell ref="A20:F20"/>
    <mergeCell ref="G20:K20"/>
    <mergeCell ref="L20:R20"/>
    <mergeCell ref="AU20:AW20"/>
    <mergeCell ref="AX20:AZ20"/>
    <mergeCell ref="BA20:BC20"/>
    <mergeCell ref="A26:BD26"/>
    <mergeCell ref="A29:BD29"/>
    <mergeCell ref="A30:BD30"/>
    <mergeCell ref="A31:BD31"/>
    <mergeCell ref="A23:R23"/>
    <mergeCell ref="AU23:AW23"/>
    <mergeCell ref="AX23:AZ23"/>
    <mergeCell ref="BA23:BC23"/>
    <mergeCell ref="A24:BD24"/>
    <mergeCell ref="A25:BD25"/>
    <mergeCell ref="A27:BD27"/>
    <mergeCell ref="A28:BD28"/>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様式</vt:lpstr>
      <vt:lpstr>療養介護記載例</vt:lpstr>
      <vt:lpstr>生活介護記載例</vt:lpstr>
      <vt:lpstr>機能訓練記載例</vt:lpstr>
      <vt:lpstr>生活訓練記載例</vt:lpstr>
      <vt:lpstr>自立訓練（生活訓練）記載例</vt:lpstr>
      <vt:lpstr>就労移行支援記載例</vt:lpstr>
      <vt:lpstr>就労継続支援Ａ型記載例</vt:lpstr>
      <vt:lpstr>就労継続支援Ｂ型記載例</vt:lpstr>
      <vt:lpstr>就労定着支援記載例</vt:lpstr>
      <vt:lpstr>施設入所支援記載例</vt:lpstr>
      <vt:lpstr>機能訓練記載例!Print_Area</vt:lpstr>
      <vt:lpstr>施設入所支援記載例!Print_Area</vt:lpstr>
      <vt:lpstr>生活訓練記載例!Print_Area</vt:lpstr>
      <vt:lpstr>療養介護記載例!Print_Area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2020-08-31T05:02:25Z</cp:lastPrinted>
  <dcterms:created xsi:type="dcterms:W3CDTF">2015-05-14T09:13:57Z</dcterms:created>
  <dcterms:modified xsi:type="dcterms:W3CDTF">2023-10-18T23:43:59Z</dcterms:modified>
</cp:coreProperties>
</file>