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0"/>
  </bookViews>
  <sheets>
    <sheet name="5月1日" sheetId="1" r:id="rId1"/>
  </sheets>
  <definedNames/>
  <calcPr fullCalcOnLoad="1"/>
</workbook>
</file>

<file path=xl/sharedStrings.xml><?xml version="1.0" encoding="utf-8"?>
<sst xmlns="http://schemas.openxmlformats.org/spreadsheetml/2006/main" count="86" uniqueCount="41">
  <si>
    <t>府中第一小学校</t>
  </si>
  <si>
    <t>府中第二小学校</t>
  </si>
  <si>
    <t>府中第三小学校</t>
  </si>
  <si>
    <t>府中第四小学校</t>
  </si>
  <si>
    <t>府中第五小学校</t>
  </si>
  <si>
    <t>府中第六小学校</t>
  </si>
  <si>
    <t>府中第七小学校</t>
  </si>
  <si>
    <t>府中第八小学校</t>
  </si>
  <si>
    <t>府中第九小学校</t>
  </si>
  <si>
    <t>府中第十小学校</t>
  </si>
  <si>
    <t>武蔵台小学校</t>
  </si>
  <si>
    <t>住吉小学校</t>
  </si>
  <si>
    <t>新町小学校</t>
  </si>
  <si>
    <t>本宿小学校</t>
  </si>
  <si>
    <t>白糸台小学校</t>
  </si>
  <si>
    <t>矢崎小学校</t>
  </si>
  <si>
    <t>若松小学校</t>
  </si>
  <si>
    <t>小柳小学校</t>
  </si>
  <si>
    <t>南白糸台小学校</t>
  </si>
  <si>
    <t>四谷小学校</t>
  </si>
  <si>
    <t>南町小学校</t>
  </si>
  <si>
    <t>日新小学校</t>
  </si>
  <si>
    <t>計</t>
  </si>
  <si>
    <t>固定</t>
  </si>
  <si>
    <t>通級</t>
  </si>
  <si>
    <t>特別支援学級</t>
  </si>
  <si>
    <t>1年</t>
  </si>
  <si>
    <t>2年</t>
  </si>
  <si>
    <t>3年</t>
  </si>
  <si>
    <t>4年</t>
  </si>
  <si>
    <t>5年</t>
  </si>
  <si>
    <t>6年</t>
  </si>
  <si>
    <t>学級数</t>
  </si>
  <si>
    <t>児童数</t>
  </si>
  <si>
    <t>総計</t>
  </si>
  <si>
    <t>区分</t>
  </si>
  <si>
    <t>通常学級</t>
  </si>
  <si>
    <t>特別支援教室</t>
  </si>
  <si>
    <t>※通級児童、特別支援教室児童は学籍のある在籍校の児童数に含む</t>
  </si>
  <si>
    <t>※特別支援教室は学級数に算定されません。</t>
  </si>
  <si>
    <r>
      <t>府中市立小学校の児童数</t>
    </r>
    <r>
      <rPr>
        <b/>
        <sz val="14"/>
        <rFont val="ＭＳ Ｐゴシック"/>
        <family val="3"/>
      </rPr>
      <t>（令和５年５月１日現在）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</si>
</sst>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;[Red]\-#,##0\ "/>
    <numFmt numFmtId="179" formatCode="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49" fontId="0" fillId="0" borderId="0" xfId="48" applyNumberFormat="1" applyFont="1" applyFill="1" applyAlignment="1">
      <alignment vertical="center"/>
    </xf>
    <xf numFmtId="0" fontId="0" fillId="0" borderId="10" xfId="48" applyNumberFormat="1" applyFont="1" applyFill="1" applyBorder="1" applyAlignment="1">
      <alignment vertical="center"/>
    </xf>
    <xf numFmtId="38" fontId="0" fillId="0" borderId="10" xfId="48" applyNumberFormat="1" applyFont="1" applyFill="1" applyBorder="1" applyAlignment="1">
      <alignment vertical="center"/>
    </xf>
    <xf numFmtId="49" fontId="5" fillId="0" borderId="10" xfId="48" applyNumberFormat="1" applyFont="1" applyFill="1" applyBorder="1" applyAlignment="1">
      <alignment vertical="center"/>
    </xf>
    <xf numFmtId="177" fontId="0" fillId="0" borderId="10" xfId="48" applyNumberFormat="1" applyFont="1" applyFill="1" applyBorder="1" applyAlignment="1">
      <alignment vertical="center"/>
    </xf>
    <xf numFmtId="177" fontId="0" fillId="0" borderId="10" xfId="48" applyNumberFormat="1" applyFont="1" applyFill="1" applyBorder="1" applyAlignment="1">
      <alignment horizontal="right" vertical="center"/>
    </xf>
    <xf numFmtId="177" fontId="0" fillId="0" borderId="0" xfId="48" applyNumberFormat="1" applyFont="1" applyFill="1" applyAlignment="1">
      <alignment vertical="center"/>
    </xf>
    <xf numFmtId="0" fontId="0" fillId="0" borderId="11" xfId="48" applyNumberFormat="1" applyFont="1" applyFill="1" applyBorder="1" applyAlignment="1">
      <alignment horizontal="right" vertical="center"/>
    </xf>
    <xf numFmtId="49" fontId="0" fillId="0" borderId="11" xfId="48" applyNumberFormat="1" applyFont="1" applyFill="1" applyBorder="1" applyAlignment="1">
      <alignment horizontal="right" vertical="center"/>
    </xf>
    <xf numFmtId="176" fontId="0" fillId="0" borderId="11" xfId="48" applyNumberFormat="1" applyFont="1" applyFill="1" applyBorder="1" applyAlignment="1">
      <alignment horizontal="right" vertical="center"/>
    </xf>
    <xf numFmtId="0" fontId="0" fillId="0" borderId="11" xfId="48" applyNumberFormat="1" applyFont="1" applyFill="1" applyBorder="1" applyAlignment="1">
      <alignment vertical="center"/>
    </xf>
    <xf numFmtId="179" fontId="0" fillId="0" borderId="10" xfId="48" applyNumberFormat="1" applyFont="1" applyFill="1" applyBorder="1" applyAlignment="1">
      <alignment horizontal="right" vertical="center"/>
    </xf>
    <xf numFmtId="179" fontId="3" fillId="0" borderId="10" xfId="48" applyNumberFormat="1" applyFont="1" applyFill="1" applyBorder="1" applyAlignment="1">
      <alignment horizontal="right" vertical="center" shrinkToFit="1"/>
    </xf>
    <xf numFmtId="179" fontId="0" fillId="0" borderId="10" xfId="48" applyNumberFormat="1" applyFont="1" applyFill="1" applyBorder="1" applyAlignment="1">
      <alignment vertical="center"/>
    </xf>
    <xf numFmtId="38" fontId="2" fillId="0" borderId="0" xfId="48" applyFont="1" applyFill="1" applyAlignment="1">
      <alignment horizontal="center" vertical="center"/>
    </xf>
    <xf numFmtId="38" fontId="0" fillId="0" borderId="10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Fill="1" applyBorder="1" applyAlignment="1">
      <alignment horizontal="center" vertical="center"/>
    </xf>
    <xf numFmtId="38" fontId="0" fillId="0" borderId="17" xfId="48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="120" zoomScaleNormal="12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44" sqref="I44"/>
    </sheetView>
  </sheetViews>
  <sheetFormatPr defaultColWidth="9.00390625" defaultRowHeight="13.5"/>
  <cols>
    <col min="1" max="1" width="15.625" style="2" customWidth="1"/>
    <col min="2" max="2" width="7.75390625" style="2" customWidth="1"/>
    <col min="3" max="5" width="5.875" style="2" bestFit="1" customWidth="1"/>
    <col min="6" max="6" width="5.75390625" style="2" customWidth="1"/>
    <col min="7" max="8" width="5.875" style="2" bestFit="1" customWidth="1"/>
    <col min="9" max="9" width="6.875" style="2" bestFit="1" customWidth="1"/>
    <col min="10" max="10" width="6.375" style="2" customWidth="1"/>
    <col min="11" max="11" width="6.375" style="9" customWidth="1"/>
    <col min="12" max="12" width="6.375" style="3" customWidth="1"/>
    <col min="13" max="13" width="6.875" style="2" bestFit="1" customWidth="1"/>
    <col min="14" max="16384" width="9.00390625" style="2" customWidth="1"/>
  </cols>
  <sheetData>
    <row r="1" spans="1:13" ht="24.75" customHeight="1">
      <c r="A1" s="17" t="s">
        <v>40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>
      <c r="A2" s="19" t="s">
        <v>35</v>
      </c>
      <c r="B2" s="20"/>
      <c r="C2" s="23" t="s">
        <v>36</v>
      </c>
      <c r="D2" s="24"/>
      <c r="E2" s="24"/>
      <c r="F2" s="24"/>
      <c r="G2" s="24"/>
      <c r="H2" s="24"/>
      <c r="I2" s="25"/>
      <c r="J2" s="23" t="s">
        <v>25</v>
      </c>
      <c r="K2" s="24"/>
      <c r="L2" s="25"/>
      <c r="M2" s="1"/>
    </row>
    <row r="3" spans="1:13" ht="15" customHeight="1">
      <c r="A3" s="21"/>
      <c r="B3" s="22"/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22</v>
      </c>
      <c r="J3" s="1" t="s">
        <v>23</v>
      </c>
      <c r="K3" s="7" t="s">
        <v>24</v>
      </c>
      <c r="L3" s="6" t="s">
        <v>37</v>
      </c>
      <c r="M3" s="1" t="s">
        <v>34</v>
      </c>
    </row>
    <row r="4" spans="1:13" ht="15" customHeight="1">
      <c r="A4" s="18" t="s">
        <v>0</v>
      </c>
      <c r="B4" s="1" t="s">
        <v>32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4">
        <f>SUM(C4:H4)</f>
        <v>30</v>
      </c>
      <c r="J4" s="1">
        <v>0</v>
      </c>
      <c r="K4" s="8">
        <v>3</v>
      </c>
      <c r="L4" s="10"/>
      <c r="M4" s="5">
        <f>SUM(I4:K4)</f>
        <v>33</v>
      </c>
    </row>
    <row r="5" spans="1:13" ht="15" customHeight="1">
      <c r="A5" s="18"/>
      <c r="B5" s="1" t="s">
        <v>33</v>
      </c>
      <c r="C5" s="1">
        <v>172</v>
      </c>
      <c r="D5" s="1">
        <v>175</v>
      </c>
      <c r="E5" s="1">
        <v>160</v>
      </c>
      <c r="F5" s="1">
        <v>162</v>
      </c>
      <c r="G5" s="1">
        <v>193</v>
      </c>
      <c r="H5" s="1">
        <v>165</v>
      </c>
      <c r="I5" s="1">
        <f>SUM(C5:H5)</f>
        <v>1027</v>
      </c>
      <c r="J5" s="1">
        <v>0</v>
      </c>
      <c r="K5" s="14">
        <v>53</v>
      </c>
      <c r="L5" s="14">
        <v>51</v>
      </c>
      <c r="M5" s="1">
        <f>SUM(I5:J5)</f>
        <v>1027</v>
      </c>
    </row>
    <row r="6" spans="1:13" ht="15" customHeight="1">
      <c r="A6" s="18" t="s">
        <v>1</v>
      </c>
      <c r="B6" s="1" t="s">
        <v>32</v>
      </c>
      <c r="C6" s="1">
        <v>6</v>
      </c>
      <c r="D6" s="1">
        <v>5</v>
      </c>
      <c r="E6" s="1">
        <v>5</v>
      </c>
      <c r="F6" s="1">
        <v>6</v>
      </c>
      <c r="G6" s="1">
        <v>5</v>
      </c>
      <c r="H6" s="1">
        <v>6</v>
      </c>
      <c r="I6" s="1">
        <f aca="true" t="shared" si="0" ref="I6:I49">SUM(C6:H6)</f>
        <v>33</v>
      </c>
      <c r="J6" s="1">
        <v>4</v>
      </c>
      <c r="K6" s="8">
        <v>0</v>
      </c>
      <c r="L6" s="11"/>
      <c r="M6" s="1">
        <f>SUM(I6:K6)</f>
        <v>37</v>
      </c>
    </row>
    <row r="7" spans="1:13" ht="15" customHeight="1">
      <c r="A7" s="18"/>
      <c r="B7" s="1" t="s">
        <v>33</v>
      </c>
      <c r="C7" s="1">
        <v>195</v>
      </c>
      <c r="D7" s="1">
        <v>166</v>
      </c>
      <c r="E7" s="1">
        <v>168</v>
      </c>
      <c r="F7" s="1">
        <v>191</v>
      </c>
      <c r="G7" s="1">
        <v>171</v>
      </c>
      <c r="H7" s="1">
        <v>202</v>
      </c>
      <c r="I7" s="1">
        <f t="shared" si="0"/>
        <v>1093</v>
      </c>
      <c r="J7" s="1">
        <v>29</v>
      </c>
      <c r="K7" s="8">
        <v>0</v>
      </c>
      <c r="L7" s="14">
        <v>34</v>
      </c>
      <c r="M7" s="1">
        <f>SUM(I7:J7)</f>
        <v>1122</v>
      </c>
    </row>
    <row r="8" spans="1:13" ht="15" customHeight="1">
      <c r="A8" s="18" t="s">
        <v>2</v>
      </c>
      <c r="B8" s="1" t="s">
        <v>32</v>
      </c>
      <c r="C8" s="1">
        <v>4</v>
      </c>
      <c r="D8" s="1">
        <v>4</v>
      </c>
      <c r="E8" s="1">
        <v>4</v>
      </c>
      <c r="F8" s="1">
        <v>4</v>
      </c>
      <c r="G8" s="1">
        <v>4</v>
      </c>
      <c r="H8" s="1">
        <v>3</v>
      </c>
      <c r="I8" s="1">
        <f t="shared" si="0"/>
        <v>23</v>
      </c>
      <c r="J8" s="1">
        <v>0</v>
      </c>
      <c r="K8" s="8">
        <v>0</v>
      </c>
      <c r="L8" s="10"/>
      <c r="M8" s="1">
        <f>SUM(I8:K8)</f>
        <v>23</v>
      </c>
    </row>
    <row r="9" spans="1:13" ht="15" customHeight="1">
      <c r="A9" s="18"/>
      <c r="B9" s="1" t="s">
        <v>33</v>
      </c>
      <c r="C9" s="1">
        <v>128</v>
      </c>
      <c r="D9" s="1">
        <v>135</v>
      </c>
      <c r="E9" s="1">
        <v>114</v>
      </c>
      <c r="F9" s="1">
        <v>126</v>
      </c>
      <c r="G9" s="1">
        <v>143</v>
      </c>
      <c r="H9" s="1">
        <v>113</v>
      </c>
      <c r="I9" s="1">
        <f t="shared" si="0"/>
        <v>759</v>
      </c>
      <c r="J9" s="1">
        <v>0</v>
      </c>
      <c r="K9" s="8">
        <v>0</v>
      </c>
      <c r="L9" s="14">
        <v>37</v>
      </c>
      <c r="M9" s="1">
        <f>SUM(I9:K9)</f>
        <v>759</v>
      </c>
    </row>
    <row r="10" spans="1:13" ht="15" customHeight="1">
      <c r="A10" s="18" t="s">
        <v>3</v>
      </c>
      <c r="B10" s="1" t="s">
        <v>32</v>
      </c>
      <c r="C10" s="1">
        <v>3</v>
      </c>
      <c r="D10" s="1">
        <v>3</v>
      </c>
      <c r="E10" s="1">
        <v>3</v>
      </c>
      <c r="F10" s="1">
        <v>3</v>
      </c>
      <c r="G10" s="1">
        <v>2</v>
      </c>
      <c r="H10" s="1">
        <v>2</v>
      </c>
      <c r="I10" s="1">
        <f t="shared" si="0"/>
        <v>16</v>
      </c>
      <c r="J10" s="1">
        <v>4</v>
      </c>
      <c r="K10" s="8">
        <v>0</v>
      </c>
      <c r="L10" s="11"/>
      <c r="M10" s="1">
        <f>SUM(I10:K10)</f>
        <v>20</v>
      </c>
    </row>
    <row r="11" spans="1:13" ht="15" customHeight="1">
      <c r="A11" s="18"/>
      <c r="B11" s="1" t="s">
        <v>33</v>
      </c>
      <c r="C11" s="1">
        <v>87</v>
      </c>
      <c r="D11" s="1">
        <v>91</v>
      </c>
      <c r="E11" s="1">
        <v>93</v>
      </c>
      <c r="F11" s="1">
        <v>94</v>
      </c>
      <c r="G11" s="1">
        <v>65</v>
      </c>
      <c r="H11" s="1">
        <v>74</v>
      </c>
      <c r="I11" s="1">
        <f t="shared" si="0"/>
        <v>504</v>
      </c>
      <c r="J11" s="1">
        <v>25</v>
      </c>
      <c r="K11" s="8">
        <v>0</v>
      </c>
      <c r="L11" s="14">
        <v>38</v>
      </c>
      <c r="M11" s="1">
        <f>SUM(I11:J11)</f>
        <v>529</v>
      </c>
    </row>
    <row r="12" spans="1:13" ht="15" customHeight="1">
      <c r="A12" s="18" t="s">
        <v>4</v>
      </c>
      <c r="B12" s="1" t="s">
        <v>32</v>
      </c>
      <c r="C12" s="1">
        <v>4</v>
      </c>
      <c r="D12" s="1">
        <v>4</v>
      </c>
      <c r="E12" s="1">
        <v>4</v>
      </c>
      <c r="F12" s="1">
        <v>4</v>
      </c>
      <c r="G12" s="1">
        <v>4</v>
      </c>
      <c r="H12" s="1">
        <v>3</v>
      </c>
      <c r="I12" s="1">
        <f t="shared" si="0"/>
        <v>23</v>
      </c>
      <c r="J12" s="1">
        <v>6</v>
      </c>
      <c r="K12" s="8">
        <v>0</v>
      </c>
      <c r="L12" s="11"/>
      <c r="M12" s="1">
        <f>SUM(I12:K12)</f>
        <v>29</v>
      </c>
    </row>
    <row r="13" spans="1:13" ht="15" customHeight="1">
      <c r="A13" s="18"/>
      <c r="B13" s="1" t="s">
        <v>33</v>
      </c>
      <c r="C13" s="1">
        <v>118</v>
      </c>
      <c r="D13" s="1">
        <v>137</v>
      </c>
      <c r="E13" s="1">
        <v>119</v>
      </c>
      <c r="F13" s="1">
        <v>134</v>
      </c>
      <c r="G13" s="1">
        <v>129</v>
      </c>
      <c r="H13" s="1">
        <v>108</v>
      </c>
      <c r="I13" s="1">
        <f t="shared" si="0"/>
        <v>745</v>
      </c>
      <c r="J13" s="1">
        <v>41</v>
      </c>
      <c r="K13" s="8">
        <v>0</v>
      </c>
      <c r="L13" s="14">
        <v>29</v>
      </c>
      <c r="M13" s="1">
        <f>SUM(I13:J13)</f>
        <v>786</v>
      </c>
    </row>
    <row r="14" spans="1:13" ht="15" customHeight="1">
      <c r="A14" s="18" t="s">
        <v>5</v>
      </c>
      <c r="B14" s="1" t="s">
        <v>32</v>
      </c>
      <c r="C14" s="1">
        <v>3</v>
      </c>
      <c r="D14" s="1">
        <v>4</v>
      </c>
      <c r="E14" s="1">
        <v>4</v>
      </c>
      <c r="F14" s="1">
        <v>3</v>
      </c>
      <c r="G14" s="1">
        <v>4</v>
      </c>
      <c r="H14" s="1">
        <v>4</v>
      </c>
      <c r="I14" s="1">
        <f t="shared" si="0"/>
        <v>22</v>
      </c>
      <c r="J14" s="1">
        <v>0</v>
      </c>
      <c r="K14" s="8">
        <v>0</v>
      </c>
      <c r="L14" s="11"/>
      <c r="M14" s="1">
        <f>SUM(I14:K14)</f>
        <v>22</v>
      </c>
    </row>
    <row r="15" spans="1:13" ht="15" customHeight="1">
      <c r="A15" s="18"/>
      <c r="B15" s="1" t="s">
        <v>33</v>
      </c>
      <c r="C15" s="1">
        <v>105</v>
      </c>
      <c r="D15" s="1">
        <v>126</v>
      </c>
      <c r="E15" s="1">
        <v>134</v>
      </c>
      <c r="F15" s="1">
        <v>103</v>
      </c>
      <c r="G15" s="1">
        <v>136</v>
      </c>
      <c r="H15" s="1">
        <v>127</v>
      </c>
      <c r="I15" s="1">
        <f t="shared" si="0"/>
        <v>731</v>
      </c>
      <c r="J15" s="1">
        <v>0</v>
      </c>
      <c r="K15" s="8">
        <v>0</v>
      </c>
      <c r="L15" s="14">
        <v>22</v>
      </c>
      <c r="M15" s="1">
        <f>SUM(I15:J15)</f>
        <v>731</v>
      </c>
    </row>
    <row r="16" spans="1:13" ht="15" customHeight="1">
      <c r="A16" s="18" t="s">
        <v>6</v>
      </c>
      <c r="B16" s="1" t="s">
        <v>32</v>
      </c>
      <c r="C16" s="1">
        <v>2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f t="shared" si="0"/>
        <v>12</v>
      </c>
      <c r="J16" s="1">
        <v>0</v>
      </c>
      <c r="K16" s="8">
        <v>0</v>
      </c>
      <c r="L16" s="11"/>
      <c r="M16" s="1">
        <f>SUM(I16:K16)</f>
        <v>12</v>
      </c>
    </row>
    <row r="17" spans="1:13" ht="15" customHeight="1">
      <c r="A17" s="18"/>
      <c r="B17" s="1" t="s">
        <v>33</v>
      </c>
      <c r="C17" s="1">
        <v>57</v>
      </c>
      <c r="D17" s="1">
        <v>52</v>
      </c>
      <c r="E17" s="1">
        <v>65</v>
      </c>
      <c r="F17" s="1">
        <v>60</v>
      </c>
      <c r="G17" s="1">
        <v>63</v>
      </c>
      <c r="H17" s="1">
        <v>61</v>
      </c>
      <c r="I17" s="1">
        <f t="shared" si="0"/>
        <v>358</v>
      </c>
      <c r="J17" s="1">
        <v>0</v>
      </c>
      <c r="K17" s="8">
        <v>0</v>
      </c>
      <c r="L17" s="14">
        <v>14</v>
      </c>
      <c r="M17" s="1">
        <f>SUM(I17:J17)</f>
        <v>358</v>
      </c>
    </row>
    <row r="18" spans="1:13" ht="15" customHeight="1">
      <c r="A18" s="18" t="s">
        <v>7</v>
      </c>
      <c r="B18" s="1" t="s">
        <v>32</v>
      </c>
      <c r="C18" s="1">
        <v>3</v>
      </c>
      <c r="D18" s="1">
        <v>4</v>
      </c>
      <c r="E18" s="1">
        <v>4</v>
      </c>
      <c r="F18" s="1">
        <v>4</v>
      </c>
      <c r="G18" s="1">
        <v>3</v>
      </c>
      <c r="H18" s="1">
        <v>3</v>
      </c>
      <c r="I18" s="1">
        <f t="shared" si="0"/>
        <v>21</v>
      </c>
      <c r="J18" s="1">
        <v>0</v>
      </c>
      <c r="K18" s="8">
        <v>0</v>
      </c>
      <c r="L18" s="12"/>
      <c r="M18" s="1">
        <f>SUM(I18:K18)</f>
        <v>21</v>
      </c>
    </row>
    <row r="19" spans="1:13" ht="15" customHeight="1">
      <c r="A19" s="18"/>
      <c r="B19" s="1" t="s">
        <v>33</v>
      </c>
      <c r="C19" s="1">
        <v>91</v>
      </c>
      <c r="D19" s="1">
        <v>108</v>
      </c>
      <c r="E19" s="1">
        <v>121</v>
      </c>
      <c r="F19" s="1">
        <v>132</v>
      </c>
      <c r="G19" s="1">
        <v>99</v>
      </c>
      <c r="H19" s="1">
        <v>109</v>
      </c>
      <c r="I19" s="1">
        <f t="shared" si="0"/>
        <v>660</v>
      </c>
      <c r="J19" s="1">
        <v>0</v>
      </c>
      <c r="K19" s="8">
        <v>0</v>
      </c>
      <c r="L19" s="14">
        <v>31</v>
      </c>
      <c r="M19" s="1">
        <f>SUM(I19:J19)</f>
        <v>660</v>
      </c>
    </row>
    <row r="20" spans="1:13" ht="15" customHeight="1">
      <c r="A20" s="18" t="s">
        <v>8</v>
      </c>
      <c r="B20" s="1" t="s">
        <v>32</v>
      </c>
      <c r="C20" s="1">
        <v>3</v>
      </c>
      <c r="D20" s="1">
        <v>2</v>
      </c>
      <c r="E20" s="1">
        <v>3</v>
      </c>
      <c r="F20" s="1">
        <v>2</v>
      </c>
      <c r="G20" s="1">
        <v>3</v>
      </c>
      <c r="H20" s="1">
        <v>2</v>
      </c>
      <c r="I20" s="1">
        <f t="shared" si="0"/>
        <v>15</v>
      </c>
      <c r="J20" s="1">
        <v>4</v>
      </c>
      <c r="K20" s="8">
        <v>0</v>
      </c>
      <c r="L20" s="12"/>
      <c r="M20" s="1">
        <f>SUM(I20:K20)</f>
        <v>19</v>
      </c>
    </row>
    <row r="21" spans="1:13" ht="15" customHeight="1">
      <c r="A21" s="18"/>
      <c r="B21" s="1" t="s">
        <v>33</v>
      </c>
      <c r="C21" s="1">
        <v>86</v>
      </c>
      <c r="D21" s="1">
        <v>64</v>
      </c>
      <c r="E21" s="1">
        <v>76</v>
      </c>
      <c r="F21" s="1">
        <v>56</v>
      </c>
      <c r="G21" s="1">
        <v>82</v>
      </c>
      <c r="H21" s="1">
        <v>73</v>
      </c>
      <c r="I21" s="1">
        <f>SUM(C21:H21)</f>
        <v>437</v>
      </c>
      <c r="J21" s="1">
        <v>31</v>
      </c>
      <c r="K21" s="8">
        <v>0</v>
      </c>
      <c r="L21" s="14">
        <v>22</v>
      </c>
      <c r="M21" s="1">
        <f>SUM(I21:K21)</f>
        <v>468</v>
      </c>
    </row>
    <row r="22" spans="1:13" ht="15" customHeight="1">
      <c r="A22" s="18" t="s">
        <v>9</v>
      </c>
      <c r="B22" s="1" t="s">
        <v>32</v>
      </c>
      <c r="C22" s="1">
        <v>4</v>
      </c>
      <c r="D22" s="1">
        <v>4</v>
      </c>
      <c r="E22" s="1">
        <v>4</v>
      </c>
      <c r="F22" s="1">
        <v>4</v>
      </c>
      <c r="G22" s="1">
        <v>3</v>
      </c>
      <c r="H22" s="1">
        <v>3</v>
      </c>
      <c r="I22" s="1">
        <f t="shared" si="0"/>
        <v>22</v>
      </c>
      <c r="J22" s="1">
        <v>0</v>
      </c>
      <c r="K22" s="8">
        <v>0</v>
      </c>
      <c r="L22" s="11"/>
      <c r="M22" s="1">
        <f>SUM(I22:K22)</f>
        <v>22</v>
      </c>
    </row>
    <row r="23" spans="1:13" ht="15" customHeight="1">
      <c r="A23" s="18"/>
      <c r="B23" s="1" t="s">
        <v>33</v>
      </c>
      <c r="C23" s="1">
        <v>114</v>
      </c>
      <c r="D23" s="1">
        <v>114</v>
      </c>
      <c r="E23" s="1">
        <v>133</v>
      </c>
      <c r="F23" s="1">
        <v>117</v>
      </c>
      <c r="G23" s="1">
        <v>116</v>
      </c>
      <c r="H23" s="1">
        <v>104</v>
      </c>
      <c r="I23" s="1">
        <f t="shared" si="0"/>
        <v>698</v>
      </c>
      <c r="J23" s="1">
        <v>0</v>
      </c>
      <c r="K23" s="8">
        <v>0</v>
      </c>
      <c r="L23" s="14">
        <v>41</v>
      </c>
      <c r="M23" s="1">
        <f>SUM(I23:J23)</f>
        <v>698</v>
      </c>
    </row>
    <row r="24" spans="1:13" ht="15" customHeight="1">
      <c r="A24" s="18" t="s">
        <v>10</v>
      </c>
      <c r="B24" s="1" t="s">
        <v>32</v>
      </c>
      <c r="C24" s="1">
        <v>1</v>
      </c>
      <c r="D24" s="1">
        <v>2</v>
      </c>
      <c r="E24" s="1">
        <v>1</v>
      </c>
      <c r="F24" s="1">
        <v>1</v>
      </c>
      <c r="G24" s="1">
        <v>2</v>
      </c>
      <c r="H24" s="1">
        <v>2</v>
      </c>
      <c r="I24" s="1">
        <f t="shared" si="0"/>
        <v>9</v>
      </c>
      <c r="J24" s="1">
        <v>0</v>
      </c>
      <c r="K24" s="8">
        <v>0</v>
      </c>
      <c r="L24" s="11"/>
      <c r="M24" s="1">
        <f>SUM(I24:K24)</f>
        <v>9</v>
      </c>
    </row>
    <row r="25" spans="1:13" ht="15" customHeight="1">
      <c r="A25" s="18"/>
      <c r="B25" s="1" t="s">
        <v>33</v>
      </c>
      <c r="C25" s="1">
        <v>24</v>
      </c>
      <c r="D25" s="1">
        <v>47</v>
      </c>
      <c r="E25" s="1">
        <v>31</v>
      </c>
      <c r="F25" s="1">
        <v>33</v>
      </c>
      <c r="G25" s="1">
        <v>46</v>
      </c>
      <c r="H25" s="1">
        <v>41</v>
      </c>
      <c r="I25" s="1">
        <f t="shared" si="0"/>
        <v>222</v>
      </c>
      <c r="J25" s="1">
        <v>0</v>
      </c>
      <c r="K25" s="8">
        <v>0</v>
      </c>
      <c r="L25" s="14">
        <v>12</v>
      </c>
      <c r="M25" s="1">
        <f>SUM(I25:J25)</f>
        <v>222</v>
      </c>
    </row>
    <row r="26" spans="1:13" ht="15" customHeight="1">
      <c r="A26" s="18" t="s">
        <v>11</v>
      </c>
      <c r="B26" s="1" t="s">
        <v>32</v>
      </c>
      <c r="C26" s="1">
        <v>2</v>
      </c>
      <c r="D26" s="1">
        <v>3</v>
      </c>
      <c r="E26" s="1">
        <v>2</v>
      </c>
      <c r="F26" s="1">
        <v>3</v>
      </c>
      <c r="G26" s="1">
        <v>2</v>
      </c>
      <c r="H26" s="1">
        <v>2</v>
      </c>
      <c r="I26" s="1">
        <f t="shared" si="0"/>
        <v>14</v>
      </c>
      <c r="J26" s="1">
        <v>0</v>
      </c>
      <c r="K26" s="8">
        <v>4</v>
      </c>
      <c r="L26" s="12"/>
      <c r="M26" s="1">
        <f>SUM(I26:K26)</f>
        <v>18</v>
      </c>
    </row>
    <row r="27" spans="1:13" ht="15" customHeight="1">
      <c r="A27" s="18"/>
      <c r="B27" s="1" t="s">
        <v>33</v>
      </c>
      <c r="C27" s="1">
        <v>66</v>
      </c>
      <c r="D27" s="1">
        <v>74</v>
      </c>
      <c r="E27" s="1">
        <v>67</v>
      </c>
      <c r="F27" s="1">
        <v>77</v>
      </c>
      <c r="G27" s="1">
        <v>80</v>
      </c>
      <c r="H27" s="1">
        <v>74</v>
      </c>
      <c r="I27" s="1">
        <f t="shared" si="0"/>
        <v>438</v>
      </c>
      <c r="J27" s="1">
        <v>0</v>
      </c>
      <c r="K27" s="15">
        <v>58</v>
      </c>
      <c r="L27" s="15">
        <v>9</v>
      </c>
      <c r="M27" s="1">
        <f>SUM(I27:J27)</f>
        <v>438</v>
      </c>
    </row>
    <row r="28" spans="1:13" ht="15" customHeight="1">
      <c r="A28" s="18" t="s">
        <v>12</v>
      </c>
      <c r="B28" s="1" t="s">
        <v>32</v>
      </c>
      <c r="C28" s="1">
        <v>2</v>
      </c>
      <c r="D28" s="1">
        <v>2</v>
      </c>
      <c r="E28" s="1">
        <v>2</v>
      </c>
      <c r="F28" s="1">
        <v>2</v>
      </c>
      <c r="G28" s="1">
        <v>2</v>
      </c>
      <c r="H28" s="1">
        <v>2</v>
      </c>
      <c r="I28" s="1">
        <f t="shared" si="0"/>
        <v>12</v>
      </c>
      <c r="J28" s="1">
        <v>0</v>
      </c>
      <c r="K28" s="8">
        <v>0</v>
      </c>
      <c r="L28" s="11"/>
      <c r="M28" s="1">
        <f>SUM(I28:K28)</f>
        <v>12</v>
      </c>
    </row>
    <row r="29" spans="1:13" ht="15" customHeight="1">
      <c r="A29" s="18"/>
      <c r="B29" s="1" t="s">
        <v>33</v>
      </c>
      <c r="C29" s="1">
        <v>55</v>
      </c>
      <c r="D29" s="1">
        <v>61</v>
      </c>
      <c r="E29" s="1">
        <v>60</v>
      </c>
      <c r="F29" s="1">
        <v>69</v>
      </c>
      <c r="G29" s="1">
        <v>49</v>
      </c>
      <c r="H29" s="1">
        <v>60</v>
      </c>
      <c r="I29" s="1">
        <f t="shared" si="0"/>
        <v>354</v>
      </c>
      <c r="J29" s="1">
        <v>0</v>
      </c>
      <c r="K29" s="8">
        <v>0</v>
      </c>
      <c r="L29" s="14">
        <v>14</v>
      </c>
      <c r="M29" s="1">
        <f>SUM(I29:J29)</f>
        <v>354</v>
      </c>
    </row>
    <row r="30" spans="1:13" ht="15" customHeight="1">
      <c r="A30" s="18" t="s">
        <v>13</v>
      </c>
      <c r="B30" s="1" t="s">
        <v>32</v>
      </c>
      <c r="C30" s="1">
        <v>3</v>
      </c>
      <c r="D30" s="1">
        <v>4</v>
      </c>
      <c r="E30" s="1">
        <v>4</v>
      </c>
      <c r="F30" s="1">
        <v>4</v>
      </c>
      <c r="G30" s="1">
        <v>3</v>
      </c>
      <c r="H30" s="1">
        <v>4</v>
      </c>
      <c r="I30" s="1">
        <f t="shared" si="0"/>
        <v>22</v>
      </c>
      <c r="J30" s="1">
        <v>0</v>
      </c>
      <c r="K30" s="8">
        <v>0</v>
      </c>
      <c r="L30" s="11"/>
      <c r="M30" s="1">
        <f>SUM(I30:K30)</f>
        <v>22</v>
      </c>
    </row>
    <row r="31" spans="1:13" ht="15" customHeight="1">
      <c r="A31" s="18"/>
      <c r="B31" s="1" t="s">
        <v>33</v>
      </c>
      <c r="C31" s="1">
        <v>102</v>
      </c>
      <c r="D31" s="1">
        <v>115</v>
      </c>
      <c r="E31" s="1">
        <v>121</v>
      </c>
      <c r="F31" s="1">
        <v>118</v>
      </c>
      <c r="G31" s="1">
        <v>104</v>
      </c>
      <c r="H31" s="1">
        <v>122</v>
      </c>
      <c r="I31" s="1">
        <f t="shared" si="0"/>
        <v>682</v>
      </c>
      <c r="J31" s="1">
        <v>0</v>
      </c>
      <c r="K31" s="8">
        <v>0</v>
      </c>
      <c r="L31" s="14">
        <v>28</v>
      </c>
      <c r="M31" s="1">
        <f>SUM(I31:J31)</f>
        <v>682</v>
      </c>
    </row>
    <row r="32" spans="1:13" ht="15" customHeight="1">
      <c r="A32" s="18" t="s">
        <v>14</v>
      </c>
      <c r="B32" s="1" t="s">
        <v>32</v>
      </c>
      <c r="C32" s="1">
        <v>3</v>
      </c>
      <c r="D32" s="1">
        <v>3</v>
      </c>
      <c r="E32" s="1">
        <v>3</v>
      </c>
      <c r="F32" s="1">
        <v>4</v>
      </c>
      <c r="G32" s="1">
        <v>3</v>
      </c>
      <c r="H32" s="1">
        <v>3</v>
      </c>
      <c r="I32" s="1">
        <f t="shared" si="0"/>
        <v>19</v>
      </c>
      <c r="J32" s="1">
        <v>0</v>
      </c>
      <c r="K32" s="8">
        <v>0</v>
      </c>
      <c r="L32" s="11"/>
      <c r="M32" s="1">
        <f>SUM(I32:K32)</f>
        <v>19</v>
      </c>
    </row>
    <row r="33" spans="1:13" ht="15" customHeight="1">
      <c r="A33" s="18"/>
      <c r="B33" s="1" t="s">
        <v>33</v>
      </c>
      <c r="C33" s="1">
        <v>84</v>
      </c>
      <c r="D33" s="1">
        <v>75</v>
      </c>
      <c r="E33" s="1">
        <v>104</v>
      </c>
      <c r="F33" s="1">
        <v>116</v>
      </c>
      <c r="G33" s="1">
        <v>82</v>
      </c>
      <c r="H33" s="1">
        <v>83</v>
      </c>
      <c r="I33" s="1">
        <f t="shared" si="0"/>
        <v>544</v>
      </c>
      <c r="J33" s="1">
        <v>0</v>
      </c>
      <c r="K33" s="8">
        <v>0</v>
      </c>
      <c r="L33" s="14">
        <v>26</v>
      </c>
      <c r="M33" s="1">
        <f>SUM(I33:J33)</f>
        <v>544</v>
      </c>
    </row>
    <row r="34" spans="1:13" ht="15" customHeight="1">
      <c r="A34" s="18" t="s">
        <v>15</v>
      </c>
      <c r="B34" s="1" t="s">
        <v>32</v>
      </c>
      <c r="C34" s="1">
        <v>2</v>
      </c>
      <c r="D34" s="1">
        <v>3</v>
      </c>
      <c r="E34" s="1">
        <v>3</v>
      </c>
      <c r="F34" s="1">
        <v>3</v>
      </c>
      <c r="G34" s="1">
        <v>2</v>
      </c>
      <c r="H34" s="1">
        <v>2</v>
      </c>
      <c r="I34" s="1">
        <f t="shared" si="0"/>
        <v>15</v>
      </c>
      <c r="J34" s="1">
        <v>0</v>
      </c>
      <c r="K34" s="8">
        <v>0</v>
      </c>
      <c r="L34" s="11"/>
      <c r="M34" s="1">
        <f>SUM(I34:K34)</f>
        <v>15</v>
      </c>
    </row>
    <row r="35" spans="1:13" ht="15" customHeight="1">
      <c r="A35" s="18"/>
      <c r="B35" s="1" t="s">
        <v>33</v>
      </c>
      <c r="C35" s="1">
        <v>59</v>
      </c>
      <c r="D35" s="1">
        <v>75</v>
      </c>
      <c r="E35" s="1">
        <v>74</v>
      </c>
      <c r="F35" s="1">
        <v>71</v>
      </c>
      <c r="G35" s="1">
        <v>64</v>
      </c>
      <c r="H35" s="1">
        <v>70</v>
      </c>
      <c r="I35" s="1">
        <f t="shared" si="0"/>
        <v>413</v>
      </c>
      <c r="J35" s="1">
        <v>0</v>
      </c>
      <c r="K35" s="8">
        <v>0</v>
      </c>
      <c r="L35" s="14">
        <v>18</v>
      </c>
      <c r="M35" s="1">
        <f>SUM(I35:J35)</f>
        <v>413</v>
      </c>
    </row>
    <row r="36" spans="1:13" ht="15" customHeight="1">
      <c r="A36" s="18" t="s">
        <v>16</v>
      </c>
      <c r="B36" s="1" t="s">
        <v>32</v>
      </c>
      <c r="C36" s="1">
        <v>3</v>
      </c>
      <c r="D36" s="1">
        <v>4</v>
      </c>
      <c r="E36" s="1">
        <v>3</v>
      </c>
      <c r="F36" s="1">
        <v>4</v>
      </c>
      <c r="G36" s="1">
        <v>3</v>
      </c>
      <c r="H36" s="1">
        <v>3</v>
      </c>
      <c r="I36" s="1">
        <f t="shared" si="0"/>
        <v>20</v>
      </c>
      <c r="J36" s="1">
        <v>0</v>
      </c>
      <c r="K36" s="8">
        <v>0</v>
      </c>
      <c r="L36" s="11"/>
      <c r="M36" s="1">
        <f>SUM(I36:K36)</f>
        <v>20</v>
      </c>
    </row>
    <row r="37" spans="1:13" ht="15" customHeight="1">
      <c r="A37" s="18"/>
      <c r="B37" s="1" t="s">
        <v>33</v>
      </c>
      <c r="C37" s="1">
        <v>95</v>
      </c>
      <c r="D37" s="1">
        <v>114</v>
      </c>
      <c r="E37" s="1">
        <v>101</v>
      </c>
      <c r="F37" s="1">
        <v>107</v>
      </c>
      <c r="G37" s="1">
        <v>104</v>
      </c>
      <c r="H37" s="1">
        <v>108</v>
      </c>
      <c r="I37" s="1">
        <f t="shared" si="0"/>
        <v>629</v>
      </c>
      <c r="J37" s="1">
        <v>0</v>
      </c>
      <c r="K37" s="8">
        <v>0</v>
      </c>
      <c r="L37" s="14">
        <v>31</v>
      </c>
      <c r="M37" s="1">
        <f>SUM(I37:J37)</f>
        <v>629</v>
      </c>
    </row>
    <row r="38" spans="1:13" ht="15" customHeight="1">
      <c r="A38" s="18" t="s">
        <v>17</v>
      </c>
      <c r="B38" s="1" t="s">
        <v>32</v>
      </c>
      <c r="C38" s="1">
        <v>3</v>
      </c>
      <c r="D38" s="1">
        <v>4</v>
      </c>
      <c r="E38" s="1">
        <v>3</v>
      </c>
      <c r="F38" s="1">
        <v>3</v>
      </c>
      <c r="G38" s="1">
        <v>3</v>
      </c>
      <c r="H38" s="1">
        <v>3</v>
      </c>
      <c r="I38" s="1">
        <f t="shared" si="0"/>
        <v>19</v>
      </c>
      <c r="J38" s="1">
        <v>4</v>
      </c>
      <c r="K38" s="8">
        <v>0</v>
      </c>
      <c r="L38" s="11"/>
      <c r="M38" s="1">
        <f>SUM(I38:K38)</f>
        <v>23</v>
      </c>
    </row>
    <row r="39" spans="1:13" ht="15" customHeight="1">
      <c r="A39" s="18"/>
      <c r="B39" s="1" t="s">
        <v>33</v>
      </c>
      <c r="C39" s="1">
        <v>102</v>
      </c>
      <c r="D39" s="1">
        <v>114</v>
      </c>
      <c r="E39" s="1">
        <v>96</v>
      </c>
      <c r="F39" s="1">
        <v>99</v>
      </c>
      <c r="G39" s="1">
        <v>95</v>
      </c>
      <c r="H39" s="1">
        <v>101</v>
      </c>
      <c r="I39" s="1">
        <f t="shared" si="0"/>
        <v>607</v>
      </c>
      <c r="J39" s="1">
        <v>25</v>
      </c>
      <c r="K39" s="8">
        <v>0</v>
      </c>
      <c r="L39" s="14">
        <v>22</v>
      </c>
      <c r="M39" s="1">
        <f>SUM(I39:J39)</f>
        <v>632</v>
      </c>
    </row>
    <row r="40" spans="1:13" ht="15" customHeight="1">
      <c r="A40" s="18" t="s">
        <v>18</v>
      </c>
      <c r="B40" s="1" t="s">
        <v>32</v>
      </c>
      <c r="C40" s="1">
        <v>3</v>
      </c>
      <c r="D40" s="1">
        <v>3</v>
      </c>
      <c r="E40" s="1">
        <v>4</v>
      </c>
      <c r="F40" s="1">
        <v>3</v>
      </c>
      <c r="G40" s="1">
        <v>3</v>
      </c>
      <c r="H40" s="1">
        <v>3</v>
      </c>
      <c r="I40" s="1">
        <f t="shared" si="0"/>
        <v>19</v>
      </c>
      <c r="J40" s="1">
        <v>0</v>
      </c>
      <c r="K40" s="8">
        <v>0</v>
      </c>
      <c r="L40" s="10"/>
      <c r="M40" s="1">
        <f>SUM(I40:K40)</f>
        <v>19</v>
      </c>
    </row>
    <row r="41" spans="1:13" ht="15" customHeight="1">
      <c r="A41" s="18"/>
      <c r="B41" s="1" t="s">
        <v>33</v>
      </c>
      <c r="C41" s="1">
        <v>82</v>
      </c>
      <c r="D41" s="1">
        <v>91</v>
      </c>
      <c r="E41" s="1">
        <v>127</v>
      </c>
      <c r="F41" s="1">
        <v>103</v>
      </c>
      <c r="G41" s="1">
        <v>99</v>
      </c>
      <c r="H41" s="1">
        <v>114</v>
      </c>
      <c r="I41" s="1">
        <f t="shared" si="0"/>
        <v>616</v>
      </c>
      <c r="J41" s="1">
        <v>0</v>
      </c>
      <c r="K41" s="8">
        <v>0</v>
      </c>
      <c r="L41" s="14">
        <v>35</v>
      </c>
      <c r="M41" s="1">
        <f>SUM(I41:J41)</f>
        <v>616</v>
      </c>
    </row>
    <row r="42" spans="1:13" ht="15" customHeight="1">
      <c r="A42" s="18" t="s">
        <v>19</v>
      </c>
      <c r="B42" s="1" t="s">
        <v>32</v>
      </c>
      <c r="C42" s="1">
        <v>3</v>
      </c>
      <c r="D42" s="1">
        <v>4</v>
      </c>
      <c r="E42" s="1">
        <v>4</v>
      </c>
      <c r="F42" s="1">
        <v>4</v>
      </c>
      <c r="G42" s="1">
        <v>4</v>
      </c>
      <c r="H42" s="1">
        <v>3</v>
      </c>
      <c r="I42" s="1">
        <f t="shared" si="0"/>
        <v>22</v>
      </c>
      <c r="J42" s="1">
        <v>0</v>
      </c>
      <c r="K42" s="8">
        <v>0</v>
      </c>
      <c r="L42" s="11"/>
      <c r="M42" s="1">
        <f>SUM(I42:K42)</f>
        <v>22</v>
      </c>
    </row>
    <row r="43" spans="1:13" ht="15" customHeight="1">
      <c r="A43" s="18"/>
      <c r="B43" s="1" t="s">
        <v>33</v>
      </c>
      <c r="C43" s="1">
        <v>95</v>
      </c>
      <c r="D43" s="1">
        <v>136</v>
      </c>
      <c r="E43" s="1">
        <v>108</v>
      </c>
      <c r="F43" s="1">
        <v>109</v>
      </c>
      <c r="G43" s="1">
        <v>131</v>
      </c>
      <c r="H43" s="1">
        <v>99</v>
      </c>
      <c r="I43" s="1">
        <f t="shared" si="0"/>
        <v>678</v>
      </c>
      <c r="J43" s="1">
        <v>0</v>
      </c>
      <c r="K43" s="8">
        <v>0</v>
      </c>
      <c r="L43" s="14">
        <v>24</v>
      </c>
      <c r="M43" s="1">
        <f>SUM(I43:J43)</f>
        <v>678</v>
      </c>
    </row>
    <row r="44" spans="1:13" ht="15" customHeight="1">
      <c r="A44" s="18" t="s">
        <v>20</v>
      </c>
      <c r="B44" s="1" t="s">
        <v>32</v>
      </c>
      <c r="C44" s="1">
        <v>2</v>
      </c>
      <c r="D44" s="1">
        <v>2</v>
      </c>
      <c r="E44" s="1">
        <v>3</v>
      </c>
      <c r="F44" s="1">
        <v>2</v>
      </c>
      <c r="G44" s="1">
        <v>2</v>
      </c>
      <c r="H44" s="1">
        <v>2</v>
      </c>
      <c r="I44" s="1">
        <f t="shared" si="0"/>
        <v>13</v>
      </c>
      <c r="J44" s="1">
        <v>3</v>
      </c>
      <c r="K44" s="8">
        <v>0</v>
      </c>
      <c r="L44" s="11"/>
      <c r="M44" s="1">
        <f>SUM(I44:K44)</f>
        <v>16</v>
      </c>
    </row>
    <row r="45" spans="1:13" ht="15" customHeight="1">
      <c r="A45" s="18"/>
      <c r="B45" s="1" t="s">
        <v>33</v>
      </c>
      <c r="C45" s="1">
        <v>55</v>
      </c>
      <c r="D45" s="1">
        <v>59</v>
      </c>
      <c r="E45" s="1">
        <v>72</v>
      </c>
      <c r="F45" s="1">
        <v>63</v>
      </c>
      <c r="G45" s="1">
        <v>67</v>
      </c>
      <c r="H45" s="1">
        <v>77</v>
      </c>
      <c r="I45" s="1">
        <f t="shared" si="0"/>
        <v>393</v>
      </c>
      <c r="J45" s="1">
        <v>20</v>
      </c>
      <c r="K45" s="8">
        <v>0</v>
      </c>
      <c r="L45" s="14">
        <v>33</v>
      </c>
      <c r="M45" s="1">
        <f>SUM(I45:J45)</f>
        <v>413</v>
      </c>
    </row>
    <row r="46" spans="1:13" ht="15" customHeight="1">
      <c r="A46" s="18" t="s">
        <v>21</v>
      </c>
      <c r="B46" s="1" t="s">
        <v>32</v>
      </c>
      <c r="C46" s="1">
        <v>2</v>
      </c>
      <c r="D46" s="1">
        <v>3</v>
      </c>
      <c r="E46" s="1">
        <v>3</v>
      </c>
      <c r="F46" s="1">
        <v>3</v>
      </c>
      <c r="G46" s="1">
        <v>3</v>
      </c>
      <c r="H46" s="1">
        <v>3</v>
      </c>
      <c r="I46" s="1">
        <f t="shared" si="0"/>
        <v>17</v>
      </c>
      <c r="J46" s="1">
        <v>0</v>
      </c>
      <c r="K46" s="8">
        <v>0</v>
      </c>
      <c r="L46" s="11"/>
      <c r="M46" s="1">
        <f>SUM(I46:K46)</f>
        <v>17</v>
      </c>
    </row>
    <row r="47" spans="1:13" ht="15" customHeight="1">
      <c r="A47" s="18"/>
      <c r="B47" s="1" t="s">
        <v>33</v>
      </c>
      <c r="C47" s="1">
        <v>60</v>
      </c>
      <c r="D47" s="1">
        <v>72</v>
      </c>
      <c r="E47" s="1">
        <v>82</v>
      </c>
      <c r="F47" s="1">
        <v>81</v>
      </c>
      <c r="G47" s="1">
        <v>83</v>
      </c>
      <c r="H47" s="1">
        <v>90</v>
      </c>
      <c r="I47" s="1">
        <f t="shared" si="0"/>
        <v>468</v>
      </c>
      <c r="J47" s="1">
        <v>0</v>
      </c>
      <c r="K47" s="8">
        <v>0</v>
      </c>
      <c r="L47" s="14">
        <v>31</v>
      </c>
      <c r="M47" s="1">
        <f>SUM(I47:J47)</f>
        <v>468</v>
      </c>
    </row>
    <row r="48" spans="1:13" ht="15" customHeight="1">
      <c r="A48" s="26" t="s">
        <v>22</v>
      </c>
      <c r="B48" s="1" t="s">
        <v>32</v>
      </c>
      <c r="C48" s="1">
        <f aca="true" t="shared" si="1" ref="C48:H49">SUM(C4,C6,C8,C10,C12,C14,C16,C18,C20,C22,C24,C26,C28,C30,C32,C34,C36,C38,C40,C42,C44,C46)</f>
        <v>66</v>
      </c>
      <c r="D48" s="1">
        <f t="shared" si="1"/>
        <v>74</v>
      </c>
      <c r="E48" s="1">
        <f t="shared" si="1"/>
        <v>73</v>
      </c>
      <c r="F48" s="1">
        <f t="shared" si="1"/>
        <v>73</v>
      </c>
      <c r="G48" s="1">
        <f t="shared" si="1"/>
        <v>67</v>
      </c>
      <c r="H48" s="1">
        <f t="shared" si="1"/>
        <v>65</v>
      </c>
      <c r="I48" s="1">
        <f t="shared" si="0"/>
        <v>418</v>
      </c>
      <c r="J48" s="1">
        <f>J4+J6+J8+J10+J12+J14+J16+J18+J20+J22+J24+J26+J28+J30+J32+J34+J36+J38+J40+J42+J44+J46</f>
        <v>25</v>
      </c>
      <c r="K48" s="8">
        <f>K4+K26</f>
        <v>7</v>
      </c>
      <c r="L48" s="13"/>
      <c r="M48" s="1">
        <f>SUM(I48:K48)</f>
        <v>450</v>
      </c>
    </row>
    <row r="49" spans="1:13" ht="15" customHeight="1">
      <c r="A49" s="26"/>
      <c r="B49" s="1" t="s">
        <v>33</v>
      </c>
      <c r="C49" s="1">
        <f t="shared" si="1"/>
        <v>2032</v>
      </c>
      <c r="D49" s="1">
        <f t="shared" si="1"/>
        <v>2201</v>
      </c>
      <c r="E49" s="1">
        <f t="shared" si="1"/>
        <v>2226</v>
      </c>
      <c r="F49" s="1">
        <f t="shared" si="1"/>
        <v>2221</v>
      </c>
      <c r="G49" s="1">
        <f t="shared" si="1"/>
        <v>2201</v>
      </c>
      <c r="H49" s="1">
        <f t="shared" si="1"/>
        <v>2175</v>
      </c>
      <c r="I49" s="1">
        <f t="shared" si="0"/>
        <v>13056</v>
      </c>
      <c r="J49" s="1">
        <f>SUM(J5,J7,J9,J11,J13,J15,J17,J19,J21,J23,J25,J27,J29,J31,J33,J35,J37,J39,J41,J43,J45,J47)</f>
        <v>171</v>
      </c>
      <c r="K49" s="16">
        <f>SUM(K5,K7,K9,K11,K13,K15,K17,K19,K21,K23,K25,K27,K29,K31,K33,K35,K37,K39,K41,K43,K45,K47)</f>
        <v>111</v>
      </c>
      <c r="L49" s="16">
        <f>SUM(L5,L7,L9,L11,L13,L15,L17,L19,L21,L23,L25,L27,L29,L31,L33,L35,L37,L39,L41,L43,L45,L47)</f>
        <v>602</v>
      </c>
      <c r="M49" s="1">
        <f>SUM(I49:J49)</f>
        <v>13227</v>
      </c>
    </row>
    <row r="50" ht="24.75" customHeight="1">
      <c r="A50" s="2" t="s">
        <v>38</v>
      </c>
    </row>
    <row r="51" ht="24.75" customHeight="1">
      <c r="A51" s="2" t="s">
        <v>39</v>
      </c>
    </row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</sheetData>
  <sheetProtection/>
  <mergeCells count="27">
    <mergeCell ref="A46:A47"/>
    <mergeCell ref="A48:A49"/>
    <mergeCell ref="C2:I2"/>
    <mergeCell ref="A36:A37"/>
    <mergeCell ref="A38:A39"/>
    <mergeCell ref="A40:A41"/>
    <mergeCell ref="A42:A43"/>
    <mergeCell ref="A28:A29"/>
    <mergeCell ref="A30:A31"/>
    <mergeCell ref="A34:A35"/>
    <mergeCell ref="A26:A27"/>
    <mergeCell ref="A44:A45"/>
    <mergeCell ref="A10:A11"/>
    <mergeCell ref="A12:A13"/>
    <mergeCell ref="A14:A15"/>
    <mergeCell ref="A16:A17"/>
    <mergeCell ref="A18:A19"/>
    <mergeCell ref="A32:A33"/>
    <mergeCell ref="A20:A21"/>
    <mergeCell ref="A22:A23"/>
    <mergeCell ref="A1:M1"/>
    <mergeCell ref="A24:A25"/>
    <mergeCell ref="A4:A5"/>
    <mergeCell ref="A6:A7"/>
    <mergeCell ref="A8:A9"/>
    <mergeCell ref="A2:B3"/>
    <mergeCell ref="J2:L2"/>
  </mergeCells>
  <printOptions/>
  <pageMargins left="0.5905511811023623" right="0.5905511811023623" top="0.7874015748031497" bottom="0.7480314960629921" header="0.5118110236220472" footer="0.5118110236220472"/>
  <pageSetup horizontalDpi="600" verticalDpi="600" orientation="portrait" paperSize="9" r:id="rId1"/>
  <ignoredErrors>
    <ignoredError sqref="I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府中市</cp:lastModifiedBy>
  <cp:lastPrinted>2020-05-21T03:32:36Z</cp:lastPrinted>
  <dcterms:created xsi:type="dcterms:W3CDTF">2004-07-02T01:14:50Z</dcterms:created>
  <dcterms:modified xsi:type="dcterms:W3CDTF">2023-05-16T08:15:13Z</dcterms:modified>
  <cp:category/>
  <cp:version/>
  <cp:contentType/>
  <cp:contentStatus/>
</cp:coreProperties>
</file>