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議会事務局\議事課\旧Zドライブ（最新）\30_議事係担当者事務データ\Ｒ６－１　臨時会関係\27-02_ホームページへの掲載について（議決結果）（5.24）★★\"/>
    </mc:Choice>
  </mc:AlternateContent>
  <xr:revisionPtr revIDLastSave="0" documentId="8_{9A737A14-6070-4290-AF0B-00615C728FC0}" xr6:coauthVersionLast="47" xr6:coauthVersionMax="47" xr10:uidLastSave="{00000000-0000-0000-0000-000000000000}"/>
  <bookViews>
    <workbookView xWindow="-110" yWindow="-110" windowWidth="19420" windowHeight="10420" tabRatio="880" firstSheet="3" activeTab="3"/>
  </bookViews>
  <sheets>
    <sheet name="読原・本会議" sheetId="8" state="hidden" r:id="rId1"/>
    <sheet name="読原・全協" sheetId="11" state="hidden" r:id="rId2"/>
    <sheet name="氏名表（本会議・議運のみ）改選時のみ使用" sheetId="10" state="hidden" r:id="rId3"/>
    <sheet name="氏名表（本会議）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1" l="1"/>
  <c r="T66" i="11"/>
  <c r="L66" i="11"/>
  <c r="F66" i="11"/>
  <c r="D65" i="11"/>
  <c r="T63" i="11"/>
  <c r="L63" i="11"/>
  <c r="J63" i="11"/>
  <c r="F63" i="11"/>
  <c r="O176" i="8"/>
  <c r="J176" i="8"/>
  <c r="E176" i="8"/>
  <c r="E135" i="8"/>
  <c r="O133" i="8"/>
  <c r="N133" i="8"/>
  <c r="J133" i="8"/>
  <c r="I133" i="8"/>
  <c r="E133" i="8"/>
  <c r="D133" i="8"/>
  <c r="E120" i="8"/>
  <c r="O118" i="8"/>
  <c r="J118" i="8"/>
  <c r="E118" i="8"/>
  <c r="O116" i="8"/>
  <c r="N116" i="8"/>
  <c r="J116" i="8"/>
  <c r="I116" i="8"/>
  <c r="E116" i="8"/>
  <c r="O114" i="8"/>
  <c r="J114" i="8"/>
  <c r="E114" i="8"/>
  <c r="D114" i="8"/>
  <c r="E109" i="8"/>
  <c r="O107" i="8"/>
  <c r="N107" i="8"/>
  <c r="J107" i="8"/>
  <c r="E107" i="8"/>
  <c r="D107" i="8"/>
  <c r="O105" i="8"/>
  <c r="J105" i="8"/>
  <c r="I105" i="8"/>
  <c r="E105" i="8"/>
  <c r="D105" i="8"/>
  <c r="O103" i="8"/>
  <c r="N103" i="8"/>
  <c r="J103" i="8"/>
  <c r="E103" i="8"/>
  <c r="D103" i="8"/>
  <c r="E98" i="8"/>
  <c r="D98" i="8"/>
  <c r="O96" i="8"/>
  <c r="J96" i="8"/>
  <c r="I96" i="8"/>
  <c r="E96" i="8"/>
  <c r="D96" i="8"/>
  <c r="O94" i="8"/>
  <c r="J94" i="8"/>
  <c r="I94" i="8"/>
  <c r="E94" i="8"/>
  <c r="D94" i="8"/>
  <c r="O92" i="8"/>
  <c r="J92" i="8"/>
  <c r="I92" i="8"/>
  <c r="E92" i="8"/>
  <c r="D92" i="8"/>
  <c r="E81" i="8"/>
  <c r="O79" i="8"/>
  <c r="J79" i="8"/>
  <c r="E79" i="8"/>
  <c r="D79" i="8"/>
  <c r="O77" i="8"/>
  <c r="J77" i="8"/>
  <c r="I77" i="8"/>
  <c r="E77" i="8"/>
  <c r="E73" i="8"/>
  <c r="D73" i="8"/>
  <c r="O71" i="8"/>
  <c r="J71" i="8"/>
  <c r="E71" i="8"/>
  <c r="O69" i="8"/>
  <c r="J69" i="8"/>
  <c r="I69" i="8"/>
  <c r="E69" i="8"/>
  <c r="J65" i="8"/>
  <c r="E65" i="8"/>
  <c r="D65" i="8"/>
  <c r="O63" i="8"/>
  <c r="N63" i="8"/>
  <c r="J63" i="8"/>
  <c r="E63" i="8"/>
  <c r="D63" i="8"/>
  <c r="O61" i="8"/>
  <c r="J61" i="8"/>
  <c r="E61" i="8"/>
  <c r="J57" i="8"/>
  <c r="I57" i="8"/>
  <c r="E57" i="8"/>
  <c r="D57" i="8"/>
  <c r="O55" i="8"/>
  <c r="N55" i="8"/>
  <c r="J55" i="8"/>
  <c r="E55" i="8"/>
  <c r="O53" i="8"/>
  <c r="J53" i="8"/>
  <c r="I53" i="8"/>
  <c r="E53" i="8"/>
  <c r="D53" i="8"/>
  <c r="E15" i="8"/>
  <c r="D15" i="8"/>
  <c r="O13" i="8"/>
  <c r="J13" i="8"/>
  <c r="I13" i="8"/>
  <c r="E13" i="8"/>
  <c r="O11" i="8"/>
  <c r="N11" i="8"/>
  <c r="J11" i="8"/>
  <c r="E11" i="8"/>
  <c r="D11" i="8"/>
  <c r="O9" i="8"/>
  <c r="J9" i="8"/>
  <c r="I9" i="8"/>
  <c r="E9" i="8"/>
  <c r="D9" i="8"/>
  <c r="L124" i="11"/>
  <c r="J124" i="11"/>
  <c r="F121" i="11"/>
  <c r="D121" i="11"/>
  <c r="L115" i="11"/>
  <c r="J115" i="11"/>
  <c r="F112" i="11"/>
  <c r="D112" i="11"/>
  <c r="L107" i="11"/>
  <c r="J107" i="11"/>
  <c r="L104" i="11"/>
  <c r="J104" i="11"/>
  <c r="L101" i="11"/>
  <c r="J100" i="11"/>
  <c r="L98" i="11"/>
  <c r="J98" i="11"/>
  <c r="T88" i="11"/>
  <c r="R88" i="11"/>
  <c r="L88" i="11"/>
  <c r="J88" i="11"/>
  <c r="L85" i="11"/>
  <c r="J85" i="11"/>
  <c r="P79" i="11"/>
  <c r="K79" i="11"/>
  <c r="P76" i="11"/>
  <c r="K76" i="11"/>
  <c r="L57" i="11"/>
  <c r="J56" i="11"/>
  <c r="F57" i="11"/>
  <c r="L51" i="11"/>
  <c r="J50" i="11"/>
  <c r="F51" i="11"/>
  <c r="D50" i="11"/>
  <c r="T43" i="11"/>
  <c r="R43" i="11"/>
  <c r="L43" i="11"/>
  <c r="J42" i="11"/>
  <c r="L40" i="11"/>
  <c r="J40" i="11"/>
  <c r="F34" i="11"/>
  <c r="D34" i="11"/>
  <c r="T31" i="11"/>
  <c r="R31" i="11"/>
  <c r="L31" i="11"/>
  <c r="J31" i="11"/>
  <c r="F31" i="11"/>
  <c r="T28" i="11"/>
  <c r="L28" i="11"/>
  <c r="F28" i="11"/>
  <c r="D27" i="11"/>
  <c r="L22" i="11"/>
  <c r="J21" i="11"/>
  <c r="F22" i="11"/>
  <c r="D21" i="11"/>
  <c r="T19" i="11"/>
  <c r="L19" i="11"/>
  <c r="J18" i="11"/>
  <c r="F19" i="11"/>
  <c r="D18" i="11"/>
  <c r="T13" i="11"/>
  <c r="R13" i="11"/>
  <c r="L13" i="11"/>
  <c r="F13" i="11"/>
  <c r="D12" i="11"/>
  <c r="T10" i="11"/>
  <c r="L10" i="11"/>
  <c r="J10" i="11"/>
  <c r="F10" i="11"/>
  <c r="D9" i="11"/>
  <c r="K26" i="10"/>
  <c r="J26" i="10"/>
  <c r="I26" i="10"/>
  <c r="G26" i="10"/>
  <c r="G24" i="10"/>
  <c r="G22" i="10"/>
  <c r="F22" i="10"/>
  <c r="M20" i="10"/>
  <c r="L20" i="10"/>
  <c r="K20" i="10"/>
  <c r="I20" i="10"/>
  <c r="H20" i="10"/>
  <c r="G20" i="10"/>
  <c r="O19" i="10"/>
  <c r="N19" i="10"/>
  <c r="M19" i="10"/>
  <c r="K19" i="10"/>
  <c r="J19" i="10"/>
  <c r="I19" i="10"/>
  <c r="G19" i="10"/>
  <c r="O18" i="10"/>
  <c r="M18" i="10"/>
  <c r="L18" i="10"/>
  <c r="K18" i="10"/>
  <c r="I18" i="10"/>
  <c r="H18" i="10"/>
  <c r="G18" i="10"/>
  <c r="M17" i="10"/>
  <c r="K17" i="10"/>
  <c r="I17" i="10"/>
  <c r="H17" i="10"/>
  <c r="G17" i="10"/>
  <c r="O16" i="10"/>
  <c r="N16" i="10"/>
  <c r="M16" i="10"/>
  <c r="L16" i="10"/>
  <c r="K16" i="10"/>
  <c r="I16" i="10"/>
  <c r="G16" i="10"/>
  <c r="F16" i="10"/>
  <c r="M15" i="10"/>
  <c r="K15" i="10"/>
  <c r="J15" i="10"/>
  <c r="I15" i="10"/>
  <c r="G15" i="10"/>
  <c r="F15" i="10"/>
  <c r="O14" i="10"/>
  <c r="M14" i="10"/>
  <c r="L14" i="10"/>
  <c r="K14" i="10"/>
  <c r="J14" i="10"/>
  <c r="I14" i="10"/>
  <c r="H14" i="10"/>
  <c r="G14" i="10"/>
  <c r="F14" i="10"/>
  <c r="O13" i="10"/>
  <c r="M13" i="10"/>
  <c r="K13" i="10"/>
  <c r="I13" i="10"/>
  <c r="G13" i="10"/>
  <c r="F13" i="10"/>
  <c r="O12" i="10"/>
  <c r="M12" i="10"/>
  <c r="L12" i="10"/>
  <c r="K12" i="10"/>
  <c r="J12" i="10"/>
  <c r="I12" i="10"/>
  <c r="G12" i="10"/>
  <c r="F12" i="10"/>
  <c r="I11" i="10"/>
  <c r="H11" i="10"/>
  <c r="G11" i="10"/>
  <c r="O10" i="10"/>
  <c r="N10" i="10"/>
  <c r="M10" i="10"/>
  <c r="L10" i="10"/>
  <c r="K10" i="10"/>
  <c r="J10" i="10"/>
  <c r="I10" i="10"/>
  <c r="G10" i="10"/>
  <c r="F10" i="10"/>
  <c r="I9" i="10"/>
  <c r="G9" i="10"/>
  <c r="F9" i="10"/>
  <c r="O8" i="10"/>
  <c r="M8" i="10"/>
  <c r="L8" i="10"/>
  <c r="K8" i="10"/>
  <c r="I8" i="10"/>
  <c r="H8" i="10"/>
  <c r="G8" i="10"/>
  <c r="F8" i="10"/>
  <c r="K7" i="10"/>
  <c r="I7" i="10"/>
  <c r="G7" i="10"/>
  <c r="F7" i="10"/>
  <c r="O6" i="10"/>
  <c r="M6" i="10"/>
  <c r="L6" i="10"/>
  <c r="K6" i="10"/>
  <c r="J6" i="10"/>
  <c r="I6" i="10"/>
  <c r="H6" i="10"/>
  <c r="G6" i="10"/>
  <c r="K5" i="10"/>
  <c r="I5" i="10"/>
  <c r="G5" i="10"/>
  <c r="F5" i="10"/>
  <c r="O4" i="10"/>
  <c r="M4" i="10"/>
  <c r="K4" i="10"/>
  <c r="I4" i="10"/>
  <c r="G4" i="10"/>
  <c r="F4" i="10"/>
  <c r="D176" i="8"/>
  <c r="F26" i="10"/>
  <c r="H26" i="10"/>
  <c r="I176" i="8"/>
  <c r="F20" i="10"/>
  <c r="J20" i="10"/>
  <c r="J16" i="10"/>
  <c r="D135" i="8"/>
  <c r="N176" i="8"/>
  <c r="N92" i="8"/>
  <c r="N94" i="8"/>
  <c r="N14" i="10"/>
  <c r="H15" i="10"/>
  <c r="N96" i="8"/>
  <c r="L15" i="10"/>
  <c r="N15" i="10"/>
  <c r="J39" i="11"/>
  <c r="K75" i="11"/>
  <c r="J84" i="11"/>
  <c r="J103" i="11"/>
  <c r="K78" i="11"/>
  <c r="J97" i="11"/>
  <c r="J114" i="11"/>
  <c r="D120" i="11"/>
  <c r="H16" i="10"/>
  <c r="I103" i="8"/>
  <c r="D77" i="8"/>
  <c r="N77" i="8"/>
  <c r="H10" i="10"/>
  <c r="I79" i="8"/>
  <c r="N79" i="8"/>
  <c r="D81" i="8"/>
  <c r="F11" i="10"/>
  <c r="D19" i="11"/>
  <c r="J9" i="11"/>
  <c r="R10" i="11"/>
  <c r="R9" i="11"/>
  <c r="D61" i="8"/>
  <c r="F6" i="10"/>
  <c r="I61" i="8"/>
  <c r="D33" i="11"/>
  <c r="D57" i="11"/>
  <c r="D56" i="11"/>
  <c r="J30" i="11"/>
  <c r="D31" i="11"/>
  <c r="J28" i="11"/>
  <c r="R28" i="11"/>
  <c r="D30" i="11"/>
  <c r="J27" i="11"/>
  <c r="R27" i="11"/>
  <c r="I114" i="8"/>
  <c r="F18" i="10"/>
  <c r="J62" i="11"/>
  <c r="D62" i="11"/>
  <c r="D63" i="11"/>
  <c r="H4" i="10"/>
  <c r="F24" i="10"/>
  <c r="J8" i="10"/>
  <c r="D69" i="8"/>
  <c r="N69" i="8"/>
  <c r="J51" i="11"/>
  <c r="H12" i="10"/>
  <c r="N9" i="8"/>
  <c r="J57" i="11"/>
  <c r="R63" i="11"/>
  <c r="R62" i="11"/>
  <c r="N105" i="8"/>
  <c r="F17" i="10"/>
  <c r="I107" i="8"/>
  <c r="D109" i="8"/>
  <c r="D71" i="8"/>
  <c r="N13" i="10"/>
  <c r="J4" i="10"/>
  <c r="L4" i="10"/>
  <c r="N53" i="8"/>
  <c r="D55" i="8"/>
  <c r="D116" i="8"/>
  <c r="N114" i="8"/>
  <c r="J18" i="10"/>
  <c r="R18" i="11"/>
  <c r="D22" i="11"/>
  <c r="J19" i="11"/>
  <c r="R19" i="11"/>
  <c r="D13" i="11"/>
  <c r="J13" i="11"/>
  <c r="J12" i="11"/>
  <c r="H13" i="10"/>
  <c r="N13" i="8"/>
  <c r="N12" i="10"/>
  <c r="I11" i="8"/>
  <c r="J13" i="10"/>
  <c r="D13" i="8"/>
  <c r="L13" i="10"/>
  <c r="N18" i="10"/>
  <c r="J17" i="10"/>
  <c r="N61" i="8"/>
  <c r="R65" i="11"/>
  <c r="J66" i="11"/>
  <c r="D66" i="11"/>
  <c r="D68" i="11"/>
  <c r="N17" i="10"/>
  <c r="L17" i="10"/>
  <c r="N71" i="8"/>
  <c r="N8" i="10"/>
  <c r="H9" i="10"/>
  <c r="I71" i="8"/>
  <c r="D118" i="8"/>
  <c r="D120" i="8"/>
  <c r="F19" i="10"/>
  <c r="H19" i="10"/>
  <c r="L19" i="10"/>
  <c r="I118" i="8"/>
  <c r="N118" i="8"/>
  <c r="J7" i="10"/>
  <c r="H7" i="10"/>
  <c r="I63" i="8"/>
  <c r="N6" i="10"/>
  <c r="I65" i="8"/>
  <c r="I55" i="8"/>
  <c r="J5" i="10"/>
  <c r="H5" i="10"/>
  <c r="N4" i="10"/>
  <c r="J65" i="11"/>
  <c r="D69" i="11"/>
  <c r="R66" i="11"/>
  <c r="J123" i="11"/>
  <c r="R87" i="11"/>
  <c r="J106" i="11"/>
  <c r="J43" i="11"/>
  <c r="J101" i="11"/>
  <c r="J87" i="11"/>
  <c r="R12" i="11"/>
  <c r="D10" i="11"/>
  <c r="D28" i="11"/>
  <c r="D51" i="11"/>
  <c r="R30" i="11"/>
  <c r="J22" i="11"/>
  <c r="R42" i="11"/>
</calcChain>
</file>

<file path=xl/sharedStrings.xml><?xml version="1.0" encoding="utf-8"?>
<sst xmlns="http://schemas.openxmlformats.org/spreadsheetml/2006/main" count="407" uniqueCount="143">
  <si>
    <t>朗読いたします。</t>
    <rPh sb="0" eb="2">
      <t>ロウドク</t>
    </rPh>
    <phoneticPr fontId="1"/>
  </si>
  <si>
    <t>議員</t>
    <rPh sb="0" eb="2">
      <t>ギイン</t>
    </rPh>
    <phoneticPr fontId="1"/>
  </si>
  <si>
    <t>以上でございます。</t>
    <rPh sb="0" eb="2">
      <t>イジョウ</t>
    </rPh>
    <phoneticPr fontId="1"/>
  </si>
  <si>
    <t>・</t>
    <phoneticPr fontId="1"/>
  </si>
  <si>
    <t>○</t>
    <phoneticPr fontId="1"/>
  </si>
  <si>
    <t>総務委員会委員（定数８名）</t>
    <rPh sb="0" eb="2">
      <t>ソウム</t>
    </rPh>
    <rPh sb="2" eb="5">
      <t>イインカイ</t>
    </rPh>
    <rPh sb="5" eb="7">
      <t>イイン</t>
    </rPh>
    <rPh sb="8" eb="10">
      <t>テイスウ</t>
    </rPh>
    <rPh sb="11" eb="12">
      <t>メイ</t>
    </rPh>
    <phoneticPr fontId="1"/>
  </si>
  <si>
    <t>議会運営委員会委員（定数１０名、任期１年）</t>
    <rPh sb="0" eb="2">
      <t>ギカイ</t>
    </rPh>
    <rPh sb="2" eb="4">
      <t>ウンエイ</t>
    </rPh>
    <rPh sb="4" eb="7">
      <t>イインカイ</t>
    </rPh>
    <rPh sb="7" eb="9">
      <t>イイン</t>
    </rPh>
    <rPh sb="10" eb="12">
      <t>テイスウ</t>
    </rPh>
    <rPh sb="14" eb="15">
      <t>メイ</t>
    </rPh>
    <rPh sb="16" eb="18">
      <t>ニンキ</t>
    </rPh>
    <rPh sb="19" eb="20">
      <t>ネン</t>
    </rPh>
    <phoneticPr fontId="1"/>
  </si>
  <si>
    <t>文教委員会委員（定数８名）</t>
    <rPh sb="0" eb="2">
      <t>ブンキョウ</t>
    </rPh>
    <rPh sb="2" eb="5">
      <t>イインカイ</t>
    </rPh>
    <rPh sb="5" eb="7">
      <t>イイン</t>
    </rPh>
    <rPh sb="8" eb="10">
      <t>テイスウ</t>
    </rPh>
    <rPh sb="11" eb="12">
      <t>メイ</t>
    </rPh>
    <phoneticPr fontId="1"/>
  </si>
  <si>
    <t>厚生経済委員会委員（定数７名）</t>
    <rPh sb="0" eb="2">
      <t>コウセイ</t>
    </rPh>
    <rPh sb="2" eb="4">
      <t>ケイザイ</t>
    </rPh>
    <rPh sb="4" eb="7">
      <t>イインカイ</t>
    </rPh>
    <rPh sb="7" eb="9">
      <t>イイン</t>
    </rPh>
    <rPh sb="10" eb="12">
      <t>テイスウ</t>
    </rPh>
    <rPh sb="13" eb="14">
      <t>メイ</t>
    </rPh>
    <phoneticPr fontId="1"/>
  </si>
  <si>
    <t>建設環境委員会委員（定数７名）</t>
    <rPh sb="0" eb="2">
      <t>ケンセツ</t>
    </rPh>
    <rPh sb="2" eb="4">
      <t>カンキョウ</t>
    </rPh>
    <rPh sb="4" eb="7">
      <t>イインカイ</t>
    </rPh>
    <rPh sb="7" eb="9">
      <t>イイン</t>
    </rPh>
    <rPh sb="10" eb="12">
      <t>テイスウ</t>
    </rPh>
    <rPh sb="13" eb="14">
      <t>メイ</t>
    </rPh>
    <phoneticPr fontId="1"/>
  </si>
  <si>
    <t>基地跡地対策特別委員会委員（定数１０名）</t>
    <rPh sb="0" eb="2">
      <t>キチ</t>
    </rPh>
    <rPh sb="2" eb="4">
      <t>アトチ</t>
    </rPh>
    <rPh sb="4" eb="6">
      <t>タイサク</t>
    </rPh>
    <rPh sb="6" eb="8">
      <t>トクベツ</t>
    </rPh>
    <rPh sb="8" eb="11">
      <t>イインカイ</t>
    </rPh>
    <rPh sb="11" eb="13">
      <t>イイン</t>
    </rPh>
    <rPh sb="14" eb="16">
      <t>テイスウ</t>
    </rPh>
    <rPh sb="18" eb="19">
      <t>メイ</t>
    </rPh>
    <phoneticPr fontId="1"/>
  </si>
  <si>
    <t>再開発対策特別委員会委員（定数１０名）</t>
    <rPh sb="0" eb="3">
      <t>サイカイハツ</t>
    </rPh>
    <rPh sb="3" eb="5">
      <t>タイサク</t>
    </rPh>
    <rPh sb="5" eb="7">
      <t>トクベツ</t>
    </rPh>
    <rPh sb="7" eb="10">
      <t>イインカイ</t>
    </rPh>
    <rPh sb="10" eb="12">
      <t>イイン</t>
    </rPh>
    <rPh sb="13" eb="15">
      <t>テイスウ</t>
    </rPh>
    <rPh sb="17" eb="18">
      <t>メイ</t>
    </rPh>
    <phoneticPr fontId="1"/>
  </si>
  <si>
    <t>多摩川衛生組合議会議員（定数４名）</t>
    <rPh sb="0" eb="3">
      <t>タマガワ</t>
    </rPh>
    <rPh sb="3" eb="5">
      <t>エイセイ</t>
    </rPh>
    <rPh sb="5" eb="7">
      <t>クミアイ</t>
    </rPh>
    <rPh sb="7" eb="9">
      <t>ギカイ</t>
    </rPh>
    <rPh sb="9" eb="11">
      <t>ギイン</t>
    </rPh>
    <rPh sb="12" eb="14">
      <t>テイスウ</t>
    </rPh>
    <rPh sb="15" eb="16">
      <t>メイ</t>
    </rPh>
    <phoneticPr fontId="1"/>
  </si>
  <si>
    <t>府中市農業委員会委員（定数４名・任期１年）</t>
    <rPh sb="0" eb="3">
      <t>フチュウシ</t>
    </rPh>
    <rPh sb="3" eb="5">
      <t>ノウギョウ</t>
    </rPh>
    <rPh sb="5" eb="8">
      <t>イインカイ</t>
    </rPh>
    <rPh sb="8" eb="10">
      <t>イイン</t>
    </rPh>
    <rPh sb="11" eb="13">
      <t>テイスウ</t>
    </rPh>
    <rPh sb="14" eb="15">
      <t>メイ</t>
    </rPh>
    <rPh sb="16" eb="18">
      <t>ニンキ</t>
    </rPh>
    <rPh sb="19" eb="20">
      <t>ネン</t>
    </rPh>
    <phoneticPr fontId="1"/>
  </si>
  <si>
    <t>（全員協議会用）</t>
    <rPh sb="1" eb="3">
      <t>ゼンイン</t>
    </rPh>
    <rPh sb="3" eb="5">
      <t>キョウギ</t>
    </rPh>
    <rPh sb="5" eb="6">
      <t>カイ</t>
    </rPh>
    <rPh sb="6" eb="7">
      <t>ヨウ</t>
    </rPh>
    <phoneticPr fontId="1"/>
  </si>
  <si>
    <t>議会報編集委員会委員（定数６名・任期１年）</t>
    <rPh sb="0" eb="1">
      <t>ギ</t>
    </rPh>
    <rPh sb="1" eb="3">
      <t>カイホウ</t>
    </rPh>
    <rPh sb="3" eb="5">
      <t>ヘンシュウ</t>
    </rPh>
    <rPh sb="5" eb="8">
      <t>イインカイ</t>
    </rPh>
    <rPh sb="8" eb="10">
      <t>イイン</t>
    </rPh>
    <rPh sb="11" eb="13">
      <t>テイスウ</t>
    </rPh>
    <rPh sb="14" eb="15">
      <t>メイ</t>
    </rPh>
    <rPh sb="16" eb="18">
      <t>ニンキ</t>
    </rPh>
    <rPh sb="19" eb="20">
      <t>ネン</t>
    </rPh>
    <phoneticPr fontId="1"/>
  </si>
  <si>
    <t>府中市交通安全対策審議会委員（定数５名・任期２年）</t>
    <rPh sb="0" eb="2">
      <t>フチュウ</t>
    </rPh>
    <rPh sb="2" eb="3">
      <t>シ</t>
    </rPh>
    <rPh sb="3" eb="5">
      <t>コウツウ</t>
    </rPh>
    <rPh sb="5" eb="7">
      <t>アンゼン</t>
    </rPh>
    <rPh sb="7" eb="9">
      <t>タイサク</t>
    </rPh>
    <rPh sb="9" eb="11">
      <t>シンギ</t>
    </rPh>
    <rPh sb="11" eb="12">
      <t>カイ</t>
    </rPh>
    <rPh sb="12" eb="14">
      <t>イイン</t>
    </rPh>
    <rPh sb="15" eb="17">
      <t>テイスウ</t>
    </rPh>
    <rPh sb="18" eb="19">
      <t>メイ</t>
    </rPh>
    <rPh sb="20" eb="22">
      <t>ニンキ</t>
    </rPh>
    <rPh sb="23" eb="24">
      <t>ネン</t>
    </rPh>
    <phoneticPr fontId="1"/>
  </si>
  <si>
    <t>府中市都市計画審議会委員（定数７名・任期２年）</t>
    <rPh sb="0" eb="2">
      <t>フチュウ</t>
    </rPh>
    <rPh sb="2" eb="3">
      <t>シ</t>
    </rPh>
    <rPh sb="3" eb="5">
      <t>トシ</t>
    </rPh>
    <rPh sb="5" eb="7">
      <t>ケイカク</t>
    </rPh>
    <rPh sb="7" eb="10">
      <t>シンギカイ</t>
    </rPh>
    <rPh sb="10" eb="12">
      <t>イイン</t>
    </rPh>
    <rPh sb="13" eb="15">
      <t>テイスウ</t>
    </rPh>
    <rPh sb="16" eb="17">
      <t>メイ</t>
    </rPh>
    <rPh sb="18" eb="20">
      <t>ニンキ</t>
    </rPh>
    <rPh sb="21" eb="22">
      <t>ネン</t>
    </rPh>
    <phoneticPr fontId="1"/>
  </si>
  <si>
    <t>府中市国民健康保険運営協議会委員（定数３名・任期１年）</t>
    <rPh sb="0" eb="2">
      <t>フチュウ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ウンエイ</t>
    </rPh>
    <rPh sb="11" eb="14">
      <t>キョウギカイ</t>
    </rPh>
    <rPh sb="14" eb="16">
      <t>イイン</t>
    </rPh>
    <rPh sb="17" eb="19">
      <t>テイスウ</t>
    </rPh>
    <rPh sb="20" eb="21">
      <t>メイ</t>
    </rPh>
    <rPh sb="22" eb="24">
      <t>ニンキ</t>
    </rPh>
    <rPh sb="25" eb="26">
      <t>ネン</t>
    </rPh>
    <phoneticPr fontId="1"/>
  </si>
  <si>
    <t>厚生経済委員長</t>
    <rPh sb="0" eb="2">
      <t>コウセイ</t>
    </rPh>
    <rPh sb="2" eb="4">
      <t>ケイザイ</t>
    </rPh>
    <rPh sb="4" eb="7">
      <t>イインチョウ</t>
    </rPh>
    <phoneticPr fontId="1"/>
  </si>
  <si>
    <t>厚生経済委員</t>
    <rPh sb="0" eb="2">
      <t>コウセイ</t>
    </rPh>
    <rPh sb="2" eb="4">
      <t>ケイザイ</t>
    </rPh>
    <rPh sb="4" eb="6">
      <t>イイン</t>
    </rPh>
    <phoneticPr fontId="1"/>
  </si>
  <si>
    <t>（続く）</t>
    <rPh sb="1" eb="2">
      <t>ツヅ</t>
    </rPh>
    <phoneticPr fontId="1"/>
  </si>
  <si>
    <t>府中市民生委員推薦会委員（定数２名・任期２年）</t>
    <rPh sb="0" eb="2">
      <t>フチュウ</t>
    </rPh>
    <rPh sb="2" eb="3">
      <t>シ</t>
    </rPh>
    <rPh sb="3" eb="5">
      <t>ミンセイ</t>
    </rPh>
    <rPh sb="5" eb="7">
      <t>イイン</t>
    </rPh>
    <rPh sb="7" eb="9">
      <t>スイセン</t>
    </rPh>
    <rPh sb="9" eb="10">
      <t>カイ</t>
    </rPh>
    <rPh sb="10" eb="12">
      <t>イイン</t>
    </rPh>
    <rPh sb="13" eb="15">
      <t>テイスウ</t>
    </rPh>
    <rPh sb="16" eb="17">
      <t>メイ</t>
    </rPh>
    <rPh sb="18" eb="20">
      <t>ニンキ</t>
    </rPh>
    <rPh sb="21" eb="22">
      <t>ネン</t>
    </rPh>
    <phoneticPr fontId="1"/>
  </si>
  <si>
    <t>府中市青少年問題協議会委員（定数２名・任期２年）</t>
    <rPh sb="0" eb="2">
      <t>フチュウ</t>
    </rPh>
    <rPh sb="2" eb="3">
      <t>シ</t>
    </rPh>
    <rPh sb="3" eb="6">
      <t>セイショウネン</t>
    </rPh>
    <rPh sb="6" eb="8">
      <t>モンダイ</t>
    </rPh>
    <rPh sb="8" eb="10">
      <t>キョウギ</t>
    </rPh>
    <rPh sb="10" eb="11">
      <t>カイ</t>
    </rPh>
    <rPh sb="11" eb="13">
      <t>イイン</t>
    </rPh>
    <rPh sb="14" eb="16">
      <t>テイスウ</t>
    </rPh>
    <rPh sb="17" eb="18">
      <t>メイ</t>
    </rPh>
    <rPh sb="19" eb="21">
      <t>ニンキ</t>
    </rPh>
    <rPh sb="22" eb="23">
      <t>ネン</t>
    </rPh>
    <phoneticPr fontId="1"/>
  </si>
  <si>
    <t>府中市社会福祉協議会理事・評議員（定数・理事１名、評議員１名・</t>
    <rPh sb="0" eb="2">
      <t>フチュウ</t>
    </rPh>
    <rPh sb="2" eb="3">
      <t>シ</t>
    </rPh>
    <rPh sb="3" eb="5">
      <t>シャカイ</t>
    </rPh>
    <rPh sb="5" eb="7">
      <t>フクシ</t>
    </rPh>
    <rPh sb="7" eb="9">
      <t>キョウギ</t>
    </rPh>
    <rPh sb="9" eb="10">
      <t>カイ</t>
    </rPh>
    <rPh sb="10" eb="12">
      <t>リジ</t>
    </rPh>
    <rPh sb="13" eb="15">
      <t>ヒョウギ</t>
    </rPh>
    <rPh sb="15" eb="16">
      <t>イン</t>
    </rPh>
    <rPh sb="17" eb="19">
      <t>テイスウ</t>
    </rPh>
    <rPh sb="20" eb="22">
      <t>リジ</t>
    </rPh>
    <rPh sb="23" eb="24">
      <t>メイ</t>
    </rPh>
    <rPh sb="25" eb="28">
      <t>ヒョウギイン</t>
    </rPh>
    <rPh sb="29" eb="30">
      <t>メイ</t>
    </rPh>
    <phoneticPr fontId="1"/>
  </si>
  <si>
    <t>任期１年）</t>
    <rPh sb="0" eb="2">
      <t>ニンキ</t>
    </rPh>
    <rPh sb="3" eb="4">
      <t>ネン</t>
    </rPh>
    <phoneticPr fontId="1"/>
  </si>
  <si>
    <t>（理　事）</t>
    <rPh sb="1" eb="2">
      <t>リ</t>
    </rPh>
    <rPh sb="3" eb="4">
      <t>コト</t>
    </rPh>
    <phoneticPr fontId="1"/>
  </si>
  <si>
    <t>（評議員）</t>
    <rPh sb="1" eb="4">
      <t>ヒョウギイン</t>
    </rPh>
    <phoneticPr fontId="1"/>
  </si>
  <si>
    <t>府中市立心身障害者福祉センター運営委員会委員（定数３名・任期１年）</t>
    <rPh sb="0" eb="2">
      <t>フチュウ</t>
    </rPh>
    <rPh sb="2" eb="3">
      <t>シ</t>
    </rPh>
    <rPh sb="3" eb="4">
      <t>タテ</t>
    </rPh>
    <rPh sb="4" eb="6">
      <t>シンシン</t>
    </rPh>
    <rPh sb="6" eb="9">
      <t>ショウガイシャ</t>
    </rPh>
    <rPh sb="9" eb="11">
      <t>フクシ</t>
    </rPh>
    <rPh sb="15" eb="17">
      <t>ウンエイ</t>
    </rPh>
    <rPh sb="17" eb="20">
      <t>イインカイ</t>
    </rPh>
    <rPh sb="20" eb="22">
      <t>イイン</t>
    </rPh>
    <rPh sb="23" eb="25">
      <t>テイスウ</t>
    </rPh>
    <rPh sb="26" eb="27">
      <t>メイ</t>
    </rPh>
    <rPh sb="28" eb="30">
      <t>ニンキ</t>
    </rPh>
    <rPh sb="31" eb="32">
      <t>ネン</t>
    </rPh>
    <phoneticPr fontId="1"/>
  </si>
  <si>
    <t>三多摩上下水及び道路建設促進協議会 理事・委員（定数・理事１名、</t>
    <rPh sb="0" eb="3">
      <t>サンタマ</t>
    </rPh>
    <rPh sb="3" eb="4">
      <t>ジョウ</t>
    </rPh>
    <rPh sb="4" eb="6">
      <t>ゲスイ</t>
    </rPh>
    <rPh sb="6" eb="7">
      <t>オヨ</t>
    </rPh>
    <rPh sb="8" eb="10">
      <t>ドウロ</t>
    </rPh>
    <rPh sb="10" eb="12">
      <t>ケンセツ</t>
    </rPh>
    <rPh sb="12" eb="14">
      <t>ソクシン</t>
    </rPh>
    <rPh sb="14" eb="17">
      <t>キョウギカイ</t>
    </rPh>
    <rPh sb="18" eb="20">
      <t>リジ</t>
    </rPh>
    <rPh sb="21" eb="23">
      <t>イイン</t>
    </rPh>
    <rPh sb="24" eb="26">
      <t>テイスウ</t>
    </rPh>
    <rPh sb="27" eb="29">
      <t>リジ</t>
    </rPh>
    <rPh sb="30" eb="31">
      <t>メイ</t>
    </rPh>
    <phoneticPr fontId="1"/>
  </si>
  <si>
    <t>委員３名・任期２年）</t>
    <rPh sb="0" eb="2">
      <t>イイン</t>
    </rPh>
    <rPh sb="3" eb="4">
      <t>メイ</t>
    </rPh>
    <rPh sb="5" eb="7">
      <t>ニンキ</t>
    </rPh>
    <rPh sb="8" eb="9">
      <t>ネン</t>
    </rPh>
    <phoneticPr fontId="1"/>
  </si>
  <si>
    <t>〔理　事〕</t>
    <rPh sb="1" eb="2">
      <t>リ</t>
    </rPh>
    <rPh sb="3" eb="4">
      <t>コト</t>
    </rPh>
    <phoneticPr fontId="1"/>
  </si>
  <si>
    <t>議長</t>
    <rPh sb="0" eb="2">
      <t>ギチョウ</t>
    </rPh>
    <phoneticPr fontId="1"/>
  </si>
  <si>
    <t>〔第１委員会委員〕</t>
    <rPh sb="1" eb="2">
      <t>ダイ</t>
    </rPh>
    <rPh sb="3" eb="6">
      <t>イインカイ</t>
    </rPh>
    <rPh sb="6" eb="8">
      <t>イイン</t>
    </rPh>
    <phoneticPr fontId="1"/>
  </si>
  <si>
    <t>〔第２委員会委員〕</t>
    <rPh sb="1" eb="2">
      <t>ダイ</t>
    </rPh>
    <rPh sb="3" eb="6">
      <t>イインカイ</t>
    </rPh>
    <rPh sb="6" eb="8">
      <t>イイン</t>
    </rPh>
    <phoneticPr fontId="1"/>
  </si>
  <si>
    <t>〔第３委員会委員〕</t>
    <rPh sb="1" eb="2">
      <t>ダイ</t>
    </rPh>
    <rPh sb="3" eb="6">
      <t>イインカイ</t>
    </rPh>
    <rPh sb="6" eb="8">
      <t>イイン</t>
    </rPh>
    <phoneticPr fontId="1"/>
  </si>
  <si>
    <t>多摩地域都市モノレール等建設促進協議会構成員（定数２名・任期１年）</t>
    <rPh sb="0" eb="2">
      <t>タマ</t>
    </rPh>
    <rPh sb="2" eb="4">
      <t>チイキ</t>
    </rPh>
    <rPh sb="4" eb="6">
      <t>トシ</t>
    </rPh>
    <rPh sb="11" eb="12">
      <t>トウ</t>
    </rPh>
    <rPh sb="12" eb="14">
      <t>ケンセツ</t>
    </rPh>
    <rPh sb="14" eb="16">
      <t>ソクシン</t>
    </rPh>
    <rPh sb="16" eb="18">
      <t>キョウギ</t>
    </rPh>
    <rPh sb="18" eb="19">
      <t>カイ</t>
    </rPh>
    <rPh sb="19" eb="22">
      <t>コウセイイン</t>
    </rPh>
    <rPh sb="23" eb="25">
      <t>テイスウ</t>
    </rPh>
    <rPh sb="26" eb="27">
      <t>メイ</t>
    </rPh>
    <rPh sb="28" eb="30">
      <t>ニンキ</t>
    </rPh>
    <rPh sb="31" eb="32">
      <t>ネン</t>
    </rPh>
    <phoneticPr fontId="1"/>
  </si>
  <si>
    <t>手　塚</t>
  </si>
  <si>
    <t>三鷹・立川間立体化複々線促進協議会構成員（定数２名・任期１年）</t>
    <rPh sb="0" eb="2">
      <t>ミタカ</t>
    </rPh>
    <rPh sb="3" eb="5">
      <t>タチカワ</t>
    </rPh>
    <rPh sb="5" eb="6">
      <t>カン</t>
    </rPh>
    <rPh sb="6" eb="9">
      <t>リッタイカ</t>
    </rPh>
    <rPh sb="9" eb="12">
      <t>フクフクセン</t>
    </rPh>
    <rPh sb="12" eb="14">
      <t>ソクシン</t>
    </rPh>
    <rPh sb="14" eb="17">
      <t>キョウギカイ</t>
    </rPh>
    <rPh sb="17" eb="20">
      <t>コウセイイン</t>
    </rPh>
    <rPh sb="21" eb="23">
      <t>テイスウ</t>
    </rPh>
    <rPh sb="24" eb="25">
      <t>メイ</t>
    </rPh>
    <rPh sb="26" eb="28">
      <t>ニンキ</t>
    </rPh>
    <rPh sb="29" eb="30">
      <t>ネン</t>
    </rPh>
    <phoneticPr fontId="1"/>
  </si>
  <si>
    <t>建設環境委員長</t>
    <rPh sb="0" eb="2">
      <t>ケンセツ</t>
    </rPh>
    <rPh sb="2" eb="4">
      <t>カンキョウ</t>
    </rPh>
    <rPh sb="4" eb="6">
      <t>イイン</t>
    </rPh>
    <rPh sb="6" eb="7">
      <t>チョウ</t>
    </rPh>
    <phoneticPr fontId="1"/>
  </si>
  <si>
    <t>任期はそれぞれ１年でございます。以上でございます。</t>
    <rPh sb="0" eb="2">
      <t>ニンキ</t>
    </rPh>
    <rPh sb="8" eb="9">
      <t>ネン</t>
    </rPh>
    <rPh sb="16" eb="18">
      <t>イジョウ</t>
    </rPh>
    <phoneticPr fontId="1"/>
  </si>
  <si>
    <t>市庁舎対策特別委員会委員（定数１０名）</t>
    <rPh sb="0" eb="3">
      <t>シチョウシャ</t>
    </rPh>
    <rPh sb="3" eb="5">
      <t>タイサク</t>
    </rPh>
    <rPh sb="5" eb="7">
      <t>トクベツ</t>
    </rPh>
    <rPh sb="7" eb="10">
      <t>イインカイ</t>
    </rPh>
    <rPh sb="10" eb="12">
      <t>イイン</t>
    </rPh>
    <rPh sb="13" eb="15">
      <t>テイスウ</t>
    </rPh>
    <rPh sb="17" eb="18">
      <t>メイ</t>
    </rPh>
    <phoneticPr fontId="1"/>
  </si>
  <si>
    <t>役　　職　　名</t>
    <rPh sb="0" eb="1">
      <t>ヤク</t>
    </rPh>
    <rPh sb="3" eb="4">
      <t>ショク</t>
    </rPh>
    <rPh sb="6" eb="7">
      <t>メイ</t>
    </rPh>
    <phoneticPr fontId="7"/>
  </si>
  <si>
    <t>定数</t>
    <rPh sb="0" eb="2">
      <t>テイスウ</t>
    </rPh>
    <phoneticPr fontId="7"/>
  </si>
  <si>
    <t>任期</t>
    <rPh sb="0" eb="2">
      <t>ニンキ</t>
    </rPh>
    <phoneticPr fontId="7"/>
  </si>
  <si>
    <t>委　員　・　議　員　名</t>
    <rPh sb="0" eb="1">
      <t>イ</t>
    </rPh>
    <rPh sb="2" eb="3">
      <t>イン</t>
    </rPh>
    <rPh sb="6" eb="7">
      <t>ギ</t>
    </rPh>
    <rPh sb="8" eb="9">
      <t>イン</t>
    </rPh>
    <rPh sb="10" eb="11">
      <t>メイ</t>
    </rPh>
    <phoneticPr fontId="7"/>
  </si>
  <si>
    <t>備　考</t>
    <rPh sb="0" eb="1">
      <t>ビ</t>
    </rPh>
    <rPh sb="2" eb="3">
      <t>コウ</t>
    </rPh>
    <phoneticPr fontId="7"/>
  </si>
  <si>
    <t>常任委員会</t>
    <rPh sb="0" eb="2">
      <t>ジョウニン</t>
    </rPh>
    <rPh sb="2" eb="5">
      <t>イインカイ</t>
    </rPh>
    <phoneticPr fontId="7"/>
  </si>
  <si>
    <t>総務委員会委員</t>
    <rPh sb="0" eb="2">
      <t>ソウム</t>
    </rPh>
    <rPh sb="2" eb="5">
      <t>イインカイ</t>
    </rPh>
    <rPh sb="5" eb="7">
      <t>イイン</t>
    </rPh>
    <phoneticPr fontId="7"/>
  </si>
  <si>
    <t>文教委員会委員</t>
    <rPh sb="0" eb="2">
      <t>ブンキョウ</t>
    </rPh>
    <rPh sb="2" eb="5">
      <t>イインカイ</t>
    </rPh>
    <rPh sb="5" eb="7">
      <t>イイン</t>
    </rPh>
    <phoneticPr fontId="7"/>
  </si>
  <si>
    <t>厚生経済委員会委員</t>
    <rPh sb="0" eb="2">
      <t>コウセイ</t>
    </rPh>
    <rPh sb="2" eb="4">
      <t>ケイザイ</t>
    </rPh>
    <rPh sb="4" eb="7">
      <t>イインカイ</t>
    </rPh>
    <rPh sb="7" eb="9">
      <t>イイン</t>
    </rPh>
    <phoneticPr fontId="7"/>
  </si>
  <si>
    <t>建設環境委員会委員</t>
    <rPh sb="0" eb="2">
      <t>ケンセツ</t>
    </rPh>
    <rPh sb="2" eb="4">
      <t>カンキョウ</t>
    </rPh>
    <rPh sb="4" eb="7">
      <t>イインカイ</t>
    </rPh>
    <rPh sb="7" eb="9">
      <t>イイン</t>
    </rPh>
    <phoneticPr fontId="7"/>
  </si>
  <si>
    <t>議会運営委員会委員</t>
    <rPh sb="0" eb="2">
      <t>ギカイ</t>
    </rPh>
    <rPh sb="2" eb="4">
      <t>ウンエイ</t>
    </rPh>
    <rPh sb="4" eb="7">
      <t>イインカイ</t>
    </rPh>
    <rPh sb="7" eb="9">
      <t>イイン</t>
    </rPh>
    <phoneticPr fontId="7"/>
  </si>
  <si>
    <t>特別委員会</t>
    <rPh sb="0" eb="2">
      <t>トクベツ</t>
    </rPh>
    <rPh sb="2" eb="5">
      <t>イインカイ</t>
    </rPh>
    <phoneticPr fontId="7"/>
  </si>
  <si>
    <t>基地跡地対策特別委員会委員</t>
    <rPh sb="0" eb="2">
      <t>キチ</t>
    </rPh>
    <rPh sb="2" eb="4">
      <t>アトチ</t>
    </rPh>
    <rPh sb="4" eb="6">
      <t>タイサク</t>
    </rPh>
    <rPh sb="6" eb="8">
      <t>トクベツ</t>
    </rPh>
    <rPh sb="8" eb="11">
      <t>イインカイ</t>
    </rPh>
    <rPh sb="11" eb="13">
      <t>イイン</t>
    </rPh>
    <phoneticPr fontId="7"/>
  </si>
  <si>
    <t>再開発対策特別委員会委員</t>
    <rPh sb="0" eb="3">
      <t>サイカイハツ</t>
    </rPh>
    <rPh sb="3" eb="5">
      <t>タイサク</t>
    </rPh>
    <rPh sb="5" eb="7">
      <t>トクベツ</t>
    </rPh>
    <rPh sb="7" eb="10">
      <t>イインカイ</t>
    </rPh>
    <rPh sb="10" eb="12">
      <t>イイン</t>
    </rPh>
    <phoneticPr fontId="7"/>
  </si>
  <si>
    <t>市庁舎対策特別委員会委員</t>
    <rPh sb="0" eb="1">
      <t>シ</t>
    </rPh>
    <rPh sb="1" eb="3">
      <t>チョウシャ</t>
    </rPh>
    <rPh sb="3" eb="5">
      <t>タイサク</t>
    </rPh>
    <rPh sb="5" eb="7">
      <t>トクベツ</t>
    </rPh>
    <rPh sb="7" eb="10">
      <t>イインカイ</t>
    </rPh>
    <rPh sb="10" eb="12">
      <t>イイン</t>
    </rPh>
    <phoneticPr fontId="7"/>
  </si>
  <si>
    <t>多摩川衛生組合議会議員</t>
  </si>
  <si>
    <t>４</t>
  </si>
  <si>
    <t>２</t>
  </si>
  <si>
    <t>建設環境委員長</t>
    <rPh sb="0" eb="2">
      <t>ケンセツ</t>
    </rPh>
    <rPh sb="2" eb="4">
      <t>カンキョウ</t>
    </rPh>
    <rPh sb="4" eb="6">
      <t>イイン</t>
    </rPh>
    <rPh sb="6" eb="7">
      <t>チョウ</t>
    </rPh>
    <phoneticPr fontId="7"/>
  </si>
  <si>
    <t>府中市農業委員会委員</t>
    <rPh sb="0" eb="3">
      <t>フチュウシ</t>
    </rPh>
    <rPh sb="3" eb="5">
      <t>ノウギョウ</t>
    </rPh>
    <rPh sb="5" eb="8">
      <t>イインカイ</t>
    </rPh>
    <rPh sb="8" eb="10">
      <t>イイン</t>
    </rPh>
    <phoneticPr fontId="7"/>
  </si>
  <si>
    <t>（議員から）</t>
    <rPh sb="1" eb="3">
      <t>ギイン</t>
    </rPh>
    <phoneticPr fontId="7"/>
  </si>
  <si>
    <t>８</t>
    <phoneticPr fontId="7"/>
  </si>
  <si>
    <t>１</t>
    <phoneticPr fontId="7"/>
  </si>
  <si>
    <t>７</t>
    <phoneticPr fontId="7"/>
  </si>
  <si>
    <t>　10</t>
    <phoneticPr fontId="7"/>
  </si>
  <si>
    <t>10</t>
    <phoneticPr fontId="7"/>
  </si>
  <si>
    <t>３</t>
    <phoneticPr fontId="7"/>
  </si>
  <si>
    <t>東京たま広域資源循環組合議会議員</t>
    <phoneticPr fontId="7"/>
  </si>
  <si>
    <t>２</t>
    <phoneticPr fontId="7"/>
  </si>
  <si>
    <t>〔多摩川衛生組合議会議員の選任について〕</t>
    <rPh sb="1" eb="4">
      <t>タマガワ</t>
    </rPh>
    <rPh sb="4" eb="6">
      <t>エイセイ</t>
    </rPh>
    <rPh sb="6" eb="8">
      <t>クミアイ</t>
    </rPh>
    <rPh sb="8" eb="10">
      <t>ギカイ</t>
    </rPh>
    <rPh sb="10" eb="12">
      <t>ギイン</t>
    </rPh>
    <rPh sb="13" eb="15">
      <t>センニン</t>
    </rPh>
    <phoneticPr fontId="1"/>
  </si>
  <si>
    <t>〔府中市議会 議会運営委員会委員の選任について〕</t>
    <rPh sb="3" eb="4">
      <t>シ</t>
    </rPh>
    <rPh sb="4" eb="6">
      <t>ギカイ</t>
    </rPh>
    <rPh sb="7" eb="9">
      <t>ギカイ</t>
    </rPh>
    <rPh sb="9" eb="11">
      <t>ウンエイ</t>
    </rPh>
    <rPh sb="11" eb="14">
      <t>イインカイ</t>
    </rPh>
    <rPh sb="14" eb="16">
      <t>イイン</t>
    </rPh>
    <rPh sb="17" eb="19">
      <t>センニン</t>
    </rPh>
    <phoneticPr fontId="1"/>
  </si>
  <si>
    <t>〔府中市議会 常任委員会委員の選任について〕</t>
    <rPh sb="3" eb="4">
      <t>シ</t>
    </rPh>
    <rPh sb="4" eb="6">
      <t>ギカイ</t>
    </rPh>
    <rPh sb="7" eb="9">
      <t>ジョウニン</t>
    </rPh>
    <rPh sb="9" eb="12">
      <t>イインカイ</t>
    </rPh>
    <rPh sb="12" eb="14">
      <t>イイン</t>
    </rPh>
    <rPh sb="15" eb="17">
      <t>センニン</t>
    </rPh>
    <phoneticPr fontId="1"/>
  </si>
  <si>
    <t>〔府中市議会 特別委員会委員の選任について〕</t>
    <rPh sb="3" eb="4">
      <t>シ</t>
    </rPh>
    <rPh sb="4" eb="6">
      <t>ギカイ</t>
    </rPh>
    <rPh sb="7" eb="9">
      <t>トクベツ</t>
    </rPh>
    <rPh sb="9" eb="12">
      <t>イインカイ</t>
    </rPh>
    <rPh sb="12" eb="14">
      <t>イイン</t>
    </rPh>
    <rPh sb="15" eb="17">
      <t>センニン</t>
    </rPh>
    <phoneticPr fontId="1"/>
  </si>
  <si>
    <t>任期は２年でございます。以上でございます。</t>
    <rPh sb="0" eb="2">
      <t>ニンキ</t>
    </rPh>
    <rPh sb="4" eb="5">
      <t>ネン</t>
    </rPh>
    <rPh sb="12" eb="14">
      <t>イジョウ</t>
    </rPh>
    <phoneticPr fontId="1"/>
  </si>
  <si>
    <t>〔府中市農業委員会委員の推薦について〕</t>
    <rPh sb="1" eb="4">
      <t>フチュウシ</t>
    </rPh>
    <rPh sb="4" eb="6">
      <t>ノウギョウ</t>
    </rPh>
    <rPh sb="6" eb="9">
      <t>イインカイ</t>
    </rPh>
    <rPh sb="9" eb="11">
      <t>イイン</t>
    </rPh>
    <rPh sb="12" eb="14">
      <t>スイセン</t>
    </rPh>
    <phoneticPr fontId="1"/>
  </si>
  <si>
    <t>東京都後期高齢者医療広域連合議会議員候補者</t>
    <rPh sb="0" eb="3">
      <t>トウキョウト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6">
      <t>ギカイ</t>
    </rPh>
    <rPh sb="16" eb="18">
      <t>ギイン</t>
    </rPh>
    <rPh sb="18" eb="21">
      <t>コウホシャ</t>
    </rPh>
    <phoneticPr fontId="7"/>
  </si>
  <si>
    <t>・</t>
    <phoneticPr fontId="1"/>
  </si>
  <si>
    <t>○</t>
    <phoneticPr fontId="1"/>
  </si>
  <si>
    <t>委　員　名</t>
    <rPh sb="0" eb="1">
      <t>イ</t>
    </rPh>
    <rPh sb="2" eb="3">
      <t>イン</t>
    </rPh>
    <rPh sb="4" eb="5">
      <t>メイ</t>
    </rPh>
    <phoneticPr fontId="7"/>
  </si>
  <si>
    <t>10</t>
    <phoneticPr fontId="7"/>
  </si>
  <si>
    <t xml:space="preserve">議会運営委員会委員氏名表 </t>
    <rPh sb="0" eb="1">
      <t>ギ</t>
    </rPh>
    <rPh sb="1" eb="2">
      <t>カイ</t>
    </rPh>
    <rPh sb="2" eb="3">
      <t>ウン</t>
    </rPh>
    <rPh sb="3" eb="4">
      <t>エイ</t>
    </rPh>
    <rPh sb="4" eb="5">
      <t>イ</t>
    </rPh>
    <rPh sb="5" eb="6">
      <t>イン</t>
    </rPh>
    <rPh sb="6" eb="7">
      <t>カイ</t>
    </rPh>
    <rPh sb="7" eb="8">
      <t>イ</t>
    </rPh>
    <rPh sb="8" eb="9">
      <t>イン</t>
    </rPh>
    <rPh sb="9" eb="10">
      <t>シ</t>
    </rPh>
    <rPh sb="10" eb="11">
      <t>ナ</t>
    </rPh>
    <rPh sb="11" eb="12">
      <t>ヒョウ</t>
    </rPh>
    <phoneticPr fontId="7"/>
  </si>
  <si>
    <t>府中市総合計画審議会委員（定数７名・任期２年）</t>
    <rPh sb="0" eb="2">
      <t>フチュウ</t>
    </rPh>
    <rPh sb="2" eb="3">
      <t>シ</t>
    </rPh>
    <rPh sb="3" eb="5">
      <t>ソウゴウ</t>
    </rPh>
    <rPh sb="5" eb="7">
      <t>ケイカク</t>
    </rPh>
    <rPh sb="7" eb="10">
      <t>シンギカイ</t>
    </rPh>
    <rPh sb="10" eb="12">
      <t>イイン</t>
    </rPh>
    <rPh sb="13" eb="15">
      <t>テイスウ</t>
    </rPh>
    <rPh sb="16" eb="17">
      <t>メイ</t>
    </rPh>
    <rPh sb="18" eb="20">
      <t>ニンキ</t>
    </rPh>
    <rPh sb="21" eb="22">
      <t>ネン</t>
    </rPh>
    <phoneticPr fontId="1"/>
  </si>
  <si>
    <t>厚生委員会委員</t>
    <rPh sb="0" eb="2">
      <t>コウセイ</t>
    </rPh>
    <rPh sb="2" eb="5">
      <t>イインカイ</t>
    </rPh>
    <rPh sb="5" eb="7">
      <t>イイン</t>
    </rPh>
    <phoneticPr fontId="7"/>
  </si>
  <si>
    <t>横　田</t>
  </si>
  <si>
    <t>議長</t>
    <rPh sb="0" eb="2">
      <t>ギチョウ</t>
    </rPh>
    <phoneticPr fontId="7"/>
  </si>
  <si>
    <t>◎…委員長</t>
    <rPh sb="2" eb="5">
      <t>イインチョウ</t>
    </rPh>
    <phoneticPr fontId="7"/>
  </si>
  <si>
    <t>○…副委員長</t>
    <rPh sb="2" eb="6">
      <t>フクイインチョウ</t>
    </rPh>
    <phoneticPr fontId="7"/>
  </si>
  <si>
    <t>副議長</t>
    <rPh sb="0" eb="3">
      <t>フクギチョウ</t>
    </rPh>
    <phoneticPr fontId="7"/>
  </si>
  <si>
    <t>議員選出監査委員</t>
    <rPh sb="0" eb="2">
      <t>ギイン</t>
    </rPh>
    <rPh sb="2" eb="4">
      <t>センシュツ</t>
    </rPh>
    <rPh sb="4" eb="6">
      <t>カンサ</t>
    </rPh>
    <rPh sb="6" eb="8">
      <t>イイン</t>
    </rPh>
    <phoneticPr fontId="7"/>
  </si>
  <si>
    <t xml:space="preserve">議 会 人 事 結 果 （ 本 会 議 ） </t>
    <rPh sb="0" eb="1">
      <t>ギ</t>
    </rPh>
    <rPh sb="2" eb="3">
      <t>カイ</t>
    </rPh>
    <rPh sb="4" eb="5">
      <t>ニン</t>
    </rPh>
    <rPh sb="6" eb="7">
      <t>コト</t>
    </rPh>
    <rPh sb="8" eb="9">
      <t>ユウ</t>
    </rPh>
    <rPh sb="10" eb="11">
      <t>ハテ</t>
    </rPh>
    <rPh sb="14" eb="15">
      <t>ホン</t>
    </rPh>
    <rPh sb="16" eb="17">
      <t>カイ</t>
    </rPh>
    <rPh sb="18" eb="19">
      <t>ギ</t>
    </rPh>
    <phoneticPr fontId="7"/>
  </si>
  <si>
    <t>基地等跡地対策特別委員会委員</t>
    <rPh sb="0" eb="2">
      <t>キチ</t>
    </rPh>
    <rPh sb="2" eb="3">
      <t>トウ</t>
    </rPh>
    <rPh sb="3" eb="5">
      <t>アトチ</t>
    </rPh>
    <rPh sb="5" eb="7">
      <t>タイサク</t>
    </rPh>
    <rPh sb="7" eb="9">
      <t>トクベツ</t>
    </rPh>
    <rPh sb="9" eb="12">
      <t>イインカイ</t>
    </rPh>
    <rPh sb="12" eb="14">
      <t>イイン</t>
    </rPh>
    <phoneticPr fontId="7"/>
  </si>
  <si>
    <t>奥　村</t>
  </si>
  <si>
    <t>比留間</t>
  </si>
  <si>
    <t>福　田</t>
  </si>
  <si>
    <t>にしみや</t>
  </si>
  <si>
    <t>増　山</t>
  </si>
  <si>
    <t>稲　津</t>
  </si>
  <si>
    <t>西　の</t>
  </si>
  <si>
    <t>髙　津</t>
  </si>
  <si>
    <t>前　川</t>
  </si>
  <si>
    <t>秋　山</t>
  </si>
  <si>
    <t>渡　辺</t>
  </si>
  <si>
    <t>竹　内</t>
  </si>
  <si>
    <t>杉　村</t>
  </si>
  <si>
    <t>西　村</t>
  </si>
  <si>
    <t>佐　藤</t>
  </si>
  <si>
    <t>奈良﨑</t>
  </si>
  <si>
    <t>松　村</t>
  </si>
  <si>
    <t>そなえ</t>
  </si>
  <si>
    <t>市庁舎建設特別委員会委員</t>
    <phoneticPr fontId="7"/>
  </si>
  <si>
    <t>学校施設老朽化対策特別委員会委員</t>
    <rPh sb="0" eb="14">
      <t>ガッコウ</t>
    </rPh>
    <rPh sb="14" eb="16">
      <t>イイン</t>
    </rPh>
    <phoneticPr fontId="7"/>
  </si>
  <si>
    <t>◎松　村</t>
    <phoneticPr fontId="1"/>
  </si>
  <si>
    <t>○渡　辺</t>
    <phoneticPr fontId="1"/>
  </si>
  <si>
    <t>○奈良﨑</t>
    <phoneticPr fontId="1"/>
  </si>
  <si>
    <t>◎秋　山</t>
    <phoneticPr fontId="1"/>
  </si>
  <si>
    <t>◎福　田</t>
    <phoneticPr fontId="1"/>
  </si>
  <si>
    <t>秋　田</t>
  </si>
  <si>
    <t>野　口</t>
  </si>
  <si>
    <t>えもと</t>
  </si>
  <si>
    <t>大　室</t>
  </si>
  <si>
    <t>ゆうき</t>
  </si>
  <si>
    <t>からさわ</t>
  </si>
  <si>
    <t>坂　本</t>
  </si>
  <si>
    <t>宮　田</t>
  </si>
  <si>
    <t>山　本</t>
  </si>
  <si>
    <t>おぎの</t>
  </si>
  <si>
    <t>手塚　としひさ</t>
    <rPh sb="0" eb="1">
      <t>テ</t>
    </rPh>
    <rPh sb="1" eb="2">
      <t>ツカ</t>
    </rPh>
    <phoneticPr fontId="1"/>
  </si>
  <si>
    <t>そなえ　邦　彦</t>
    <phoneticPr fontId="7"/>
  </si>
  <si>
    <t>髙　津　みどり</t>
    <rPh sb="0" eb="1">
      <t>ダカイ</t>
    </rPh>
    <rPh sb="2" eb="3">
      <t>ツ</t>
    </rPh>
    <phoneticPr fontId="7"/>
  </si>
  <si>
    <t>◎稲　津</t>
    <phoneticPr fontId="1"/>
  </si>
  <si>
    <t>○佐　藤</t>
    <phoneticPr fontId="1"/>
  </si>
  <si>
    <t>◎ゆうき</t>
    <phoneticPr fontId="1"/>
  </si>
  <si>
    <t>◎西　村</t>
    <phoneticPr fontId="1"/>
  </si>
  <si>
    <t>○宮　田</t>
    <phoneticPr fontId="1"/>
  </si>
  <si>
    <t>○おぎの</t>
    <phoneticPr fontId="1"/>
  </si>
  <si>
    <t>◎にしみや</t>
    <phoneticPr fontId="1"/>
  </si>
  <si>
    <t>○杉　村</t>
    <phoneticPr fontId="1"/>
  </si>
  <si>
    <t>◎比留間</t>
    <phoneticPr fontId="1"/>
  </si>
  <si>
    <t>○坂　本</t>
    <phoneticPr fontId="1"/>
  </si>
  <si>
    <t>○大　室</t>
    <phoneticPr fontId="1"/>
  </si>
  <si>
    <t>手　塚</t>
    <rPh sb="0" eb="1">
      <t>テ</t>
    </rPh>
    <rPh sb="2" eb="3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</si>
</sst>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distributed" vertical="center"/>
    </xf>
    <xf numFmtId="49" fontId="8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/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8" xfId="0" applyFont="1" applyBorder="1" applyAlignment="1"/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9" xfId="0" applyNumberFormat="1" applyFont="1" applyFill="1" applyBorder="1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shrinkToFi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distributed" vertical="center"/>
    </xf>
    <xf numFmtId="0" fontId="0" fillId="0" borderId="0" xfId="0">
      <alignment vertical="center"/>
    </xf>
    <xf numFmtId="0" fontId="4" fillId="4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4" borderId="0" xfId="0" applyFill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2" fillId="3" borderId="0" xfId="0" applyFont="1" applyFill="1" applyAlignment="1">
      <alignment horizontal="distributed" vertical="center"/>
    </xf>
    <xf numFmtId="0" fontId="0" fillId="3" borderId="0" xfId="0" applyFill="1" applyAlignment="1">
      <alignment horizontal="distributed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right" vertical="center"/>
    </xf>
    <xf numFmtId="49" fontId="6" fillId="5" borderId="7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9" fontId="6" fillId="5" borderId="3" xfId="0" applyNumberFormat="1" applyFont="1" applyFill="1" applyBorder="1" applyAlignment="1">
      <alignment horizontal="right" vertical="center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49" fontId="6" fillId="0" borderId="0" xfId="0" applyNumberFormat="1" applyFont="1" applyBorder="1" applyAlignment="1">
      <alignment horizontal="distributed" vertical="center"/>
    </xf>
    <xf numFmtId="49" fontId="6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6034" name="Line 2">
          <a:extLst>
            <a:ext uri="{FF2B5EF4-FFF2-40B4-BE49-F238E27FC236}">
              <a16:creationId xmlns:a16="http://schemas.microsoft.com/office/drawing/2014/main" id="{B6698AB1-5D80-7761-6E33-663356042BDA}"/>
            </a:ext>
          </a:extLst>
        </xdr:cNvPr>
        <xdr:cNvSpPr>
          <a:spLocks noChangeShapeType="1"/>
        </xdr:cNvSpPr>
      </xdr:nvSpPr>
      <xdr:spPr bwMode="auto">
        <a:xfrm>
          <a:off x="2952750" y="13716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16035" name="Line 4">
          <a:extLst>
            <a:ext uri="{FF2B5EF4-FFF2-40B4-BE49-F238E27FC236}">
              <a16:creationId xmlns:a16="http://schemas.microsoft.com/office/drawing/2014/main" id="{B554C532-E925-3A47-828B-C8802C31D801}"/>
            </a:ext>
          </a:extLst>
        </xdr:cNvPr>
        <xdr:cNvSpPr>
          <a:spLocks noChangeShapeType="1"/>
        </xdr:cNvSpPr>
      </xdr:nvSpPr>
      <xdr:spPr bwMode="auto">
        <a:xfrm>
          <a:off x="2952750" y="13716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16036" name="Line 5">
          <a:extLst>
            <a:ext uri="{FF2B5EF4-FFF2-40B4-BE49-F238E27FC236}">
              <a16:creationId xmlns:a16="http://schemas.microsoft.com/office/drawing/2014/main" id="{683841B6-8B7B-3E43-5BA4-9F17710CBCD8}"/>
            </a:ext>
          </a:extLst>
        </xdr:cNvPr>
        <xdr:cNvSpPr>
          <a:spLocks noChangeShapeType="1"/>
        </xdr:cNvSpPr>
      </xdr:nvSpPr>
      <xdr:spPr bwMode="auto">
        <a:xfrm>
          <a:off x="2952750" y="13716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6037" name="Line 6">
          <a:extLst>
            <a:ext uri="{FF2B5EF4-FFF2-40B4-BE49-F238E27FC236}">
              <a16:creationId xmlns:a16="http://schemas.microsoft.com/office/drawing/2014/main" id="{23F89810-B5BC-30A5-13C0-A32FF8CB4296}"/>
            </a:ext>
          </a:extLst>
        </xdr:cNvPr>
        <xdr:cNvSpPr>
          <a:spLocks noChangeShapeType="1"/>
        </xdr:cNvSpPr>
      </xdr:nvSpPr>
      <xdr:spPr bwMode="auto">
        <a:xfrm>
          <a:off x="2952750" y="13716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6038" name="Line 7">
          <a:extLst>
            <a:ext uri="{FF2B5EF4-FFF2-40B4-BE49-F238E27FC236}">
              <a16:creationId xmlns:a16="http://schemas.microsoft.com/office/drawing/2014/main" id="{3E9513D7-D97D-3996-E945-BB244EFE0F20}"/>
            </a:ext>
          </a:extLst>
        </xdr:cNvPr>
        <xdr:cNvSpPr>
          <a:spLocks noChangeShapeType="1"/>
        </xdr:cNvSpPr>
      </xdr:nvSpPr>
      <xdr:spPr bwMode="auto">
        <a:xfrm>
          <a:off x="2952750" y="19050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6039" name="Line 8">
          <a:extLst>
            <a:ext uri="{FF2B5EF4-FFF2-40B4-BE49-F238E27FC236}">
              <a16:creationId xmlns:a16="http://schemas.microsoft.com/office/drawing/2014/main" id="{53B9E08A-7A76-24DB-EEC0-0759E6C91496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6040" name="Line 9">
          <a:extLst>
            <a:ext uri="{FF2B5EF4-FFF2-40B4-BE49-F238E27FC236}">
              <a16:creationId xmlns:a16="http://schemas.microsoft.com/office/drawing/2014/main" id="{DB4E9AA8-2E3F-24AC-3D2F-99BCA78F9EB5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6350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6041" name="Line 10">
          <a:extLst>
            <a:ext uri="{FF2B5EF4-FFF2-40B4-BE49-F238E27FC236}">
              <a16:creationId xmlns:a16="http://schemas.microsoft.com/office/drawing/2014/main" id="{63C6B15A-0F77-D20C-D1D2-A158EB836D6E}"/>
            </a:ext>
          </a:extLst>
        </xdr:cNvPr>
        <xdr:cNvSpPr>
          <a:spLocks noChangeShapeType="1"/>
        </xdr:cNvSpPr>
      </xdr:nvSpPr>
      <xdr:spPr bwMode="auto">
        <a:xfrm>
          <a:off x="2959100" y="2438400"/>
          <a:ext cx="291465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14</xdr:col>
      <xdr:colOff>0</xdr:colOff>
      <xdr:row>22</xdr:row>
      <xdr:rowOff>0</xdr:rowOff>
    </xdr:to>
    <xdr:sp macro="" textlink="">
      <xdr:nvSpPr>
        <xdr:cNvPr id="16042" name="Line 11">
          <a:extLst>
            <a:ext uri="{FF2B5EF4-FFF2-40B4-BE49-F238E27FC236}">
              <a16:creationId xmlns:a16="http://schemas.microsoft.com/office/drawing/2014/main" id="{2FAD4D32-66CE-0E7F-082B-697FE3BCA1BD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16043" name="Line 12">
          <a:extLst>
            <a:ext uri="{FF2B5EF4-FFF2-40B4-BE49-F238E27FC236}">
              <a16:creationId xmlns:a16="http://schemas.microsoft.com/office/drawing/2014/main" id="{CC7192A2-4C5E-7129-113F-094F8E553B9E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6350</xdr:colOff>
      <xdr:row>20</xdr:row>
      <xdr:rowOff>0</xdr:rowOff>
    </xdr:from>
    <xdr:to>
      <xdr:col>14</xdr:col>
      <xdr:colOff>0</xdr:colOff>
      <xdr:row>20</xdr:row>
      <xdr:rowOff>0</xdr:rowOff>
    </xdr:to>
    <xdr:sp macro="" textlink="">
      <xdr:nvSpPr>
        <xdr:cNvPr id="16044" name="Line 10">
          <a:extLst>
            <a:ext uri="{FF2B5EF4-FFF2-40B4-BE49-F238E27FC236}">
              <a16:creationId xmlns:a16="http://schemas.microsoft.com/office/drawing/2014/main" id="{375604E9-93E2-04D5-38C5-2D1493C10FD3}"/>
            </a:ext>
          </a:extLst>
        </xdr:cNvPr>
        <xdr:cNvSpPr>
          <a:spLocks noChangeShapeType="1"/>
        </xdr:cNvSpPr>
      </xdr:nvSpPr>
      <xdr:spPr bwMode="auto">
        <a:xfrm>
          <a:off x="2959100" y="2438400"/>
          <a:ext cx="291465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6045" name="Line 7">
          <a:extLst>
            <a:ext uri="{FF2B5EF4-FFF2-40B4-BE49-F238E27FC236}">
              <a16:creationId xmlns:a16="http://schemas.microsoft.com/office/drawing/2014/main" id="{99895A5A-7682-A273-191D-672863C0AB0C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6046" name="Line 7">
          <a:extLst>
            <a:ext uri="{FF2B5EF4-FFF2-40B4-BE49-F238E27FC236}">
              <a16:creationId xmlns:a16="http://schemas.microsoft.com/office/drawing/2014/main" id="{76195EA7-24FC-B517-FED5-2D917CFEB3A8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6047" name="Line 7">
          <a:extLst>
            <a:ext uri="{FF2B5EF4-FFF2-40B4-BE49-F238E27FC236}">
              <a16:creationId xmlns:a16="http://schemas.microsoft.com/office/drawing/2014/main" id="{A2AF3CC0-0A09-5F3B-BFAB-75CE30540039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6048" name="Line 7">
          <a:extLst>
            <a:ext uri="{FF2B5EF4-FFF2-40B4-BE49-F238E27FC236}">
              <a16:creationId xmlns:a16="http://schemas.microsoft.com/office/drawing/2014/main" id="{EFC461A8-A506-7BFB-5832-47D3BD3670B6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6049" name="Line 11">
          <a:extLst>
            <a:ext uri="{FF2B5EF4-FFF2-40B4-BE49-F238E27FC236}">
              <a16:creationId xmlns:a16="http://schemas.microsoft.com/office/drawing/2014/main" id="{68B7A291-9C6A-FE58-DFA2-033346EC1B62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79"/>
  <sheetViews>
    <sheetView topLeftCell="A166" workbookViewId="0">
      <selection activeCell="I165" sqref="I165"/>
    </sheetView>
  </sheetViews>
  <sheetFormatPr defaultColWidth="9" defaultRowHeight="16.5" x14ac:dyDescent="0.2"/>
  <cols>
    <col min="1" max="2" width="3.6328125" style="1" customWidth="1"/>
    <col min="3" max="3" width="2.90625" style="1" customWidth="1"/>
    <col min="4" max="4" width="15.08984375" style="1" customWidth="1"/>
    <col min="5" max="5" width="4.26953125" style="2" hidden="1" customWidth="1"/>
    <col min="6" max="6" width="1.6328125" style="2" customWidth="1"/>
    <col min="7" max="7" width="5.90625" style="1" customWidth="1"/>
    <col min="8" max="8" width="5.08984375" style="2" customWidth="1"/>
    <col min="9" max="9" width="15.08984375" style="1" customWidth="1"/>
    <col min="10" max="10" width="3" style="2" hidden="1" customWidth="1"/>
    <col min="11" max="11" width="1.6328125" style="1" customWidth="1"/>
    <col min="12" max="12" width="5.90625" style="1" customWidth="1"/>
    <col min="13" max="13" width="5.08984375" style="2" customWidth="1"/>
    <col min="14" max="14" width="15.08984375" style="1" customWidth="1"/>
    <col min="15" max="15" width="3" style="2" hidden="1" customWidth="1"/>
    <col min="16" max="16" width="1.6328125" style="2" customWidth="1"/>
    <col min="17" max="17" width="5.90625" style="1" customWidth="1"/>
    <col min="18" max="18" width="1.6328125" customWidth="1"/>
    <col min="19" max="16384" width="9" style="1"/>
  </cols>
  <sheetData>
    <row r="1" spans="2:19" ht="19.5" customHeight="1" x14ac:dyDescent="0.2">
      <c r="G1" s="2"/>
      <c r="H1" s="1"/>
      <c r="I1" s="2"/>
      <c r="J1" s="1"/>
      <c r="K1" s="2"/>
      <c r="N1" s="2"/>
      <c r="O1" s="1"/>
      <c r="P1" s="1"/>
      <c r="S1" s="2"/>
    </row>
    <row r="2" spans="2:19" ht="19.5" customHeight="1" x14ac:dyDescent="0.2">
      <c r="B2" s="9"/>
      <c r="C2" s="9"/>
      <c r="D2" s="50" t="s">
        <v>72</v>
      </c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2:19" ht="19.5" customHeight="1" x14ac:dyDescent="0.2"/>
    <row r="4" spans="2:19" ht="19.5" customHeight="1" x14ac:dyDescent="0.2"/>
    <row r="5" spans="2:19" ht="19.5" customHeight="1" x14ac:dyDescent="0.2">
      <c r="B5" s="6" t="s">
        <v>4</v>
      </c>
      <c r="D5" s="46" t="s">
        <v>0</v>
      </c>
      <c r="E5" s="47"/>
      <c r="F5" s="47"/>
      <c r="G5" s="47"/>
      <c r="H5" s="8"/>
    </row>
    <row r="6" spans="2:19" ht="19.5" customHeight="1" x14ac:dyDescent="0.2"/>
    <row r="7" spans="2:19" ht="19.5" customHeight="1" x14ac:dyDescent="0.2">
      <c r="C7" s="48" t="s">
        <v>6</v>
      </c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2:19" ht="25.5" customHeight="1" x14ac:dyDescent="0.2"/>
    <row r="9" spans="2:19" ht="19.5" customHeight="1" x14ac:dyDescent="0.2">
      <c r="D9" s="5" t="e">
        <f>IF(E9="","",VLOOKUP(E9,#REF!,2,FALSE))</f>
        <v>#REF!</v>
      </c>
      <c r="E9" s="2" t="e">
        <f>IF(#REF!=1,1,"")</f>
        <v>#REF!</v>
      </c>
      <c r="G9" s="3" t="s">
        <v>1</v>
      </c>
      <c r="H9" s="2" t="s">
        <v>3</v>
      </c>
      <c r="I9" s="5" t="e">
        <f>IF(J9="","",VLOOKUP(J9,#REF!,2,FALSE))</f>
        <v>#REF!</v>
      </c>
      <c r="J9" s="2" t="e">
        <f>IF(#REF!=1,2,"")</f>
        <v>#REF!</v>
      </c>
      <c r="K9" s="3"/>
      <c r="L9" s="3" t="s">
        <v>1</v>
      </c>
      <c r="M9" s="2" t="s">
        <v>3</v>
      </c>
      <c r="N9" s="5" t="e">
        <f>IF(O9="","",VLOOKUP(O9,#REF!,2,FALSE))</f>
        <v>#REF!</v>
      </c>
      <c r="O9" s="2" t="e">
        <f>IF(#REF!=1,3,"")</f>
        <v>#REF!</v>
      </c>
      <c r="Q9" s="3" t="s">
        <v>1</v>
      </c>
    </row>
    <row r="10" spans="2:19" ht="22.5" customHeight="1" x14ac:dyDescent="0.2"/>
    <row r="11" spans="2:19" ht="19.5" customHeight="1" x14ac:dyDescent="0.2">
      <c r="D11" s="5" t="e">
        <f>IF(E11="","",VLOOKUP(E11,#REF!,2,FALSE))</f>
        <v>#REF!</v>
      </c>
      <c r="E11" s="2" t="e">
        <f>IF(#REF!=1,4,"")</f>
        <v>#REF!</v>
      </c>
      <c r="G11" s="3" t="s">
        <v>1</v>
      </c>
      <c r="H11" s="2" t="s">
        <v>3</v>
      </c>
      <c r="I11" s="5" t="e">
        <f>IF(J11="","",VLOOKUP(J11,#REF!,2,FALSE))</f>
        <v>#REF!</v>
      </c>
      <c r="J11" s="2" t="e">
        <f>IF(#REF!=1,5,"")</f>
        <v>#REF!</v>
      </c>
      <c r="K11" s="3"/>
      <c r="L11" s="3" t="s">
        <v>1</v>
      </c>
      <c r="M11" s="2" t="s">
        <v>3</v>
      </c>
      <c r="N11" s="5" t="e">
        <f>IF(O11="","",VLOOKUP(O11,#REF!,2,FALSE))</f>
        <v>#REF!</v>
      </c>
      <c r="O11" s="2" t="e">
        <f>IF(#REF!=1,6,"")</f>
        <v>#REF!</v>
      </c>
      <c r="Q11" s="3" t="s">
        <v>1</v>
      </c>
    </row>
    <row r="12" spans="2:19" ht="22.5" customHeight="1" x14ac:dyDescent="0.2"/>
    <row r="13" spans="2:19" ht="19.5" customHeight="1" x14ac:dyDescent="0.2">
      <c r="D13" s="5" t="e">
        <f>IF(E13="","",VLOOKUP(E13,#REF!,2,FALSE))</f>
        <v>#REF!</v>
      </c>
      <c r="E13" s="2" t="e">
        <f>IF(#REF!=1,7,"")</f>
        <v>#REF!</v>
      </c>
      <c r="G13" s="3" t="s">
        <v>1</v>
      </c>
      <c r="H13" s="2" t="s">
        <v>3</v>
      </c>
      <c r="I13" s="5" t="e">
        <f>IF(J13="","",VLOOKUP(J13,#REF!,2,FALSE))</f>
        <v>#REF!</v>
      </c>
      <c r="J13" s="2" t="e">
        <f>IF(#REF!=1,8,"")</f>
        <v>#REF!</v>
      </c>
      <c r="L13" s="3" t="s">
        <v>1</v>
      </c>
      <c r="M13" s="2" t="s">
        <v>3</v>
      </c>
      <c r="N13" s="5" t="e">
        <f>IF(O13="","",VLOOKUP(O13,#REF!,2,FALSE))</f>
        <v>#REF!</v>
      </c>
      <c r="O13" s="2" t="e">
        <f>IF(#REF!=1,9,"")</f>
        <v>#REF!</v>
      </c>
      <c r="Q13" s="3" t="s">
        <v>1</v>
      </c>
    </row>
    <row r="14" spans="2:19" ht="22.5" customHeight="1" x14ac:dyDescent="0.2"/>
    <row r="15" spans="2:19" ht="19.5" customHeight="1" x14ac:dyDescent="0.2">
      <c r="D15" s="5" t="e">
        <f>IF(E15="","",VLOOKUP(E15,#REF!,2,FALSE))</f>
        <v>#REF!</v>
      </c>
      <c r="E15" s="2" t="e">
        <f>IF(#REF!=1,10,"")</f>
        <v>#REF!</v>
      </c>
      <c r="G15" s="3" t="s">
        <v>1</v>
      </c>
    </row>
    <row r="16" spans="2:19" ht="15" customHeight="1" x14ac:dyDescent="0.2"/>
    <row r="17" spans="3:7" ht="15" customHeight="1" x14ac:dyDescent="0.2"/>
    <row r="18" spans="3:7" ht="19.5" customHeight="1" x14ac:dyDescent="0.2">
      <c r="C18" s="46" t="s">
        <v>2</v>
      </c>
      <c r="D18" s="46"/>
      <c r="E18" s="46"/>
      <c r="F18" s="46"/>
      <c r="G18" s="46"/>
    </row>
    <row r="45" spans="2:14" ht="19.5" customHeight="1" x14ac:dyDescent="0.2"/>
    <row r="46" spans="2:14" ht="19.5" customHeight="1" x14ac:dyDescent="0.2">
      <c r="B46" s="9"/>
      <c r="C46" s="9"/>
      <c r="D46" s="50" t="s">
        <v>73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2:14" ht="19.5" customHeight="1" x14ac:dyDescent="0.2"/>
    <row r="48" spans="2:14" ht="15" customHeight="1" x14ac:dyDescent="0.2"/>
    <row r="49" spans="2:17" ht="19.5" customHeight="1" x14ac:dyDescent="0.2">
      <c r="B49" s="6" t="s">
        <v>4</v>
      </c>
      <c r="D49" s="46" t="s">
        <v>0</v>
      </c>
      <c r="E49" s="47"/>
      <c r="F49" s="47"/>
      <c r="G49" s="47"/>
      <c r="H49" s="8"/>
    </row>
    <row r="50" spans="2:17" ht="19.5" customHeight="1" x14ac:dyDescent="0.2"/>
    <row r="51" spans="2:17" ht="19.5" customHeight="1" x14ac:dyDescent="0.2">
      <c r="C51" s="7" t="s">
        <v>5</v>
      </c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7" ht="22.5" customHeight="1" x14ac:dyDescent="0.2"/>
    <row r="53" spans="2:17" ht="19.5" customHeight="1" x14ac:dyDescent="0.25">
      <c r="D53" s="5" t="e" ph="1">
        <f>IF(E53="","",VLOOKUP(E53,#REF!,2,FALSE))</f>
        <v>#REF!</v>
      </c>
      <c r="E53" s="2" t="e">
        <f>IF(#REF!=1,1,"")</f>
        <v>#REF!</v>
      </c>
      <c r="G53" s="3" t="s">
        <v>1</v>
      </c>
      <c r="H53" s="2" t="s">
        <v>3</v>
      </c>
      <c r="I53" s="5" t="e" ph="1">
        <f>IF(J53="","",VLOOKUP(J53,#REF!,2,FALSE))</f>
        <v>#REF!</v>
      </c>
      <c r="J53" s="2" t="e">
        <f>IF(#REF!=1,2,"")</f>
        <v>#REF!</v>
      </c>
      <c r="K53" s="3"/>
      <c r="L53" s="3" t="s">
        <v>1</v>
      </c>
      <c r="M53" s="2" t="s">
        <v>3</v>
      </c>
      <c r="N53" s="5" t="e" ph="1">
        <f>IF(O53="","",VLOOKUP(O53,#REF!,2,FALSE))</f>
        <v>#REF!</v>
      </c>
      <c r="O53" s="2" t="e">
        <f>IF(#REF!=1,3,"")</f>
        <v>#REF!</v>
      </c>
      <c r="Q53" s="3" t="s">
        <v>1</v>
      </c>
    </row>
    <row r="54" spans="2:17" ht="19.5" customHeight="1" x14ac:dyDescent="0.2"/>
    <row r="55" spans="2:17" ht="19.5" customHeight="1" x14ac:dyDescent="0.25">
      <c r="D55" s="5" t="e" ph="1">
        <f>IF(E55="","",VLOOKUP(E55,#REF!,2,FALSE))</f>
        <v>#REF!</v>
      </c>
      <c r="E55" s="2" t="e">
        <f>IF(#REF!=1,4,"")</f>
        <v>#REF!</v>
      </c>
      <c r="G55" s="3" t="s">
        <v>1</v>
      </c>
      <c r="H55" s="2" t="s">
        <v>3</v>
      </c>
      <c r="I55" s="5" t="e" ph="1">
        <f>IF(J55="","",VLOOKUP(J55,#REF!,2,FALSE))</f>
        <v>#REF!</v>
      </c>
      <c r="J55" s="2" t="e">
        <f>IF(#REF!=1,5,"")</f>
        <v>#REF!</v>
      </c>
      <c r="K55" s="3"/>
      <c r="L55" s="3" t="s">
        <v>1</v>
      </c>
      <c r="M55" s="2" t="s">
        <v>3</v>
      </c>
      <c r="N55" s="5" t="e" ph="1">
        <f>IF(O55="","",VLOOKUP(O55,#REF!,2,FALSE))</f>
        <v>#REF!</v>
      </c>
      <c r="O55" s="2" t="e">
        <f>IF(#REF!=1,6,"")</f>
        <v>#REF!</v>
      </c>
      <c r="Q55" s="3" t="s">
        <v>1</v>
      </c>
    </row>
    <row r="56" spans="2:17" ht="19.5" customHeight="1" x14ac:dyDescent="0.2"/>
    <row r="57" spans="2:17" ht="19.5" customHeight="1" x14ac:dyDescent="0.25">
      <c r="D57" s="5" t="e" ph="1">
        <f>IF(E57="","",VLOOKUP(E57,#REF!,2,FALSE))</f>
        <v>#REF!</v>
      </c>
      <c r="E57" s="2" t="e">
        <f>IF(#REF!=1,7,"")</f>
        <v>#REF!</v>
      </c>
      <c r="G57" s="3" t="s">
        <v>1</v>
      </c>
      <c r="H57" s="2" t="s">
        <v>3</v>
      </c>
      <c r="I57" s="5" t="e" ph="1">
        <f>IF(J57="","",VLOOKUP(J57,#REF!,2,FALSE))</f>
        <v>#REF!</v>
      </c>
      <c r="J57" s="2" t="e">
        <f>IF(#REF!=1,8,"")</f>
        <v>#REF!</v>
      </c>
      <c r="L57" s="3" t="s">
        <v>1</v>
      </c>
      <c r="N57" s="3"/>
      <c r="Q57" s="3"/>
    </row>
    <row r="58" spans="2:17" ht="25.5" customHeight="1" x14ac:dyDescent="0.2"/>
    <row r="59" spans="2:17" ht="19.5" customHeight="1" x14ac:dyDescent="0.2">
      <c r="C59" s="7" t="s">
        <v>7</v>
      </c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2:17" ht="22.5" customHeight="1" x14ac:dyDescent="0.2"/>
    <row r="61" spans="2:17" ht="19.5" customHeight="1" x14ac:dyDescent="0.2">
      <c r="D61" s="5" t="e">
        <f>IF(E61="","",VLOOKUP(E61,#REF!,2,FALSE))</f>
        <v>#REF!</v>
      </c>
      <c r="E61" s="2" t="e">
        <f>IF(#REF!=1,1,"")</f>
        <v>#REF!</v>
      </c>
      <c r="G61" s="3" t="s">
        <v>1</v>
      </c>
      <c r="H61" s="2" t="s">
        <v>3</v>
      </c>
      <c r="I61" s="5" t="e">
        <f>IF(J61="","",VLOOKUP(J61,#REF!,2,FALSE))</f>
        <v>#REF!</v>
      </c>
      <c r="J61" s="2" t="e">
        <f>IF(#REF!=1,2,"")</f>
        <v>#REF!</v>
      </c>
      <c r="K61" s="3"/>
      <c r="L61" s="3" t="s">
        <v>1</v>
      </c>
      <c r="M61" s="2" t="s">
        <v>3</v>
      </c>
      <c r="N61" s="5" t="e">
        <f>IF(O61="","",VLOOKUP(O61,#REF!,2,FALSE))</f>
        <v>#REF!</v>
      </c>
      <c r="O61" s="2" t="e">
        <f>IF(#REF!=1,3,"")</f>
        <v>#REF!</v>
      </c>
      <c r="Q61" s="3" t="s">
        <v>1</v>
      </c>
    </row>
    <row r="62" spans="2:17" ht="19.5" customHeight="1" x14ac:dyDescent="0.2"/>
    <row r="63" spans="2:17" ht="19.5" customHeight="1" x14ac:dyDescent="0.2">
      <c r="D63" s="5" t="e">
        <f>IF(E63="","",VLOOKUP(E63,#REF!,2,FALSE))</f>
        <v>#REF!</v>
      </c>
      <c r="E63" s="2" t="e">
        <f>IF(#REF!=1,4,"")</f>
        <v>#REF!</v>
      </c>
      <c r="G63" s="3" t="s">
        <v>1</v>
      </c>
      <c r="H63" s="2" t="s">
        <v>3</v>
      </c>
      <c r="I63" s="5" t="e">
        <f>IF(J63="","",VLOOKUP(J63,#REF!,2,FALSE))</f>
        <v>#REF!</v>
      </c>
      <c r="J63" s="2" t="e">
        <f>IF(#REF!=1,5,"")</f>
        <v>#REF!</v>
      </c>
      <c r="K63" s="3"/>
      <c r="L63" s="3" t="s">
        <v>1</v>
      </c>
      <c r="M63" s="2" t="s">
        <v>3</v>
      </c>
      <c r="N63" s="5" t="e">
        <f>IF(O63="","",VLOOKUP(O63,#REF!,2,FALSE))</f>
        <v>#REF!</v>
      </c>
      <c r="O63" s="2" t="e">
        <f>IF(#REF!=1,6,"")</f>
        <v>#REF!</v>
      </c>
      <c r="Q63" s="3" t="s">
        <v>1</v>
      </c>
    </row>
    <row r="64" spans="2:17" ht="19.5" customHeight="1" x14ac:dyDescent="0.2"/>
    <row r="65" spans="3:17" ht="19.5" customHeight="1" x14ac:dyDescent="0.2">
      <c r="D65" s="5" t="e">
        <f>IF(E65="","",VLOOKUP(E65,#REF!,2,FALSE))</f>
        <v>#REF!</v>
      </c>
      <c r="E65" s="2" t="e">
        <f>IF(#REF!=1,7,"")</f>
        <v>#REF!</v>
      </c>
      <c r="G65" s="3" t="s">
        <v>1</v>
      </c>
      <c r="H65" s="2" t="s">
        <v>3</v>
      </c>
      <c r="I65" s="5" t="e">
        <f>IF(J65="","",VLOOKUP(J65,#REF!,2,FALSE))</f>
        <v>#REF!</v>
      </c>
      <c r="J65" s="2" t="e">
        <f>IF(#REF!=1,8,"")</f>
        <v>#REF!</v>
      </c>
      <c r="L65" s="3" t="s">
        <v>1</v>
      </c>
      <c r="N65" s="3"/>
      <c r="Q65" s="3"/>
    </row>
    <row r="66" spans="3:17" ht="25.5" customHeight="1" x14ac:dyDescent="0.2"/>
    <row r="67" spans="3:17" ht="19.5" customHeight="1" x14ac:dyDescent="0.2">
      <c r="C67" s="7" t="s">
        <v>8</v>
      </c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3:17" ht="22.5" customHeight="1" x14ac:dyDescent="0.2"/>
    <row r="69" spans="3:17" ht="19.5" customHeight="1" x14ac:dyDescent="0.2">
      <c r="D69" s="5" t="e">
        <f>IF(E69="","",VLOOKUP(E69,#REF!,2,FALSE))</f>
        <v>#REF!</v>
      </c>
      <c r="E69" s="2" t="e">
        <f>IF(#REF!=1,1,"")</f>
        <v>#REF!</v>
      </c>
      <c r="G69" s="3" t="s">
        <v>1</v>
      </c>
      <c r="H69" s="2" t="s">
        <v>3</v>
      </c>
      <c r="I69" s="5" t="e">
        <f>IF(J69="","",VLOOKUP(J69,#REF!,2,FALSE))</f>
        <v>#REF!</v>
      </c>
      <c r="J69" s="2" t="e">
        <f>IF(#REF!=1,2,"")</f>
        <v>#REF!</v>
      </c>
      <c r="K69" s="3"/>
      <c r="L69" s="3" t="s">
        <v>1</v>
      </c>
      <c r="M69" s="2" t="s">
        <v>3</v>
      </c>
      <c r="N69" s="5" t="e">
        <f>IF(O69="","",VLOOKUP(O69,#REF!,2,FALSE))</f>
        <v>#REF!</v>
      </c>
      <c r="O69" s="2" t="e">
        <f>IF(#REF!=1,3,"")</f>
        <v>#REF!</v>
      </c>
      <c r="Q69" s="3" t="s">
        <v>1</v>
      </c>
    </row>
    <row r="70" spans="3:17" ht="19.5" customHeight="1" x14ac:dyDescent="0.2"/>
    <row r="71" spans="3:17" ht="19.5" customHeight="1" x14ac:dyDescent="0.2">
      <c r="D71" s="5" t="e">
        <f>IF(E71="","",VLOOKUP(E71,#REF!,2,FALSE))</f>
        <v>#REF!</v>
      </c>
      <c r="E71" s="2" t="e">
        <f>IF(#REF!=1,4,"")</f>
        <v>#REF!</v>
      </c>
      <c r="G71" s="3" t="s">
        <v>1</v>
      </c>
      <c r="H71" s="2" t="s">
        <v>3</v>
      </c>
      <c r="I71" s="5" t="e">
        <f>IF(J71="","",VLOOKUP(J71,#REF!,2,FALSE))</f>
        <v>#REF!</v>
      </c>
      <c r="J71" s="2" t="e">
        <f>IF(#REF!=1,5,"")</f>
        <v>#REF!</v>
      </c>
      <c r="K71" s="3"/>
      <c r="L71" s="3" t="s">
        <v>1</v>
      </c>
      <c r="M71" s="2" t="s">
        <v>3</v>
      </c>
      <c r="N71" s="5" t="e">
        <f>IF(O71="","",VLOOKUP(O71,#REF!,2,FALSE))</f>
        <v>#REF!</v>
      </c>
      <c r="O71" s="2" t="e">
        <f>IF(#REF!=1,6,"")</f>
        <v>#REF!</v>
      </c>
      <c r="Q71" s="3" t="s">
        <v>1</v>
      </c>
    </row>
    <row r="72" spans="3:17" ht="19.5" customHeight="1" x14ac:dyDescent="0.2"/>
    <row r="73" spans="3:17" ht="19.5" customHeight="1" x14ac:dyDescent="0.2">
      <c r="D73" s="5" t="e">
        <f>IF(E73="","",VLOOKUP(E73,#REF!,2,FALSE))</f>
        <v>#REF!</v>
      </c>
      <c r="E73" s="2" t="e">
        <f>IF(#REF!=1,7,"")</f>
        <v>#REF!</v>
      </c>
      <c r="G73" s="3" t="s">
        <v>1</v>
      </c>
      <c r="I73" s="5"/>
      <c r="L73" s="3"/>
      <c r="N73" s="3"/>
      <c r="Q73" s="3"/>
    </row>
    <row r="74" spans="3:17" ht="25.5" customHeight="1" x14ac:dyDescent="0.2"/>
    <row r="75" spans="3:17" ht="19.5" customHeight="1" x14ac:dyDescent="0.2">
      <c r="C75" s="7" t="s">
        <v>9</v>
      </c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3:17" ht="22.5" customHeight="1" x14ac:dyDescent="0.2"/>
    <row r="77" spans="3:17" ht="19.5" customHeight="1" x14ac:dyDescent="0.2">
      <c r="D77" s="5" t="e">
        <f>IF(E77="","",VLOOKUP(E77,#REF!,2,FALSE))</f>
        <v>#REF!</v>
      </c>
      <c r="E77" s="2" t="e">
        <f>IF(#REF!=1,1,"")</f>
        <v>#REF!</v>
      </c>
      <c r="G77" s="3" t="s">
        <v>1</v>
      </c>
      <c r="H77" s="2" t="s">
        <v>3</v>
      </c>
      <c r="I77" s="5" t="e">
        <f>IF(J77="","",VLOOKUP(J77,#REF!,2,FALSE))</f>
        <v>#REF!</v>
      </c>
      <c r="J77" s="2" t="e">
        <f>IF(#REF!=1,2,"")</f>
        <v>#REF!</v>
      </c>
      <c r="K77" s="3"/>
      <c r="L77" s="3" t="s">
        <v>1</v>
      </c>
      <c r="M77" s="2" t="s">
        <v>3</v>
      </c>
      <c r="N77" s="5" t="e">
        <f>IF(O77="","",VLOOKUP(O77,#REF!,2,FALSE))</f>
        <v>#REF!</v>
      </c>
      <c r="O77" s="2" t="e">
        <f>IF(#REF!=1,3,"")</f>
        <v>#REF!</v>
      </c>
      <c r="Q77" s="3" t="s">
        <v>1</v>
      </c>
    </row>
    <row r="78" spans="3:17" ht="19.5" customHeight="1" x14ac:dyDescent="0.2"/>
    <row r="79" spans="3:17" ht="19.5" customHeight="1" x14ac:dyDescent="0.2">
      <c r="D79" s="5" t="e">
        <f>IF(E79="","",VLOOKUP(E79,#REF!,2,FALSE))</f>
        <v>#REF!</v>
      </c>
      <c r="E79" s="2" t="e">
        <f>IF(#REF!=1,4,"")</f>
        <v>#REF!</v>
      </c>
      <c r="G79" s="3" t="s">
        <v>1</v>
      </c>
      <c r="H79" s="2" t="s">
        <v>3</v>
      </c>
      <c r="I79" s="5" t="e">
        <f>IF(J79="","",VLOOKUP(J79,#REF!,2,FALSE))</f>
        <v>#REF!</v>
      </c>
      <c r="J79" s="2" t="e">
        <f>IF(#REF!=1,5,"")</f>
        <v>#REF!</v>
      </c>
      <c r="K79" s="3"/>
      <c r="L79" s="3" t="s">
        <v>1</v>
      </c>
      <c r="M79" s="2" t="s">
        <v>3</v>
      </c>
      <c r="N79" s="5" t="e">
        <f>IF(O79="","",VLOOKUP(O79,#REF!,2,FALSE))</f>
        <v>#REF!</v>
      </c>
      <c r="O79" s="2" t="e">
        <f>IF(#REF!=1,6,"")</f>
        <v>#REF!</v>
      </c>
      <c r="Q79" s="3" t="s">
        <v>1</v>
      </c>
    </row>
    <row r="80" spans="3:17" ht="19.5" customHeight="1" x14ac:dyDescent="0.2"/>
    <row r="81" spans="2:17" ht="19.5" customHeight="1" x14ac:dyDescent="0.2">
      <c r="D81" s="5" t="e">
        <f>IF(E81="","",VLOOKUP(E81,#REF!,2,FALSE))</f>
        <v>#REF!</v>
      </c>
      <c r="E81" s="2" t="e">
        <f>IF(#REF!=1,7,"")</f>
        <v>#REF!</v>
      </c>
      <c r="G81" s="3" t="s">
        <v>1</v>
      </c>
      <c r="I81" s="5"/>
      <c r="L81" s="3"/>
      <c r="N81" s="3"/>
      <c r="Q81" s="3"/>
    </row>
    <row r="82" spans="2:17" ht="19.5" customHeight="1" x14ac:dyDescent="0.2"/>
    <row r="83" spans="2:17" x14ac:dyDescent="0.2">
      <c r="C83" s="46" t="s">
        <v>40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9"/>
    </row>
    <row r="84" spans="2:17" ht="19.5" customHeight="1" x14ac:dyDescent="0.2"/>
    <row r="85" spans="2:17" ht="19.5" customHeight="1" x14ac:dyDescent="0.2">
      <c r="B85" s="9"/>
      <c r="C85" s="9"/>
      <c r="D85" s="50" t="s">
        <v>74</v>
      </c>
      <c r="E85" s="49"/>
      <c r="F85" s="49"/>
      <c r="G85" s="49"/>
      <c r="H85" s="49"/>
      <c r="I85" s="49"/>
      <c r="J85" s="49"/>
      <c r="K85" s="49"/>
      <c r="L85" s="49"/>
      <c r="M85" s="49"/>
      <c r="N85" s="49"/>
    </row>
    <row r="86" spans="2:17" ht="19.5" customHeight="1" x14ac:dyDescent="0.2"/>
    <row r="87" spans="2:17" ht="19.5" customHeight="1" x14ac:dyDescent="0.2"/>
    <row r="88" spans="2:17" ht="19.5" customHeight="1" x14ac:dyDescent="0.2">
      <c r="B88" s="6" t="s">
        <v>4</v>
      </c>
      <c r="D88" s="46" t="s">
        <v>0</v>
      </c>
      <c r="E88" s="47"/>
      <c r="F88" s="47"/>
      <c r="G88" s="47"/>
      <c r="H88" s="8"/>
    </row>
    <row r="89" spans="2:17" ht="19.5" customHeight="1" x14ac:dyDescent="0.2"/>
    <row r="90" spans="2:17" ht="19.5" customHeight="1" x14ac:dyDescent="0.2">
      <c r="C90" s="7" t="s">
        <v>10</v>
      </c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7" ht="22.5" customHeight="1" x14ac:dyDescent="0.2"/>
    <row r="92" spans="2:17" ht="19.5" customHeight="1" x14ac:dyDescent="0.2">
      <c r="D92" s="5" t="e">
        <f>IF(E92="","",VLOOKUP(E92,#REF!,2,FALSE))</f>
        <v>#REF!</v>
      </c>
      <c r="E92" s="2" t="e">
        <f>IF(#REF!=1,1,"")</f>
        <v>#REF!</v>
      </c>
      <c r="G92" s="3" t="s">
        <v>1</v>
      </c>
      <c r="H92" s="2" t="s">
        <v>3</v>
      </c>
      <c r="I92" s="5" t="e">
        <f>IF(J92="","",VLOOKUP(J92,#REF!,2,FALSE))</f>
        <v>#REF!</v>
      </c>
      <c r="J92" s="2" t="e">
        <f>IF(#REF!=1,2,"")</f>
        <v>#REF!</v>
      </c>
      <c r="K92" s="3"/>
      <c r="L92" s="3" t="s">
        <v>1</v>
      </c>
      <c r="M92" s="2" t="s">
        <v>3</v>
      </c>
      <c r="N92" s="5" t="e">
        <f>IF(O92="","",VLOOKUP(O92,#REF!,2,FALSE))</f>
        <v>#REF!</v>
      </c>
      <c r="O92" s="2" t="e">
        <f>IF(#REF!=1,3,"")</f>
        <v>#REF!</v>
      </c>
      <c r="Q92" s="3" t="s">
        <v>1</v>
      </c>
    </row>
    <row r="93" spans="2:17" ht="19.5" customHeight="1" x14ac:dyDescent="0.2"/>
    <row r="94" spans="2:17" ht="19.5" customHeight="1" x14ac:dyDescent="0.2">
      <c r="D94" s="5" t="e">
        <f>IF(E94="","",VLOOKUP(E94,#REF!,2,FALSE))</f>
        <v>#REF!</v>
      </c>
      <c r="E94" s="2" t="e">
        <f>IF(#REF!=1,4,"")</f>
        <v>#REF!</v>
      </c>
      <c r="G94" s="3" t="s">
        <v>1</v>
      </c>
      <c r="H94" s="2" t="s">
        <v>3</v>
      </c>
      <c r="I94" s="5" t="e">
        <f>IF(J94="","",VLOOKUP(J94,#REF!,2,FALSE))</f>
        <v>#REF!</v>
      </c>
      <c r="J94" s="2" t="e">
        <f>IF(#REF!=1,5,"")</f>
        <v>#REF!</v>
      </c>
      <c r="K94" s="3"/>
      <c r="L94" s="3" t="s">
        <v>1</v>
      </c>
      <c r="M94" s="2" t="s">
        <v>3</v>
      </c>
      <c r="N94" s="5" t="e">
        <f>IF(O94="","",VLOOKUP(O94,#REF!,2,FALSE))</f>
        <v>#REF!</v>
      </c>
      <c r="O94" s="2" t="e">
        <f>IF(#REF!=1,6,"")</f>
        <v>#REF!</v>
      </c>
      <c r="Q94" s="3" t="s">
        <v>1</v>
      </c>
    </row>
    <row r="95" spans="2:17" ht="19.5" customHeight="1" x14ac:dyDescent="0.2"/>
    <row r="96" spans="2:17" ht="19.5" customHeight="1" x14ac:dyDescent="0.2">
      <c r="D96" s="5" t="e">
        <f>IF(E96="","",VLOOKUP(E96,#REF!,2,FALSE))</f>
        <v>#REF!</v>
      </c>
      <c r="E96" s="2" t="e">
        <f>IF(#REF!=1,7,"")</f>
        <v>#REF!</v>
      </c>
      <c r="G96" s="3" t="s">
        <v>1</v>
      </c>
      <c r="H96" s="2" t="s">
        <v>3</v>
      </c>
      <c r="I96" s="5" t="e">
        <f>IF(J96="","",VLOOKUP(J96,#REF!,2,FALSE))</f>
        <v>#REF!</v>
      </c>
      <c r="J96" s="2" t="e">
        <f>IF(#REF!=1,8,"")</f>
        <v>#REF!</v>
      </c>
      <c r="K96" s="3"/>
      <c r="L96" s="3" t="s">
        <v>1</v>
      </c>
      <c r="M96" s="2" t="s">
        <v>3</v>
      </c>
      <c r="N96" s="5" t="e">
        <f>IF(O96="","",VLOOKUP(O96,#REF!,2,FALSE))</f>
        <v>#REF!</v>
      </c>
      <c r="O96" s="2" t="e">
        <f>IF(#REF!=1,9,"")</f>
        <v>#REF!</v>
      </c>
      <c r="Q96" s="3" t="s">
        <v>1</v>
      </c>
    </row>
    <row r="97" spans="3:17" ht="19.5" customHeight="1" x14ac:dyDescent="0.2">
      <c r="D97" s="5"/>
      <c r="G97" s="3"/>
      <c r="I97" s="5"/>
      <c r="K97" s="3"/>
      <c r="L97" s="3"/>
      <c r="N97" s="5"/>
      <c r="Q97" s="3"/>
    </row>
    <row r="98" spans="3:17" ht="19.5" customHeight="1" x14ac:dyDescent="0.2">
      <c r="D98" s="5" t="e">
        <f>IF(E98="","",VLOOKUP(E98,#REF!,2,FALSE))</f>
        <v>#REF!</v>
      </c>
      <c r="E98" s="2" t="e">
        <f>IF(#REF!=1,10,"")</f>
        <v>#REF!</v>
      </c>
      <c r="G98" s="3" t="s">
        <v>1</v>
      </c>
      <c r="I98" s="5"/>
      <c r="L98" s="3"/>
      <c r="N98" s="3"/>
      <c r="Q98" s="3"/>
    </row>
    <row r="99" spans="3:17" ht="19.5" customHeight="1" x14ac:dyDescent="0.2">
      <c r="D99" s="5"/>
      <c r="G99" s="3"/>
      <c r="I99" s="5"/>
      <c r="L99" s="3"/>
      <c r="N99" s="3"/>
      <c r="Q99" s="3"/>
    </row>
    <row r="100" spans="3:17" ht="19.5" customHeight="1" x14ac:dyDescent="0.2"/>
    <row r="101" spans="3:17" ht="19.5" customHeight="1" x14ac:dyDescent="0.2">
      <c r="C101" s="7" t="s">
        <v>11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7" ht="22.5" customHeight="1" x14ac:dyDescent="0.2"/>
    <row r="103" spans="3:17" ht="19.5" customHeight="1" x14ac:dyDescent="0.2">
      <c r="D103" s="5" t="e">
        <f>IF(E103="","",VLOOKUP(E103,#REF!,2,FALSE))</f>
        <v>#REF!</v>
      </c>
      <c r="E103" s="2" t="e">
        <f>IF(#REF!=1,1,"")</f>
        <v>#REF!</v>
      </c>
      <c r="G103" s="3" t="s">
        <v>1</v>
      </c>
      <c r="H103" s="2" t="s">
        <v>3</v>
      </c>
      <c r="I103" s="5" t="e">
        <f>IF(J103="","",VLOOKUP(J103,#REF!,2,FALSE))</f>
        <v>#REF!</v>
      </c>
      <c r="J103" s="2" t="e">
        <f>IF(#REF!=1,2,"")</f>
        <v>#REF!</v>
      </c>
      <c r="K103" s="3"/>
      <c r="L103" s="3" t="s">
        <v>1</v>
      </c>
      <c r="M103" s="2" t="s">
        <v>3</v>
      </c>
      <c r="N103" s="5" t="e">
        <f>IF(O103="","",VLOOKUP(O103,#REF!,2,FALSE))</f>
        <v>#REF!</v>
      </c>
      <c r="O103" s="2" t="e">
        <f>IF(#REF!=1,3,"")</f>
        <v>#REF!</v>
      </c>
      <c r="Q103" s="3" t="s">
        <v>1</v>
      </c>
    </row>
    <row r="104" spans="3:17" ht="19.5" customHeight="1" x14ac:dyDescent="0.2"/>
    <row r="105" spans="3:17" ht="19.5" customHeight="1" x14ac:dyDescent="0.2">
      <c r="D105" s="5" t="e">
        <f>IF(E105="","",VLOOKUP(E105,#REF!,2,FALSE))</f>
        <v>#REF!</v>
      </c>
      <c r="E105" s="2" t="e">
        <f>IF(#REF!=1,4,"")</f>
        <v>#REF!</v>
      </c>
      <c r="G105" s="3" t="s">
        <v>1</v>
      </c>
      <c r="H105" s="2" t="s">
        <v>3</v>
      </c>
      <c r="I105" s="5" t="e">
        <f>IF(J105="","",VLOOKUP(J105,#REF!,2,FALSE))</f>
        <v>#REF!</v>
      </c>
      <c r="J105" s="2" t="e">
        <f>IF(#REF!=1,5,"")</f>
        <v>#REF!</v>
      </c>
      <c r="K105" s="3"/>
      <c r="L105" s="3" t="s">
        <v>1</v>
      </c>
      <c r="M105" s="2" t="s">
        <v>3</v>
      </c>
      <c r="N105" s="5" t="e">
        <f>IF(O105="","",VLOOKUP(O105,#REF!,2,FALSE))</f>
        <v>#REF!</v>
      </c>
      <c r="O105" s="2" t="e">
        <f>IF(#REF!=1,6,"")</f>
        <v>#REF!</v>
      </c>
      <c r="Q105" s="3" t="s">
        <v>1</v>
      </c>
    </row>
    <row r="106" spans="3:17" ht="19.5" customHeight="1" x14ac:dyDescent="0.2"/>
    <row r="107" spans="3:17" ht="19.5" customHeight="1" x14ac:dyDescent="0.2">
      <c r="D107" s="5" t="e">
        <f>IF(E107="","",VLOOKUP(E107,#REF!,2,FALSE))</f>
        <v>#REF!</v>
      </c>
      <c r="E107" s="2" t="e">
        <f>IF(#REF!=1,7,"")</f>
        <v>#REF!</v>
      </c>
      <c r="G107" s="3" t="s">
        <v>1</v>
      </c>
      <c r="H107" s="2" t="s">
        <v>3</v>
      </c>
      <c r="I107" s="5" t="e">
        <f>IF(J107="","",VLOOKUP(J107,#REF!,2,FALSE))</f>
        <v>#REF!</v>
      </c>
      <c r="J107" s="2" t="e">
        <f>IF(#REF!=1,8,"")</f>
        <v>#REF!</v>
      </c>
      <c r="K107" s="3"/>
      <c r="L107" s="3" t="s">
        <v>1</v>
      </c>
      <c r="M107" s="2" t="s">
        <v>3</v>
      </c>
      <c r="N107" s="5" t="e">
        <f>IF(O107="","",VLOOKUP(O107,#REF!,2,FALSE))</f>
        <v>#REF!</v>
      </c>
      <c r="O107" s="2" t="e">
        <f>IF(#REF!=1,9,"")</f>
        <v>#REF!</v>
      </c>
      <c r="Q107" s="3" t="s">
        <v>1</v>
      </c>
    </row>
    <row r="108" spans="3:17" ht="19.5" customHeight="1" x14ac:dyDescent="0.2">
      <c r="D108" s="5"/>
      <c r="G108" s="3"/>
      <c r="I108" s="5"/>
      <c r="K108" s="3"/>
      <c r="L108" s="3"/>
      <c r="N108" s="5"/>
      <c r="Q108" s="3"/>
    </row>
    <row r="109" spans="3:17" ht="19.5" customHeight="1" x14ac:dyDescent="0.2">
      <c r="D109" s="5" t="e">
        <f>IF(E109="","",VLOOKUP(E109,#REF!,2,FALSE))</f>
        <v>#REF!</v>
      </c>
      <c r="E109" s="2" t="e">
        <f>IF(#REF!=1,10,"")</f>
        <v>#REF!</v>
      </c>
      <c r="G109" s="3" t="s">
        <v>1</v>
      </c>
      <c r="I109" s="5"/>
      <c r="L109" s="3"/>
      <c r="N109" s="3"/>
      <c r="Q109" s="3"/>
    </row>
    <row r="110" spans="3:17" ht="19.5" customHeight="1" x14ac:dyDescent="0.2">
      <c r="D110" s="5"/>
      <c r="G110" s="3"/>
      <c r="I110" s="5"/>
      <c r="L110" s="3"/>
      <c r="N110" s="3"/>
      <c r="Q110" s="3"/>
    </row>
    <row r="111" spans="3:17" ht="19.5" customHeight="1" x14ac:dyDescent="0.2"/>
    <row r="112" spans="3:17" ht="19.5" customHeight="1" x14ac:dyDescent="0.2">
      <c r="C112" s="17" t="s">
        <v>41</v>
      </c>
      <c r="D112" s="18"/>
      <c r="E112" s="18"/>
      <c r="F112" s="18"/>
      <c r="G112" s="18"/>
      <c r="H112" s="18"/>
      <c r="I112" s="18"/>
      <c r="J112" s="4"/>
      <c r="K112" s="4"/>
      <c r="L112" s="4"/>
      <c r="M112" s="4"/>
    </row>
    <row r="113" spans="2:17" ht="22.5" customHeight="1" x14ac:dyDescent="0.2"/>
    <row r="114" spans="2:17" ht="19.5" customHeight="1" x14ac:dyDescent="0.2">
      <c r="D114" s="5" t="e">
        <f>IF(E114="","",VLOOKUP(E114,#REF!,2,FALSE))</f>
        <v>#REF!</v>
      </c>
      <c r="E114" s="2" t="e">
        <f>IF(#REF!=1,1,"")</f>
        <v>#REF!</v>
      </c>
      <c r="G114" s="3" t="s">
        <v>1</v>
      </c>
      <c r="H114" s="2" t="s">
        <v>3</v>
      </c>
      <c r="I114" s="5" t="e">
        <f>IF(J114="","",VLOOKUP(J114,#REF!,2,FALSE))</f>
        <v>#REF!</v>
      </c>
      <c r="J114" s="2" t="e">
        <f>IF(#REF!=1,2,"")</f>
        <v>#REF!</v>
      </c>
      <c r="K114" s="3"/>
      <c r="L114" s="3" t="s">
        <v>1</v>
      </c>
      <c r="M114" s="2" t="s">
        <v>3</v>
      </c>
      <c r="N114" s="5" t="e">
        <f>IF(O114="","",VLOOKUP(O114,#REF!,2,FALSE))</f>
        <v>#REF!</v>
      </c>
      <c r="O114" s="2" t="e">
        <f>IF(#REF!=1,3,"")</f>
        <v>#REF!</v>
      </c>
      <c r="Q114" s="3" t="s">
        <v>1</v>
      </c>
    </row>
    <row r="115" spans="2:17" ht="19.5" customHeight="1" x14ac:dyDescent="0.2"/>
    <row r="116" spans="2:17" ht="19.5" customHeight="1" x14ac:dyDescent="0.2">
      <c r="D116" s="5" t="e">
        <f>IF(E116="","",VLOOKUP(E116,#REF!,2,FALSE))</f>
        <v>#REF!</v>
      </c>
      <c r="E116" s="2" t="e">
        <f>IF(#REF!=1,4,"")</f>
        <v>#REF!</v>
      </c>
      <c r="G116" s="3" t="s">
        <v>1</v>
      </c>
      <c r="H116" s="2" t="s">
        <v>3</v>
      </c>
      <c r="I116" s="5" t="e">
        <f>IF(J116="","",VLOOKUP(J116,#REF!,2,FALSE))</f>
        <v>#REF!</v>
      </c>
      <c r="J116" s="2" t="e">
        <f>IF(#REF!=1,5,"")</f>
        <v>#REF!</v>
      </c>
      <c r="K116" s="3"/>
      <c r="L116" s="3" t="s">
        <v>1</v>
      </c>
      <c r="M116" s="2" t="s">
        <v>3</v>
      </c>
      <c r="N116" s="5" t="e">
        <f>IF(O116="","",VLOOKUP(O116,#REF!,2,FALSE))</f>
        <v>#REF!</v>
      </c>
      <c r="O116" s="2" t="e">
        <f>IF(#REF!=1,6,"")</f>
        <v>#REF!</v>
      </c>
      <c r="Q116" s="3" t="s">
        <v>1</v>
      </c>
    </row>
    <row r="117" spans="2:17" ht="19.5" customHeight="1" x14ac:dyDescent="0.2"/>
    <row r="118" spans="2:17" ht="19.5" customHeight="1" x14ac:dyDescent="0.2">
      <c r="D118" s="5" t="e">
        <f>IF(E118="","",VLOOKUP(E118,#REF!,2,FALSE))</f>
        <v>#REF!</v>
      </c>
      <c r="E118" s="2" t="e">
        <f>IF(#REF!=1,7,"")</f>
        <v>#REF!</v>
      </c>
      <c r="G118" s="3" t="s">
        <v>1</v>
      </c>
      <c r="H118" s="2" t="s">
        <v>3</v>
      </c>
      <c r="I118" s="5" t="e">
        <f>IF(J118="","",VLOOKUP(J118,#REF!,2,FALSE))</f>
        <v>#REF!</v>
      </c>
      <c r="J118" s="2" t="e">
        <f>IF(#REF!=1,8,"")</f>
        <v>#REF!</v>
      </c>
      <c r="K118" s="3"/>
      <c r="L118" s="3" t="s">
        <v>1</v>
      </c>
      <c r="M118" s="2" t="s">
        <v>78</v>
      </c>
      <c r="N118" s="5" t="e">
        <f>IF(O118="","",VLOOKUP(O118,#REF!,2,FALSE))</f>
        <v>#REF!</v>
      </c>
      <c r="O118" s="2" t="e">
        <f>IF(#REF!=1,9,"")</f>
        <v>#REF!</v>
      </c>
      <c r="Q118" s="3" t="s">
        <v>1</v>
      </c>
    </row>
    <row r="119" spans="2:17" ht="19.5" customHeight="1" x14ac:dyDescent="0.2">
      <c r="D119" s="5"/>
      <c r="G119" s="3"/>
      <c r="I119" s="5"/>
      <c r="L119" s="3"/>
      <c r="N119" s="3"/>
      <c r="Q119" s="3"/>
    </row>
    <row r="120" spans="2:17" ht="19.5" customHeight="1" x14ac:dyDescent="0.2">
      <c r="D120" s="5" t="e">
        <f>IF(E120="","",VLOOKUP(E120,#REF!,2,FALSE))</f>
        <v>#REF!</v>
      </c>
      <c r="E120" s="2" t="e">
        <f>IF(#REF!=1,10,"")</f>
        <v>#REF!</v>
      </c>
      <c r="G120" s="3" t="s">
        <v>1</v>
      </c>
      <c r="I120" s="5"/>
      <c r="L120" s="3"/>
      <c r="N120" s="3"/>
      <c r="Q120" s="3"/>
    </row>
    <row r="121" spans="2:17" ht="18" customHeight="1" x14ac:dyDescent="0.2"/>
    <row r="122" spans="2:17" ht="18" customHeight="1" x14ac:dyDescent="0.2"/>
    <row r="123" spans="2:17" ht="19.5" customHeight="1" x14ac:dyDescent="0.2">
      <c r="C123" s="46" t="s">
        <v>40</v>
      </c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9"/>
    </row>
    <row r="124" spans="2:17" ht="19.5" customHeight="1" x14ac:dyDescent="0.2"/>
    <row r="125" spans="2:17" ht="19.5" customHeight="1" x14ac:dyDescent="0.2">
      <c r="B125" s="9"/>
      <c r="C125" s="9"/>
      <c r="D125" s="52" t="s">
        <v>71</v>
      </c>
      <c r="E125" s="49"/>
      <c r="F125" s="49"/>
      <c r="G125" s="49"/>
      <c r="H125" s="49"/>
      <c r="I125" s="49"/>
      <c r="J125" s="49"/>
      <c r="K125" s="49"/>
      <c r="L125" s="49"/>
      <c r="M125" s="49"/>
      <c r="N125" s="15"/>
      <c r="O125" s="16"/>
      <c r="P125" s="16"/>
      <c r="Q125" s="15"/>
    </row>
    <row r="126" spans="2:17" ht="19.5" customHeight="1" x14ac:dyDescent="0.2">
      <c r="B126" s="15"/>
      <c r="C126" s="15"/>
      <c r="D126" s="15"/>
      <c r="E126" s="16"/>
      <c r="F126" s="16"/>
      <c r="G126" s="15"/>
      <c r="H126" s="16"/>
      <c r="I126" s="15"/>
      <c r="J126" s="16"/>
      <c r="K126" s="15"/>
      <c r="L126" s="15"/>
      <c r="M126" s="16"/>
      <c r="N126" s="15"/>
      <c r="O126" s="16"/>
      <c r="P126" s="16"/>
      <c r="Q126" s="15"/>
    </row>
    <row r="127" spans="2:17" ht="19.5" customHeight="1" x14ac:dyDescent="0.2">
      <c r="B127" s="15"/>
      <c r="C127" s="15"/>
      <c r="D127" s="15"/>
      <c r="E127" s="16"/>
      <c r="F127" s="16"/>
      <c r="G127" s="15"/>
      <c r="H127" s="16"/>
      <c r="I127" s="15"/>
      <c r="J127" s="16"/>
      <c r="K127" s="15"/>
      <c r="L127" s="15"/>
      <c r="M127" s="16"/>
      <c r="N127" s="15"/>
      <c r="O127" s="16"/>
      <c r="P127" s="16"/>
      <c r="Q127" s="15"/>
    </row>
    <row r="128" spans="2:17" ht="19.5" customHeight="1" x14ac:dyDescent="0.2">
      <c r="B128" s="34" t="s">
        <v>79</v>
      </c>
      <c r="C128" s="15"/>
      <c r="D128" s="53" t="s">
        <v>0</v>
      </c>
      <c r="E128" s="54"/>
      <c r="F128" s="54"/>
      <c r="G128" s="54"/>
      <c r="H128" s="33"/>
      <c r="I128" s="15"/>
      <c r="J128" s="16"/>
      <c r="K128" s="15"/>
      <c r="L128" s="15"/>
      <c r="M128" s="16"/>
      <c r="N128" s="15"/>
      <c r="O128" s="16"/>
      <c r="P128" s="16"/>
      <c r="Q128" s="15"/>
    </row>
    <row r="129" spans="2:17" ht="19.5" customHeight="1" x14ac:dyDescent="0.2">
      <c r="B129" s="34"/>
      <c r="C129" s="15"/>
      <c r="D129" s="35"/>
      <c r="E129" s="18"/>
      <c r="F129" s="18"/>
      <c r="G129" s="18"/>
      <c r="H129" s="33"/>
      <c r="I129" s="15"/>
      <c r="J129" s="16"/>
      <c r="K129" s="15"/>
      <c r="L129" s="15"/>
      <c r="M129" s="16"/>
      <c r="N129" s="15"/>
      <c r="O129" s="16"/>
      <c r="P129" s="16"/>
      <c r="Q129" s="15"/>
    </row>
    <row r="130" spans="2:17" ht="19.5" customHeight="1" x14ac:dyDescent="0.2">
      <c r="B130" s="15"/>
      <c r="C130" s="15"/>
      <c r="D130" s="15"/>
      <c r="E130" s="16"/>
      <c r="F130" s="16"/>
      <c r="G130" s="15"/>
      <c r="H130" s="16"/>
      <c r="I130" s="15"/>
      <c r="J130" s="16"/>
      <c r="K130" s="15"/>
      <c r="L130" s="15"/>
      <c r="M130" s="16"/>
      <c r="N130" s="15"/>
      <c r="O130" s="16"/>
      <c r="P130" s="16"/>
      <c r="Q130" s="15"/>
    </row>
    <row r="131" spans="2:17" ht="19.5" customHeight="1" x14ac:dyDescent="0.2">
      <c r="B131" s="15"/>
      <c r="C131" s="44" t="s">
        <v>12</v>
      </c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15"/>
      <c r="O131" s="16"/>
      <c r="P131" s="16"/>
      <c r="Q131" s="15"/>
    </row>
    <row r="132" spans="2:17" ht="19.5" customHeight="1" x14ac:dyDescent="0.2">
      <c r="B132" s="15"/>
      <c r="C132" s="15"/>
      <c r="D132" s="15"/>
      <c r="E132" s="16"/>
      <c r="F132" s="16"/>
      <c r="G132" s="15"/>
      <c r="H132" s="16"/>
      <c r="I132" s="15"/>
      <c r="J132" s="16"/>
      <c r="K132" s="15"/>
      <c r="L132" s="15"/>
      <c r="M132" s="16"/>
      <c r="N132" s="15"/>
      <c r="O132" s="16"/>
      <c r="P132" s="16"/>
      <c r="Q132" s="15"/>
    </row>
    <row r="133" spans="2:17" ht="19.5" customHeight="1" x14ac:dyDescent="0.2">
      <c r="B133" s="15"/>
      <c r="C133" s="15"/>
      <c r="D133" s="32" t="e">
        <f>IF(E133="","",VLOOKUP(E133,#REF!,2,FALSE))</f>
        <v>#REF!</v>
      </c>
      <c r="E133" s="16" t="e">
        <f>IF(#REF!=1,1,"")</f>
        <v>#REF!</v>
      </c>
      <c r="F133" s="16"/>
      <c r="G133" s="35" t="s">
        <v>1</v>
      </c>
      <c r="H133" s="16" t="s">
        <v>78</v>
      </c>
      <c r="I133" s="32" t="e">
        <f>IF(J133="","",VLOOKUP(J133,#REF!,2,FALSE))</f>
        <v>#REF!</v>
      </c>
      <c r="J133" s="16" t="e">
        <f>IF(#REF!=1,2,"")</f>
        <v>#REF!</v>
      </c>
      <c r="K133" s="35"/>
      <c r="L133" s="35" t="s">
        <v>1</v>
      </c>
      <c r="M133" s="16" t="s">
        <v>78</v>
      </c>
      <c r="N133" s="32" t="e">
        <f>IF(O133="","",VLOOKUP(O133,#REF!,2,FALSE))</f>
        <v>#REF!</v>
      </c>
      <c r="O133" s="16" t="e">
        <f>IF(#REF!=1,3,"")</f>
        <v>#REF!</v>
      </c>
      <c r="P133" s="16"/>
      <c r="Q133" s="35" t="s">
        <v>1</v>
      </c>
    </row>
    <row r="134" spans="2:17" ht="19.5" customHeight="1" x14ac:dyDescent="0.2">
      <c r="B134" s="15"/>
      <c r="C134" s="15"/>
      <c r="D134" s="15"/>
      <c r="E134" s="16"/>
      <c r="F134" s="16"/>
      <c r="G134" s="15"/>
      <c r="H134" s="16"/>
      <c r="I134" s="15"/>
      <c r="J134" s="16"/>
      <c r="K134" s="15"/>
      <c r="L134" s="15"/>
      <c r="M134" s="16"/>
      <c r="N134" s="15"/>
      <c r="O134" s="16"/>
      <c r="P134" s="16"/>
      <c r="Q134" s="15"/>
    </row>
    <row r="135" spans="2:17" ht="19.5" customHeight="1" x14ac:dyDescent="0.2">
      <c r="B135" s="15"/>
      <c r="C135" s="15"/>
      <c r="D135" s="32" t="e">
        <f>IF(E135="","",VLOOKUP(E135,#REF!,2,FALSE))</f>
        <v>#REF!</v>
      </c>
      <c r="E135" s="16" t="e">
        <f>IF(#REF!=1,4,"")</f>
        <v>#REF!</v>
      </c>
      <c r="F135" s="16"/>
      <c r="G135" s="35" t="s">
        <v>1</v>
      </c>
      <c r="H135" s="16"/>
      <c r="I135" s="35"/>
      <c r="J135" s="16"/>
      <c r="K135" s="35"/>
      <c r="L135" s="35"/>
      <c r="M135" s="16"/>
      <c r="N135" s="35"/>
      <c r="O135" s="16"/>
      <c r="P135" s="16"/>
      <c r="Q135" s="35"/>
    </row>
    <row r="136" spans="2:17" ht="19.5" customHeight="1" x14ac:dyDescent="0.2">
      <c r="B136" s="15"/>
      <c r="C136" s="15"/>
      <c r="D136" s="15"/>
      <c r="E136" s="16"/>
      <c r="F136" s="16"/>
      <c r="G136" s="15"/>
      <c r="H136" s="16"/>
      <c r="I136" s="15"/>
      <c r="J136" s="16"/>
      <c r="K136" s="15"/>
      <c r="L136" s="15"/>
      <c r="M136" s="16"/>
      <c r="N136" s="15"/>
      <c r="O136" s="16"/>
      <c r="P136" s="16"/>
      <c r="Q136" s="15"/>
    </row>
    <row r="137" spans="2:17" ht="19.5" customHeight="1" x14ac:dyDescent="0.2">
      <c r="B137" s="15"/>
      <c r="C137" s="15"/>
      <c r="D137" s="15"/>
      <c r="E137" s="16"/>
      <c r="F137" s="16"/>
      <c r="G137" s="15"/>
      <c r="H137" s="16"/>
      <c r="I137" s="15"/>
      <c r="J137" s="16"/>
      <c r="K137" s="15"/>
      <c r="L137" s="15"/>
      <c r="M137" s="16"/>
      <c r="N137" s="15"/>
      <c r="O137" s="16"/>
      <c r="P137" s="16"/>
      <c r="Q137" s="15"/>
    </row>
    <row r="138" spans="2:17" ht="19.5" customHeight="1" x14ac:dyDescent="0.2">
      <c r="B138" s="15"/>
      <c r="C138" s="17" t="s">
        <v>75</v>
      </c>
      <c r="D138" s="17"/>
      <c r="E138" s="17"/>
      <c r="F138" s="17"/>
      <c r="G138" s="17"/>
      <c r="H138" s="16"/>
      <c r="I138" s="15"/>
      <c r="J138" s="16"/>
      <c r="K138" s="15"/>
      <c r="L138" s="15"/>
      <c r="M138" s="16"/>
      <c r="N138" s="15"/>
      <c r="O138" s="16"/>
      <c r="P138" s="16"/>
      <c r="Q138" s="15"/>
    </row>
    <row r="167" spans="2:17" ht="19.5" customHeight="1" x14ac:dyDescent="0.2"/>
    <row r="168" spans="2:17" ht="19.5" customHeight="1" x14ac:dyDescent="0.2"/>
    <row r="169" spans="2:17" ht="19.5" customHeight="1" x14ac:dyDescent="0.2">
      <c r="B169" s="9"/>
      <c r="C169" s="9"/>
      <c r="D169" s="50" t="s">
        <v>76</v>
      </c>
      <c r="E169" s="49"/>
      <c r="F169" s="49"/>
      <c r="G169" s="49"/>
      <c r="H169" s="49"/>
      <c r="I169" s="49"/>
      <c r="J169" s="49"/>
      <c r="K169" s="49"/>
      <c r="L169" s="49"/>
      <c r="M169" s="49"/>
    </row>
    <row r="170" spans="2:17" ht="19.5" customHeight="1" x14ac:dyDescent="0.2">
      <c r="B170" s="9"/>
      <c r="C170" s="4"/>
      <c r="D170" s="4"/>
      <c r="E170" s="4"/>
      <c r="F170" s="4"/>
      <c r="G170" s="4"/>
      <c r="H170" s="4"/>
      <c r="I170" s="4"/>
      <c r="J170" s="10"/>
      <c r="K170" s="11"/>
      <c r="L170" s="11"/>
      <c r="M170" s="8"/>
    </row>
    <row r="171" spans="2:17" ht="19.5" customHeight="1" x14ac:dyDescent="0.2"/>
    <row r="172" spans="2:17" ht="19.5" customHeight="1" x14ac:dyDescent="0.2">
      <c r="B172" s="6" t="s">
        <v>79</v>
      </c>
      <c r="D172" s="46" t="s">
        <v>0</v>
      </c>
      <c r="E172" s="47"/>
      <c r="F172" s="47"/>
      <c r="G172" s="47"/>
      <c r="H172" s="8"/>
    </row>
    <row r="173" spans="2:17" ht="19.5" customHeight="1" x14ac:dyDescent="0.2"/>
    <row r="174" spans="2:17" ht="19.5" customHeight="1" x14ac:dyDescent="0.2">
      <c r="C174" s="48" t="s">
        <v>13</v>
      </c>
      <c r="D174" s="49"/>
      <c r="E174" s="49"/>
      <c r="F174" s="49"/>
      <c r="G174" s="49"/>
      <c r="H174" s="49"/>
      <c r="I174" s="49"/>
      <c r="J174" s="49"/>
      <c r="K174" s="49"/>
      <c r="L174" s="49"/>
      <c r="M174" s="49"/>
    </row>
    <row r="175" spans="2:17" ht="19.5" customHeight="1" x14ac:dyDescent="0.2"/>
    <row r="176" spans="2:17" ht="19.5" customHeight="1" x14ac:dyDescent="0.2">
      <c r="D176" s="5" t="e">
        <f>IF(E176="","",VLOOKUP(E176,#REF!,2,FALSE))</f>
        <v>#REF!</v>
      </c>
      <c r="E176" s="2" t="e">
        <f>IF(#REF!=1,1,"")</f>
        <v>#REF!</v>
      </c>
      <c r="G176" s="3" t="s">
        <v>1</v>
      </c>
      <c r="H176" s="2" t="s">
        <v>78</v>
      </c>
      <c r="I176" s="5" t="e">
        <f>IF(J176="","",VLOOKUP(J176,#REF!,2,FALSE))</f>
        <v>#REF!</v>
      </c>
      <c r="J176" s="2" t="e">
        <f>IF(#REF!=1,2,"")</f>
        <v>#REF!</v>
      </c>
      <c r="K176" s="3"/>
      <c r="L176" s="3" t="s">
        <v>1</v>
      </c>
      <c r="M176" s="2" t="s">
        <v>78</v>
      </c>
      <c r="N176" s="5" t="e">
        <f>IF(O176="","",VLOOKUP(O176,#REF!,2,FALSE))</f>
        <v>#REF!</v>
      </c>
      <c r="O176" s="2" t="e">
        <f>IF(#REF!=1,3,"")</f>
        <v>#REF!</v>
      </c>
      <c r="Q176" s="3" t="s">
        <v>1</v>
      </c>
    </row>
    <row r="177" spans="3:7" ht="19.5" customHeight="1" x14ac:dyDescent="0.2"/>
    <row r="178" spans="3:7" ht="19.5" customHeight="1" x14ac:dyDescent="0.2"/>
    <row r="179" spans="3:7" ht="19.5" customHeight="1" x14ac:dyDescent="0.2">
      <c r="C179" s="7" t="s">
        <v>2</v>
      </c>
      <c r="D179" s="7"/>
      <c r="E179" s="7"/>
      <c r="F179" s="7"/>
      <c r="G179" s="7"/>
    </row>
  </sheetData>
  <mergeCells count="16">
    <mergeCell ref="D128:G128"/>
    <mergeCell ref="D5:G5"/>
    <mergeCell ref="C7:M7"/>
    <mergeCell ref="C18:G18"/>
    <mergeCell ref="D49:G49"/>
    <mergeCell ref="D2:N2"/>
    <mergeCell ref="C131:M131"/>
    <mergeCell ref="D172:G172"/>
    <mergeCell ref="C174:M174"/>
    <mergeCell ref="D46:N46"/>
    <mergeCell ref="D85:N85"/>
    <mergeCell ref="D125:M125"/>
    <mergeCell ref="D169:M169"/>
    <mergeCell ref="C83:N83"/>
    <mergeCell ref="D88:G88"/>
    <mergeCell ref="C123:N123"/>
  </mergeCells>
  <phoneticPr fontId="1"/>
  <pageMargins left="0.6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7"/>
  <sheetViews>
    <sheetView topLeftCell="A122" workbookViewId="0">
      <selection activeCell="R58" sqref="R58"/>
    </sheetView>
  </sheetViews>
  <sheetFormatPr defaultColWidth="9" defaultRowHeight="16.5" x14ac:dyDescent="0.2"/>
  <cols>
    <col min="1" max="1" width="2.7265625" style="1" customWidth="1"/>
    <col min="2" max="2" width="3.6328125" style="1" customWidth="1"/>
    <col min="3" max="3" width="2.90625" style="1" customWidth="1"/>
    <col min="4" max="4" width="12.08984375" style="1" customWidth="1"/>
    <col min="5" max="5" width="3.08984375" style="1" customWidth="1"/>
    <col min="6" max="6" width="3" style="2" hidden="1" customWidth="1"/>
    <col min="7" max="7" width="1.6328125" style="2" customWidth="1"/>
    <col min="8" max="8" width="5.90625" style="1" customWidth="1"/>
    <col min="9" max="9" width="4.36328125" style="2" customWidth="1"/>
    <col min="10" max="10" width="6.08984375" style="1" customWidth="1"/>
    <col min="11" max="11" width="9.08984375" style="1" customWidth="1"/>
    <col min="12" max="12" width="3" style="2" hidden="1" customWidth="1"/>
    <col min="13" max="13" width="1.6328125" style="1" customWidth="1"/>
    <col min="14" max="14" width="3.6328125" style="1" customWidth="1"/>
    <col min="15" max="15" width="2.36328125" style="1" customWidth="1"/>
    <col min="16" max="16" width="3" style="1" hidden="1" customWidth="1"/>
    <col min="17" max="17" width="4.36328125" style="2" customWidth="1"/>
    <col min="18" max="19" width="7.6328125" style="1" customWidth="1"/>
    <col min="20" max="20" width="3" style="2" hidden="1" customWidth="1"/>
    <col min="21" max="21" width="1.6328125" style="2" customWidth="1"/>
    <col min="22" max="22" width="5.90625" style="1" customWidth="1"/>
    <col min="23" max="23" width="3.08984375" style="1" customWidth="1"/>
    <col min="24" max="24" width="1.90625" style="1" customWidth="1"/>
    <col min="25" max="30" width="2.08984375" style="1" customWidth="1"/>
    <col min="31" max="16384" width="9" style="1"/>
  </cols>
  <sheetData>
    <row r="1" spans="2:24" ht="21.75" customHeight="1" x14ac:dyDescent="0.2">
      <c r="H1" s="2"/>
      <c r="I1" s="1"/>
      <c r="J1" s="2"/>
      <c r="K1" s="2"/>
      <c r="L1" s="1"/>
      <c r="M1" s="2"/>
      <c r="N1" s="2"/>
      <c r="R1" s="2"/>
      <c r="S1" s="2"/>
      <c r="T1" s="1"/>
      <c r="U1" s="1"/>
    </row>
    <row r="2" spans="2:24" ht="21.75" customHeight="1" x14ac:dyDescent="0.2">
      <c r="B2" s="12"/>
      <c r="C2" s="11"/>
      <c r="D2" s="11"/>
      <c r="E2" s="11"/>
      <c r="F2" s="11"/>
      <c r="G2" s="11"/>
      <c r="H2" s="9"/>
      <c r="I2" s="52" t="s">
        <v>14</v>
      </c>
      <c r="J2" s="55"/>
      <c r="K2" s="55"/>
      <c r="L2" s="55"/>
      <c r="M2" s="55"/>
      <c r="N2" s="55"/>
      <c r="O2" s="55"/>
      <c r="P2" s="8"/>
      <c r="Q2" s="8"/>
    </row>
    <row r="3" spans="2:24" ht="21.75" customHeight="1" x14ac:dyDescent="0.2">
      <c r="B3" s="12"/>
      <c r="C3" s="11"/>
      <c r="D3" s="11"/>
      <c r="E3" s="11"/>
      <c r="F3" s="11"/>
      <c r="G3" s="11"/>
      <c r="H3" s="11"/>
      <c r="I3" s="9"/>
      <c r="J3" s="4"/>
      <c r="K3" s="4"/>
      <c r="L3" s="4"/>
      <c r="M3" s="4"/>
      <c r="N3" s="4"/>
      <c r="O3" s="4"/>
      <c r="P3" s="4"/>
      <c r="Q3" s="8"/>
    </row>
    <row r="4" spans="2:24" ht="21.75" customHeight="1" x14ac:dyDescent="0.2"/>
    <row r="5" spans="2:24" ht="21.75" customHeight="1" x14ac:dyDescent="0.2">
      <c r="B5" s="6" t="s">
        <v>4</v>
      </c>
      <c r="D5" s="46" t="s">
        <v>0</v>
      </c>
      <c r="E5" s="46"/>
      <c r="F5" s="47"/>
      <c r="G5" s="47"/>
      <c r="H5" s="47"/>
      <c r="I5" s="8"/>
    </row>
    <row r="6" spans="2:24" ht="21.75" customHeight="1" x14ac:dyDescent="0.2"/>
    <row r="7" spans="2:24" ht="21.75" customHeight="1" x14ac:dyDescent="0.2">
      <c r="C7" s="48" t="s">
        <v>15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2:24" ht="21.75" customHeight="1" x14ac:dyDescent="0.2"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2:24" ht="17.25" hidden="1" customHeight="1" x14ac:dyDescent="0.2">
      <c r="D9" s="56" t="e">
        <f>IF(F10="","",VLOOKUP(F10,#REF!,3,FALSE))</f>
        <v>#REF!</v>
      </c>
      <c r="E9" s="56"/>
      <c r="J9" s="56" t="e">
        <f>IF(L10="","",VLOOKUP(L10,#REF!,3,FALSE))</f>
        <v>#REF!</v>
      </c>
      <c r="K9" s="56"/>
      <c r="R9" s="56" t="e">
        <f>IF(T10="","",VLOOKUP(T10,#REF!,3,FALSE))</f>
        <v>#REF!</v>
      </c>
      <c r="S9" s="56"/>
    </row>
    <row r="10" spans="2:24" ht="21.75" customHeight="1" x14ac:dyDescent="0.2">
      <c r="D10" s="57" t="e">
        <f>IF(F10="","",VLOOKUP(F10,#REF!,2,FALSE))</f>
        <v>#REF!</v>
      </c>
      <c r="E10" s="57"/>
      <c r="F10" s="2" t="e">
        <f>IF(#REF!=1,1,"")</f>
        <v>#REF!</v>
      </c>
      <c r="H10" s="3" t="s">
        <v>1</v>
      </c>
      <c r="I10" s="2" t="s">
        <v>3</v>
      </c>
      <c r="J10" s="57" t="e">
        <f>IF(L10="","",VLOOKUP(L10,#REF!,2,FALSE))</f>
        <v>#REF!</v>
      </c>
      <c r="K10" s="57"/>
      <c r="L10" s="2" t="e">
        <f>IF(#REF!=1,2,"")</f>
        <v>#REF!</v>
      </c>
      <c r="M10" s="3"/>
      <c r="N10" s="46" t="s">
        <v>1</v>
      </c>
      <c r="O10" s="46"/>
      <c r="P10" s="3"/>
      <c r="Q10" s="2" t="s">
        <v>3</v>
      </c>
      <c r="R10" s="57" t="e">
        <f>IF(T10="","",VLOOKUP(T10,#REF!,2,FALSE))</f>
        <v>#REF!</v>
      </c>
      <c r="S10" s="57"/>
      <c r="T10" s="2" t="e">
        <f>IF(#REF!=1,3,"")</f>
        <v>#REF!</v>
      </c>
      <c r="V10" s="3" t="s">
        <v>1</v>
      </c>
    </row>
    <row r="11" spans="2:24" ht="21.75" customHeight="1" x14ac:dyDescent="0.2">
      <c r="D11" s="5"/>
      <c r="E11" s="5"/>
      <c r="H11" s="3"/>
      <c r="J11" s="5"/>
      <c r="K11" s="5"/>
      <c r="M11" s="3"/>
      <c r="N11" s="3"/>
      <c r="O11" s="3"/>
      <c r="P11" s="3"/>
      <c r="R11" s="5"/>
      <c r="S11" s="5"/>
      <c r="V11" s="3"/>
    </row>
    <row r="12" spans="2:24" ht="9" hidden="1" customHeight="1" x14ac:dyDescent="0.2">
      <c r="D12" s="56" t="e">
        <f>IF(F13="","",VLOOKUP(F13,#REF!,3,FALSE))</f>
        <v>#REF!</v>
      </c>
      <c r="E12" s="56"/>
      <c r="J12" s="56" t="e">
        <f>IF(L13="","",VLOOKUP(L13,#REF!,3,FALSE))</f>
        <v>#REF!</v>
      </c>
      <c r="K12" s="56"/>
      <c r="R12" s="56" t="e">
        <f>IF(T13="","",VLOOKUP(T13,#REF!,3,FALSE))</f>
        <v>#REF!</v>
      </c>
      <c r="S12" s="56"/>
      <c r="V12" s="3"/>
    </row>
    <row r="13" spans="2:24" ht="21.75" customHeight="1" x14ac:dyDescent="0.2">
      <c r="D13" s="57" t="e">
        <f>IF(F13="","",VLOOKUP(F13,#REF!,2,FALSE))</f>
        <v>#REF!</v>
      </c>
      <c r="E13" s="57"/>
      <c r="F13" s="2" t="e">
        <f>IF(#REF!=1,4,"")</f>
        <v>#REF!</v>
      </c>
      <c r="H13" s="3" t="s">
        <v>1</v>
      </c>
      <c r="I13" s="2" t="s">
        <v>3</v>
      </c>
      <c r="J13" s="57" t="e">
        <f>IF(L13="","",VLOOKUP(L13,#REF!,2,FALSE))</f>
        <v>#REF!</v>
      </c>
      <c r="K13" s="57"/>
      <c r="L13" s="2" t="e">
        <f>IF(#REF!=1,5,"")</f>
        <v>#REF!</v>
      </c>
      <c r="M13" s="3"/>
      <c r="N13" s="46" t="s">
        <v>1</v>
      </c>
      <c r="O13" s="46"/>
      <c r="P13" s="3"/>
      <c r="Q13" s="2" t="s">
        <v>3</v>
      </c>
      <c r="R13" s="57" t="e">
        <f>IF(T13="","",VLOOKUP(T13,#REF!,2,FALSE))</f>
        <v>#REF!</v>
      </c>
      <c r="S13" s="57"/>
      <c r="T13" s="2" t="e">
        <f>IF(#REF!=1,6,"")</f>
        <v>#REF!</v>
      </c>
      <c r="V13" s="3" t="s">
        <v>1</v>
      </c>
    </row>
    <row r="14" spans="2:24" ht="21.75" customHeight="1" x14ac:dyDescent="0.2">
      <c r="D14" s="3"/>
      <c r="E14" s="3"/>
      <c r="H14" s="3"/>
      <c r="J14" s="3"/>
      <c r="K14" s="3"/>
      <c r="M14" s="3"/>
      <c r="N14" s="3"/>
      <c r="O14" s="3"/>
      <c r="P14" s="3"/>
      <c r="R14" s="3"/>
      <c r="S14" s="3"/>
      <c r="V14" s="3"/>
    </row>
    <row r="15" spans="2:24" ht="21.75" customHeight="1" x14ac:dyDescent="0.2">
      <c r="D15" s="3"/>
      <c r="E15" s="3"/>
      <c r="H15" s="3"/>
      <c r="J15" s="3"/>
      <c r="K15" s="3"/>
      <c r="M15" s="3"/>
      <c r="N15" s="3"/>
      <c r="O15" s="3"/>
      <c r="P15" s="3"/>
      <c r="R15" s="3"/>
      <c r="S15" s="3"/>
      <c r="V15" s="3"/>
    </row>
    <row r="16" spans="2:24" ht="21.75" customHeight="1" x14ac:dyDescent="0.2">
      <c r="C16" s="17" t="s">
        <v>16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15"/>
      <c r="S16" s="15"/>
      <c r="T16" s="16"/>
      <c r="U16" s="16"/>
      <c r="V16" s="15"/>
      <c r="W16" s="15"/>
      <c r="X16" s="15"/>
    </row>
    <row r="17" spans="3:24" ht="21.75" customHeight="1" x14ac:dyDescent="0.2">
      <c r="C17" s="17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15"/>
      <c r="S17" s="15"/>
      <c r="T17" s="16"/>
      <c r="U17" s="16"/>
      <c r="V17" s="15"/>
      <c r="W17" s="15"/>
      <c r="X17" s="15"/>
    </row>
    <row r="18" spans="3:24" ht="9" hidden="1" customHeight="1" x14ac:dyDescent="0.2">
      <c r="C18" s="15"/>
      <c r="D18" s="58" t="e">
        <f>IF(F19="","",VLOOKUP(F19,#REF!,3,FALSE))</f>
        <v>#REF!</v>
      </c>
      <c r="E18" s="58"/>
      <c r="F18" s="16"/>
      <c r="G18" s="16"/>
      <c r="H18" s="15"/>
      <c r="I18" s="16"/>
      <c r="J18" s="58" t="e">
        <f>IF(L19="","",VLOOKUP(L19,#REF!,3,FALSE))</f>
        <v>#REF!</v>
      </c>
      <c r="K18" s="58"/>
      <c r="L18" s="16"/>
      <c r="M18" s="15"/>
      <c r="N18" s="15"/>
      <c r="O18" s="15"/>
      <c r="P18" s="15"/>
      <c r="Q18" s="16"/>
      <c r="R18" s="58" t="e">
        <f>IF(T19="","",VLOOKUP(T19,#REF!,3,FALSE))</f>
        <v>#REF!</v>
      </c>
      <c r="S18" s="58"/>
      <c r="T18" s="16"/>
      <c r="U18" s="16"/>
      <c r="V18" s="15"/>
      <c r="W18" s="15"/>
      <c r="X18" s="15"/>
    </row>
    <row r="19" spans="3:24" ht="21.75" customHeight="1" x14ac:dyDescent="0.2">
      <c r="C19" s="15"/>
      <c r="D19" s="59" t="e">
        <f>IF(F19="","",VLOOKUP(F19,#REF!,2,FALSE))</f>
        <v>#REF!</v>
      </c>
      <c r="E19" s="59"/>
      <c r="F19" s="16" t="e">
        <f>IF(#REF!=1,1,"")</f>
        <v>#REF!</v>
      </c>
      <c r="G19" s="16"/>
      <c r="H19" s="35" t="s">
        <v>1</v>
      </c>
      <c r="I19" s="16" t="s">
        <v>3</v>
      </c>
      <c r="J19" s="59" t="e">
        <f>IF(L19="","",VLOOKUP(L19,#REF!,2,FALSE))</f>
        <v>#REF!</v>
      </c>
      <c r="K19" s="59"/>
      <c r="L19" s="16" t="e">
        <f>IF(#REF!=1,2,"")</f>
        <v>#REF!</v>
      </c>
      <c r="M19" s="35"/>
      <c r="N19" s="53" t="s">
        <v>1</v>
      </c>
      <c r="O19" s="53"/>
      <c r="P19" s="35"/>
      <c r="Q19" s="16" t="s">
        <v>3</v>
      </c>
      <c r="R19" s="59" t="e">
        <f>IF(T19="","",VLOOKUP(T19,#REF!,2,FALSE))</f>
        <v>#REF!</v>
      </c>
      <c r="S19" s="59"/>
      <c r="T19" s="16" t="e">
        <f>IF(#REF!=1,3,"")</f>
        <v>#REF!</v>
      </c>
      <c r="U19" s="16"/>
      <c r="V19" s="35" t="s">
        <v>1</v>
      </c>
      <c r="W19" s="15"/>
      <c r="X19" s="15"/>
    </row>
    <row r="20" spans="3:24" ht="21.75" customHeight="1" x14ac:dyDescent="0.2">
      <c r="C20" s="15"/>
      <c r="D20" s="32"/>
      <c r="E20" s="32"/>
      <c r="F20" s="16"/>
      <c r="G20" s="16"/>
      <c r="H20" s="35"/>
      <c r="I20" s="16"/>
      <c r="J20" s="32"/>
      <c r="K20" s="32"/>
      <c r="L20" s="16"/>
      <c r="M20" s="35"/>
      <c r="N20" s="35"/>
      <c r="O20" s="35"/>
      <c r="P20" s="35"/>
      <c r="Q20" s="16"/>
      <c r="R20" s="32"/>
      <c r="S20" s="32"/>
      <c r="T20" s="16"/>
      <c r="U20" s="16"/>
      <c r="V20" s="35"/>
      <c r="W20" s="15"/>
      <c r="X20" s="15"/>
    </row>
    <row r="21" spans="3:24" ht="9" hidden="1" customHeight="1" x14ac:dyDescent="0.2">
      <c r="C21" s="15"/>
      <c r="D21" s="58" t="e">
        <f>IF(F22="","",VLOOKUP(F22,#REF!,3,FALSE))</f>
        <v>#REF!</v>
      </c>
      <c r="E21" s="58"/>
      <c r="F21" s="16"/>
      <c r="G21" s="16"/>
      <c r="H21" s="15"/>
      <c r="I21" s="16"/>
      <c r="J21" s="58" t="e">
        <f>IF(L22="","",VLOOKUP(L22,#REF!,3,FALSE))</f>
        <v>#REF!</v>
      </c>
      <c r="K21" s="58"/>
      <c r="L21" s="16"/>
      <c r="M21" s="35"/>
      <c r="N21" s="35"/>
      <c r="O21" s="35"/>
      <c r="P21" s="35"/>
      <c r="Q21" s="16"/>
      <c r="R21" s="15"/>
      <c r="S21" s="15"/>
      <c r="T21" s="16"/>
      <c r="U21" s="16"/>
      <c r="V21" s="15"/>
      <c r="W21" s="15"/>
      <c r="X21" s="15"/>
    </row>
    <row r="22" spans="3:24" ht="21.75" customHeight="1" x14ac:dyDescent="0.2">
      <c r="C22" s="15"/>
      <c r="D22" s="59" t="e">
        <f>IF(F22="","",VLOOKUP(F22,#REF!,2,FALSE))</f>
        <v>#REF!</v>
      </c>
      <c r="E22" s="59"/>
      <c r="F22" s="16" t="e">
        <f>IF(#REF!=1,4,"")</f>
        <v>#REF!</v>
      </c>
      <c r="G22" s="16"/>
      <c r="H22" s="35" t="s">
        <v>1</v>
      </c>
      <c r="I22" s="16" t="s">
        <v>3</v>
      </c>
      <c r="J22" s="59" t="e">
        <f>IF(L22="","",VLOOKUP(L22,#REF!,2,FALSE))</f>
        <v>#REF!</v>
      </c>
      <c r="K22" s="59"/>
      <c r="L22" s="16" t="e">
        <f>IF(#REF!=1,5,"")</f>
        <v>#REF!</v>
      </c>
      <c r="M22" s="35"/>
      <c r="N22" s="53" t="s">
        <v>1</v>
      </c>
      <c r="O22" s="53"/>
      <c r="P22" s="35"/>
      <c r="Q22" s="16"/>
      <c r="R22" s="35"/>
      <c r="S22" s="35"/>
      <c r="T22" s="16"/>
      <c r="U22" s="16"/>
      <c r="V22" s="35"/>
      <c r="W22" s="15"/>
      <c r="X22" s="15"/>
    </row>
    <row r="23" spans="3:24" ht="21.75" customHeight="1" x14ac:dyDescent="0.2">
      <c r="D23" s="5"/>
      <c r="E23" s="5"/>
      <c r="H23" s="3"/>
      <c r="J23" s="5"/>
      <c r="K23" s="5"/>
      <c r="M23" s="3"/>
      <c r="N23" s="3"/>
      <c r="O23" s="3"/>
      <c r="P23" s="3"/>
      <c r="R23" s="3"/>
      <c r="S23" s="3"/>
      <c r="V23" s="3"/>
    </row>
    <row r="24" spans="3:24" ht="21.75" customHeight="1" x14ac:dyDescent="0.2">
      <c r="D24" s="5"/>
      <c r="E24" s="5"/>
      <c r="H24" s="3"/>
      <c r="J24" s="5"/>
      <c r="K24" s="5"/>
      <c r="M24" s="3"/>
      <c r="N24" s="3"/>
      <c r="O24" s="3"/>
      <c r="P24" s="3"/>
      <c r="R24" s="3"/>
      <c r="S24" s="3"/>
      <c r="V24" s="3"/>
    </row>
    <row r="25" spans="3:24" ht="21.75" customHeight="1" x14ac:dyDescent="0.2">
      <c r="C25" s="17" t="s">
        <v>17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15"/>
      <c r="S25" s="15"/>
      <c r="T25" s="16"/>
      <c r="U25" s="16"/>
      <c r="V25" s="15"/>
    </row>
    <row r="26" spans="3:24" ht="21.75" customHeight="1" x14ac:dyDescent="0.2">
      <c r="C26" s="1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15"/>
      <c r="S26" s="15"/>
      <c r="T26" s="16"/>
      <c r="U26" s="16"/>
      <c r="V26" s="15"/>
    </row>
    <row r="27" spans="3:24" hidden="1" x14ac:dyDescent="0.2">
      <c r="C27" s="15"/>
      <c r="D27" s="58" t="e">
        <f>IF(F28="","",VLOOKUP(F28,#REF!,3,FALSE))</f>
        <v>#REF!</v>
      </c>
      <c r="E27" s="58"/>
      <c r="F27" s="16"/>
      <c r="G27" s="16"/>
      <c r="H27" s="15"/>
      <c r="I27" s="16"/>
      <c r="J27" s="58" t="e">
        <f>IF(L28="","",VLOOKUP(L28,#REF!,3,FALSE))</f>
        <v>#REF!</v>
      </c>
      <c r="K27" s="58"/>
      <c r="L27" s="16"/>
      <c r="M27" s="15"/>
      <c r="N27" s="15"/>
      <c r="O27" s="15"/>
      <c r="P27" s="15"/>
      <c r="Q27" s="16"/>
      <c r="R27" s="58" t="e">
        <f>IF(T28="","",VLOOKUP(T28,#REF!,3,FALSE))</f>
        <v>#REF!</v>
      </c>
      <c r="S27" s="58"/>
      <c r="T27" s="16"/>
      <c r="U27" s="16"/>
      <c r="V27" s="15"/>
    </row>
    <row r="28" spans="3:24" ht="21.75" customHeight="1" x14ac:dyDescent="0.2">
      <c r="C28" s="15"/>
      <c r="D28" s="59" t="e">
        <f>IF(F28="","",VLOOKUP(F28,#REF!,2,FALSE))</f>
        <v>#REF!</v>
      </c>
      <c r="E28" s="59"/>
      <c r="F28" s="16" t="e">
        <f>IF(#REF!=1,1,"")</f>
        <v>#REF!</v>
      </c>
      <c r="G28" s="16"/>
      <c r="H28" s="35" t="s">
        <v>1</v>
      </c>
      <c r="I28" s="16" t="s">
        <v>3</v>
      </c>
      <c r="J28" s="59" t="e">
        <f>IF(L28="","",VLOOKUP(L28,#REF!,2,FALSE))</f>
        <v>#REF!</v>
      </c>
      <c r="K28" s="59"/>
      <c r="L28" s="16" t="e">
        <f>IF(#REF!=1,2,"")</f>
        <v>#REF!</v>
      </c>
      <c r="M28" s="35"/>
      <c r="N28" s="53" t="s">
        <v>1</v>
      </c>
      <c r="O28" s="53"/>
      <c r="P28" s="35"/>
      <c r="Q28" s="16" t="s">
        <v>3</v>
      </c>
      <c r="R28" s="59" t="e">
        <f>IF(T28="","",VLOOKUP(T28,#REF!,2,FALSE))</f>
        <v>#REF!</v>
      </c>
      <c r="S28" s="59"/>
      <c r="T28" s="16" t="e">
        <f>IF(#REF!=1,3,"")</f>
        <v>#REF!</v>
      </c>
      <c r="U28" s="16"/>
      <c r="V28" s="35" t="s">
        <v>1</v>
      </c>
    </row>
    <row r="29" spans="3:24" ht="21.75" customHeight="1" x14ac:dyDescent="0.2">
      <c r="C29" s="15"/>
      <c r="D29" s="32"/>
      <c r="E29" s="32"/>
      <c r="F29" s="16"/>
      <c r="G29" s="16"/>
      <c r="H29" s="35"/>
      <c r="I29" s="16"/>
      <c r="J29" s="32"/>
      <c r="K29" s="32"/>
      <c r="L29" s="16"/>
      <c r="M29" s="35"/>
      <c r="N29" s="35"/>
      <c r="O29" s="35"/>
      <c r="P29" s="35"/>
      <c r="Q29" s="16"/>
      <c r="R29" s="32"/>
      <c r="S29" s="32"/>
      <c r="T29" s="16"/>
      <c r="U29" s="16"/>
      <c r="V29" s="35"/>
    </row>
    <row r="30" spans="3:24" hidden="1" x14ac:dyDescent="0.2">
      <c r="C30" s="15"/>
      <c r="D30" s="58" t="e">
        <f>IF(F31="","",VLOOKUP(F31,#REF!,3,FALSE))</f>
        <v>#REF!</v>
      </c>
      <c r="E30" s="58"/>
      <c r="F30" s="16"/>
      <c r="G30" s="16"/>
      <c r="H30" s="15"/>
      <c r="I30" s="16"/>
      <c r="J30" s="58" t="e">
        <f>IF(L31="","",VLOOKUP(L31,#REF!,3,FALSE))</f>
        <v>#REF!</v>
      </c>
      <c r="K30" s="58"/>
      <c r="L30" s="16"/>
      <c r="M30" s="35"/>
      <c r="N30" s="35"/>
      <c r="O30" s="35"/>
      <c r="P30" s="35"/>
      <c r="Q30" s="16"/>
      <c r="R30" s="58" t="e">
        <f>IF(T31="","",VLOOKUP(T31,#REF!,3,FALSE))</f>
        <v>#REF!</v>
      </c>
      <c r="S30" s="58"/>
      <c r="T30" s="16"/>
      <c r="U30" s="16"/>
      <c r="V30" s="35"/>
    </row>
    <row r="31" spans="3:24" ht="21.75" customHeight="1" x14ac:dyDescent="0.2">
      <c r="C31" s="15"/>
      <c r="D31" s="59" t="e">
        <f>IF(F31="","",VLOOKUP(F31,#REF!,2,FALSE))</f>
        <v>#REF!</v>
      </c>
      <c r="E31" s="59"/>
      <c r="F31" s="16" t="e">
        <f>IF(#REF!=1,4,"")</f>
        <v>#REF!</v>
      </c>
      <c r="G31" s="16"/>
      <c r="H31" s="35" t="s">
        <v>1</v>
      </c>
      <c r="I31" s="16" t="s">
        <v>3</v>
      </c>
      <c r="J31" s="59" t="e">
        <f>IF(L31="","",VLOOKUP(L31,#REF!,2,FALSE))</f>
        <v>#REF!</v>
      </c>
      <c r="K31" s="59"/>
      <c r="L31" s="16" t="e">
        <f>IF(#REF!=1,5,"")</f>
        <v>#REF!</v>
      </c>
      <c r="M31" s="35"/>
      <c r="N31" s="53" t="s">
        <v>1</v>
      </c>
      <c r="O31" s="53"/>
      <c r="P31" s="35"/>
      <c r="Q31" s="16" t="s">
        <v>3</v>
      </c>
      <c r="R31" s="59" t="e">
        <f>IF(T31="","",VLOOKUP(T31,#REF!,2,FALSE))</f>
        <v>#REF!</v>
      </c>
      <c r="S31" s="59"/>
      <c r="T31" s="16" t="e">
        <f>IF(#REF!=1,6,"")</f>
        <v>#REF!</v>
      </c>
      <c r="U31" s="16"/>
      <c r="V31" s="35" t="s">
        <v>1</v>
      </c>
    </row>
    <row r="32" spans="3:24" ht="21.75" customHeight="1" x14ac:dyDescent="0.2">
      <c r="C32" s="15"/>
      <c r="D32" s="32"/>
      <c r="E32" s="32"/>
      <c r="F32" s="16"/>
      <c r="G32" s="16"/>
      <c r="H32" s="35"/>
      <c r="I32" s="16"/>
      <c r="J32" s="32"/>
      <c r="K32" s="32"/>
      <c r="L32" s="16"/>
      <c r="M32" s="35"/>
      <c r="N32" s="35"/>
      <c r="O32" s="35"/>
      <c r="P32" s="35"/>
      <c r="Q32" s="16"/>
      <c r="R32" s="32"/>
      <c r="S32" s="32"/>
      <c r="T32" s="16"/>
      <c r="U32" s="16"/>
      <c r="V32" s="35"/>
    </row>
    <row r="33" spans="3:24" hidden="1" x14ac:dyDescent="0.2">
      <c r="C33" s="15"/>
      <c r="D33" s="58" t="e">
        <f>IF(F34="","",VLOOKUP(F34,#REF!,3,FALSE))</f>
        <v>#REF!</v>
      </c>
      <c r="E33" s="58"/>
      <c r="F33" s="16"/>
      <c r="G33" s="16"/>
      <c r="H33" s="35"/>
      <c r="I33" s="16"/>
      <c r="J33" s="32"/>
      <c r="K33" s="32"/>
      <c r="L33" s="16"/>
      <c r="M33" s="35"/>
      <c r="N33" s="35"/>
      <c r="O33" s="35"/>
      <c r="P33" s="35"/>
      <c r="Q33" s="16"/>
      <c r="R33" s="32"/>
      <c r="S33" s="32"/>
      <c r="T33" s="16"/>
      <c r="U33" s="16"/>
      <c r="V33" s="35"/>
    </row>
    <row r="34" spans="3:24" ht="21.75" customHeight="1" x14ac:dyDescent="0.2">
      <c r="C34" s="15"/>
      <c r="D34" s="59" t="e">
        <f>IF(F34="","",VLOOKUP(F34,#REF!,2,FALSE))</f>
        <v>#REF!</v>
      </c>
      <c r="E34" s="59"/>
      <c r="F34" s="16" t="e">
        <f>IF(#REF!=1,7,"")</f>
        <v>#REF!</v>
      </c>
      <c r="G34" s="16"/>
      <c r="H34" s="35" t="s">
        <v>1</v>
      </c>
      <c r="I34" s="16"/>
      <c r="J34" s="32"/>
      <c r="K34" s="32"/>
      <c r="L34" s="16"/>
      <c r="M34" s="35"/>
      <c r="N34" s="35"/>
      <c r="O34" s="35"/>
      <c r="P34" s="35"/>
      <c r="Q34" s="16"/>
      <c r="R34" s="32"/>
      <c r="S34" s="32"/>
      <c r="T34" s="16"/>
      <c r="U34" s="16"/>
      <c r="V34" s="35"/>
    </row>
    <row r="35" spans="3:24" ht="21.75" customHeight="1" x14ac:dyDescent="0.2">
      <c r="C35" s="7"/>
      <c r="D35" s="7"/>
      <c r="E35" s="7"/>
      <c r="F35" s="7"/>
      <c r="G35" s="7"/>
      <c r="H35" s="7"/>
      <c r="U35" s="16"/>
      <c r="V35" s="35"/>
    </row>
    <row r="36" spans="3:24" ht="21.75" customHeight="1" x14ac:dyDescent="0.2">
      <c r="D36" s="5"/>
      <c r="E36" s="5"/>
      <c r="H36" s="3"/>
      <c r="J36" s="5"/>
      <c r="K36" s="5"/>
      <c r="M36" s="3"/>
      <c r="N36" s="3"/>
      <c r="O36" s="3"/>
      <c r="P36" s="3"/>
      <c r="R36" s="5"/>
      <c r="S36" s="5"/>
      <c r="V36" s="3"/>
    </row>
    <row r="37" spans="3:24" ht="21.75" customHeight="1" x14ac:dyDescent="0.2">
      <c r="C37" s="7" t="s">
        <v>18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3:24" ht="21.75" customHeight="1" x14ac:dyDescent="0.2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3:24" ht="9" hidden="1" customHeight="1" x14ac:dyDescent="0.2">
      <c r="J39" s="58" t="e">
        <f>IF(L40="","",VLOOKUP(L40,#REF!,3,FALSE))</f>
        <v>#REF!</v>
      </c>
      <c r="K39" s="58"/>
    </row>
    <row r="40" spans="3:24" ht="21.75" customHeight="1" x14ac:dyDescent="0.2">
      <c r="D40" s="13" t="s">
        <v>19</v>
      </c>
      <c r="E40" s="8"/>
      <c r="F40" s="8"/>
      <c r="G40" s="8"/>
      <c r="H40" s="3"/>
      <c r="J40" s="59" t="e">
        <f>IF(L40="","",VLOOKUP(L40,#REF!,2,FALSE))</f>
        <v>#REF!</v>
      </c>
      <c r="K40" s="59"/>
      <c r="L40" s="16" t="e">
        <f>IF(#REF!=1,1,"")</f>
        <v>#REF!</v>
      </c>
      <c r="M40" s="3"/>
      <c r="N40" s="46" t="s">
        <v>1</v>
      </c>
      <c r="O40" s="46"/>
      <c r="P40" s="3"/>
      <c r="R40" s="5"/>
      <c r="S40" s="5"/>
      <c r="V40" s="3"/>
    </row>
    <row r="41" spans="3:24" ht="21.75" customHeight="1" x14ac:dyDescent="0.2">
      <c r="D41" s="13"/>
      <c r="E41" s="8"/>
      <c r="F41" s="8"/>
      <c r="G41" s="8"/>
      <c r="H41" s="3"/>
      <c r="J41" s="32"/>
      <c r="K41" s="32"/>
      <c r="L41" s="16"/>
      <c r="M41" s="3"/>
      <c r="N41" s="3"/>
      <c r="O41" s="3"/>
      <c r="P41" s="3"/>
      <c r="R41" s="5"/>
      <c r="S41" s="5"/>
      <c r="V41" s="3"/>
    </row>
    <row r="42" spans="3:24" ht="9" hidden="1" customHeight="1" x14ac:dyDescent="0.2">
      <c r="D42" s="13"/>
      <c r="E42" s="13"/>
      <c r="J42" s="58" t="e">
        <f>IF(L43="","",VLOOKUP(L43,#REF!,3,FALSE))</f>
        <v>#REF!</v>
      </c>
      <c r="K42" s="58"/>
      <c r="M42" s="3"/>
      <c r="N42" s="3"/>
      <c r="O42" s="3"/>
      <c r="P42" s="3"/>
      <c r="R42" s="58" t="e">
        <f>IF(T43="","",VLOOKUP(T43,#REF!,3,FALSE))</f>
        <v>#REF!</v>
      </c>
      <c r="S42" s="58"/>
      <c r="V42" s="3"/>
    </row>
    <row r="43" spans="3:24" ht="21.75" customHeight="1" x14ac:dyDescent="0.2">
      <c r="D43" s="13" t="s">
        <v>20</v>
      </c>
      <c r="E43" s="8"/>
      <c r="F43" s="8"/>
      <c r="H43" s="3"/>
      <c r="J43" s="59" t="e">
        <f>IF(L43="","",VLOOKUP(L43,#REF!,2,FALSE))</f>
        <v>#REF!</v>
      </c>
      <c r="K43" s="59"/>
      <c r="L43" s="16" t="e">
        <f>IF(#REF!=1,2,"")</f>
        <v>#REF!</v>
      </c>
      <c r="M43" s="3"/>
      <c r="N43" s="46" t="s">
        <v>1</v>
      </c>
      <c r="O43" s="46"/>
      <c r="P43" s="3"/>
      <c r="Q43" s="2" t="s">
        <v>3</v>
      </c>
      <c r="R43" s="59" t="e">
        <f>IF(T43="","",VLOOKUP(T43,#REF!,2,FALSE))</f>
        <v>#REF!</v>
      </c>
      <c r="S43" s="59"/>
      <c r="T43" s="16" t="e">
        <f>IF(#REF!=1,3,"")</f>
        <v>#REF!</v>
      </c>
      <c r="V43" s="3" t="s">
        <v>1</v>
      </c>
    </row>
    <row r="44" spans="3:24" ht="21.75" customHeight="1" x14ac:dyDescent="0.2">
      <c r="D44" s="13"/>
      <c r="E44" s="8"/>
      <c r="F44" s="8"/>
      <c r="H44" s="3"/>
      <c r="J44" s="32"/>
      <c r="K44" s="32"/>
      <c r="L44" s="16"/>
      <c r="M44" s="3"/>
      <c r="N44" s="3"/>
      <c r="O44" s="3"/>
      <c r="P44" s="3"/>
      <c r="R44" s="32"/>
      <c r="S44" s="32"/>
      <c r="T44" s="16"/>
      <c r="V44" s="3"/>
    </row>
    <row r="45" spans="3:24" ht="21.75" customHeight="1" x14ac:dyDescent="0.2"/>
    <row r="46" spans="3:24" ht="21.75" customHeight="1" x14ac:dyDescent="0.2">
      <c r="U46" s="61" t="s">
        <v>21</v>
      </c>
      <c r="V46" s="49"/>
      <c r="W46" s="49"/>
      <c r="X46" s="49"/>
    </row>
    <row r="47" spans="3:24" ht="21.75" customHeight="1" x14ac:dyDescent="0.2">
      <c r="U47" s="35"/>
      <c r="V47" s="8"/>
      <c r="W47" s="8"/>
      <c r="X47" s="8"/>
    </row>
    <row r="48" spans="3:24" ht="21.75" customHeight="1" x14ac:dyDescent="0.2">
      <c r="C48" s="44" t="s">
        <v>22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15"/>
    </row>
    <row r="49" spans="3:22" ht="21.75" customHeight="1" x14ac:dyDescent="0.2">
      <c r="C49" s="17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15"/>
    </row>
    <row r="50" spans="3:22" ht="9" hidden="1" customHeight="1" x14ac:dyDescent="0.2">
      <c r="C50" s="15"/>
      <c r="D50" s="58" t="e">
        <f>IF(F51="","",VLOOKUP(F51,#REF!,3,FALSE))</f>
        <v>#REF!</v>
      </c>
      <c r="E50" s="58"/>
      <c r="F50" s="16"/>
      <c r="G50" s="16"/>
      <c r="H50" s="15"/>
      <c r="I50" s="16"/>
      <c r="J50" s="58" t="e">
        <f>IF(L51="","",VLOOKUP(L51,#REF!,3,FALSE))</f>
        <v>#REF!</v>
      </c>
      <c r="K50" s="58"/>
      <c r="L50" s="16"/>
      <c r="M50" s="15"/>
      <c r="N50" s="15"/>
      <c r="O50" s="15"/>
      <c r="P50" s="15"/>
      <c r="Q50" s="16"/>
      <c r="R50" s="15"/>
    </row>
    <row r="51" spans="3:22" ht="21.75" customHeight="1" x14ac:dyDescent="0.2">
      <c r="C51" s="15"/>
      <c r="D51" s="59" t="e">
        <f>IF(F51="","",VLOOKUP(F51,#REF!,2,FALSE))</f>
        <v>#REF!</v>
      </c>
      <c r="E51" s="59"/>
      <c r="F51" s="16" t="e">
        <f>IF(#REF!=1,1,"")</f>
        <v>#REF!</v>
      </c>
      <c r="G51" s="16"/>
      <c r="H51" s="35" t="s">
        <v>1</v>
      </c>
      <c r="I51" s="16" t="s">
        <v>3</v>
      </c>
      <c r="J51" s="59" t="e">
        <f>IF(L51="","",VLOOKUP(L51,#REF!,2,FALSE))</f>
        <v>#REF!</v>
      </c>
      <c r="K51" s="59"/>
      <c r="L51" s="16" t="e">
        <f>IF(#REF!=1,2,"")</f>
        <v>#REF!</v>
      </c>
      <c r="M51" s="35"/>
      <c r="N51" s="53" t="s">
        <v>1</v>
      </c>
      <c r="O51" s="53"/>
      <c r="P51" s="35"/>
      <c r="Q51" s="16"/>
      <c r="R51" s="15"/>
    </row>
    <row r="52" spans="3:22" ht="21.75" customHeight="1" x14ac:dyDescent="0.2">
      <c r="C52" s="15"/>
      <c r="D52" s="15"/>
      <c r="E52" s="15"/>
      <c r="F52" s="16"/>
      <c r="G52" s="16"/>
      <c r="H52" s="15"/>
      <c r="I52" s="16"/>
      <c r="J52" s="15"/>
      <c r="K52" s="15"/>
      <c r="L52" s="16"/>
      <c r="M52" s="15"/>
      <c r="N52" s="15"/>
      <c r="O52" s="15"/>
      <c r="P52" s="15"/>
      <c r="Q52" s="16"/>
      <c r="R52" s="15"/>
    </row>
    <row r="53" spans="3:22" ht="21.75" customHeight="1" x14ac:dyDescent="0.2">
      <c r="C53" s="15"/>
      <c r="D53" s="15"/>
      <c r="E53" s="15"/>
      <c r="F53" s="16"/>
      <c r="G53" s="16"/>
      <c r="H53" s="15"/>
      <c r="I53" s="16"/>
      <c r="J53" s="15"/>
      <c r="K53" s="15"/>
      <c r="L53" s="16"/>
      <c r="M53" s="15"/>
      <c r="N53" s="15"/>
      <c r="O53" s="15"/>
      <c r="P53" s="15"/>
      <c r="Q53" s="16"/>
      <c r="R53" s="15"/>
    </row>
    <row r="54" spans="3:22" ht="21.75" customHeight="1" x14ac:dyDescent="0.2">
      <c r="C54" s="44" t="s">
        <v>23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</row>
    <row r="55" spans="3:22" ht="21.75" customHeight="1" x14ac:dyDescent="0.2">
      <c r="C55" s="17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3:22" ht="9" hidden="1" customHeight="1" x14ac:dyDescent="0.2">
      <c r="C56" s="15"/>
      <c r="D56" s="58" t="e">
        <f>IF(F57="","",VLOOKUP(F57,#REF!,3,FALSE))</f>
        <v>#REF!</v>
      </c>
      <c r="E56" s="58"/>
      <c r="F56" s="16"/>
      <c r="G56" s="16"/>
      <c r="H56" s="15"/>
      <c r="I56" s="16"/>
      <c r="J56" s="58" t="e">
        <f>IF(L57="","",VLOOKUP(L57,#REF!,3,FALSE))</f>
        <v>#REF!</v>
      </c>
      <c r="K56" s="58"/>
      <c r="L56" s="16"/>
      <c r="M56" s="15"/>
      <c r="N56" s="15"/>
      <c r="O56" s="15"/>
      <c r="P56" s="15"/>
      <c r="Q56" s="16"/>
      <c r="R56" s="15"/>
    </row>
    <row r="57" spans="3:22" ht="21.75" customHeight="1" x14ac:dyDescent="0.2">
      <c r="C57" s="15"/>
      <c r="D57" s="59" t="e">
        <f>IF(F57="","",VLOOKUP(F57,#REF!,2,FALSE))</f>
        <v>#REF!</v>
      </c>
      <c r="E57" s="59"/>
      <c r="F57" s="16" t="e">
        <f>IF(#REF!=1,1,"")</f>
        <v>#REF!</v>
      </c>
      <c r="G57" s="16"/>
      <c r="H57" s="35" t="s">
        <v>1</v>
      </c>
      <c r="I57" s="16" t="s">
        <v>3</v>
      </c>
      <c r="J57" s="59" t="e">
        <f>IF(L57="","",VLOOKUP(L57,#REF!,2,FALSE))</f>
        <v>#REF!</v>
      </c>
      <c r="K57" s="59"/>
      <c r="L57" s="16" t="e">
        <f>IF(#REF!=1,2,"")</f>
        <v>#REF!</v>
      </c>
      <c r="M57" s="35"/>
      <c r="N57" s="53" t="s">
        <v>1</v>
      </c>
      <c r="O57" s="53"/>
      <c r="P57" s="35"/>
      <c r="Q57" s="16"/>
      <c r="R57" s="15"/>
    </row>
    <row r="58" spans="3:22" ht="21.75" customHeight="1" x14ac:dyDescent="0.2"/>
    <row r="59" spans="3:22" ht="21.75" customHeight="1" x14ac:dyDescent="0.2"/>
    <row r="60" spans="3:22" ht="21.75" customHeight="1" x14ac:dyDescent="0.2">
      <c r="C60" s="17" t="s">
        <v>83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5"/>
      <c r="S60" s="15"/>
      <c r="T60" s="16"/>
      <c r="U60" s="16"/>
      <c r="V60" s="15"/>
    </row>
    <row r="61" spans="3:22" ht="21.75" customHeight="1" x14ac:dyDescent="0.2">
      <c r="C61" s="17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15"/>
      <c r="S61" s="15"/>
      <c r="T61" s="16"/>
      <c r="U61" s="16"/>
      <c r="V61" s="15"/>
    </row>
    <row r="62" spans="3:22" ht="9" hidden="1" customHeight="1" x14ac:dyDescent="0.2">
      <c r="C62" s="15"/>
      <c r="D62" s="58" t="e">
        <f>IF(F63="","",VLOOKUP(F63,#REF!,3,FALSE))</f>
        <v>#REF!</v>
      </c>
      <c r="E62" s="58"/>
      <c r="F62" s="16"/>
      <c r="G62" s="16"/>
      <c r="H62" s="15"/>
      <c r="I62" s="16"/>
      <c r="J62" s="58" t="e">
        <f>IF(L63="","",VLOOKUP(L63,#REF!,3,FALSE))</f>
        <v>#REF!</v>
      </c>
      <c r="K62" s="58"/>
      <c r="L62" s="16"/>
      <c r="M62" s="15"/>
      <c r="N62" s="15"/>
      <c r="O62" s="15"/>
      <c r="P62" s="15"/>
      <c r="Q62" s="16"/>
      <c r="R62" s="58" t="e">
        <f>IF(T63="","",VLOOKUP(T63,#REF!,3,FALSE))</f>
        <v>#REF!</v>
      </c>
      <c r="S62" s="58"/>
      <c r="T62" s="16"/>
      <c r="U62" s="16"/>
      <c r="V62" s="15"/>
    </row>
    <row r="63" spans="3:22" ht="21.75" customHeight="1" x14ac:dyDescent="0.2">
      <c r="C63" s="15"/>
      <c r="D63" s="59" t="e">
        <f>IF(F63="","",VLOOKUP(F63,#REF!,2,FALSE))</f>
        <v>#REF!</v>
      </c>
      <c r="E63" s="59"/>
      <c r="F63" s="16" t="e">
        <f>IF(#REF!=1,1,"")</f>
        <v>#REF!</v>
      </c>
      <c r="G63" s="16"/>
      <c r="H63" s="35" t="s">
        <v>1</v>
      </c>
      <c r="I63" s="16" t="s">
        <v>3</v>
      </c>
      <c r="J63" s="59" t="e">
        <f>IF(L63="","",VLOOKUP(L63,#REF!,2,FALSE))</f>
        <v>#REF!</v>
      </c>
      <c r="K63" s="59"/>
      <c r="L63" s="16" t="e">
        <f>IF(#REF!=1,2,"")</f>
        <v>#REF!</v>
      </c>
      <c r="M63" s="35"/>
      <c r="N63" s="53" t="s">
        <v>1</v>
      </c>
      <c r="O63" s="53"/>
      <c r="P63" s="35"/>
      <c r="Q63" s="16" t="s">
        <v>3</v>
      </c>
      <c r="R63" s="59" t="e">
        <f>IF(T63="","",VLOOKUP(T63,#REF!,2,FALSE))</f>
        <v>#REF!</v>
      </c>
      <c r="S63" s="59"/>
      <c r="T63" s="16" t="e">
        <f>IF(#REF!=1,3,"")</f>
        <v>#REF!</v>
      </c>
      <c r="U63" s="16"/>
      <c r="V63" s="35" t="s">
        <v>1</v>
      </c>
    </row>
    <row r="64" spans="3:22" ht="21.75" customHeight="1" x14ac:dyDescent="0.2">
      <c r="C64" s="15"/>
      <c r="D64" s="32"/>
      <c r="E64" s="32"/>
      <c r="F64" s="16"/>
      <c r="G64" s="16"/>
      <c r="H64" s="35"/>
      <c r="I64" s="16"/>
      <c r="J64" s="32"/>
      <c r="K64" s="32"/>
      <c r="L64" s="16"/>
      <c r="M64" s="35"/>
      <c r="N64" s="35"/>
      <c r="O64" s="35"/>
      <c r="P64" s="35"/>
      <c r="Q64" s="16"/>
      <c r="R64" s="32"/>
      <c r="S64" s="32"/>
      <c r="T64" s="16"/>
      <c r="U64" s="16"/>
      <c r="V64" s="35"/>
    </row>
    <row r="65" spans="3:22" ht="9" hidden="1" customHeight="1" x14ac:dyDescent="0.2">
      <c r="C65" s="15"/>
      <c r="D65" s="58" t="e">
        <f>IF(F66="","",VLOOKUP(F66,#REF!,3,FALSE))</f>
        <v>#REF!</v>
      </c>
      <c r="E65" s="58"/>
      <c r="F65" s="16"/>
      <c r="G65" s="16"/>
      <c r="H65" s="15"/>
      <c r="I65" s="16"/>
      <c r="J65" s="58" t="e">
        <f>IF(L66="","",VLOOKUP(L66,#REF!,3,FALSE))</f>
        <v>#REF!</v>
      </c>
      <c r="K65" s="58"/>
      <c r="L65" s="16"/>
      <c r="M65" s="35"/>
      <c r="N65" s="35"/>
      <c r="O65" s="35"/>
      <c r="P65" s="35"/>
      <c r="Q65" s="16"/>
      <c r="R65" s="58" t="e">
        <f>IF(T66="","",VLOOKUP(T66,#REF!,3,FALSE))</f>
        <v>#REF!</v>
      </c>
      <c r="S65" s="58"/>
      <c r="T65" s="16"/>
      <c r="U65" s="16"/>
      <c r="V65" s="35"/>
    </row>
    <row r="66" spans="3:22" ht="21.75" customHeight="1" x14ac:dyDescent="0.2">
      <c r="C66" s="15"/>
      <c r="D66" s="59" t="e">
        <f>IF(F66="","",VLOOKUP(F66,#REF!,2,FALSE))</f>
        <v>#REF!</v>
      </c>
      <c r="E66" s="59"/>
      <c r="F66" s="16" t="e">
        <f>IF(#REF!=1,4,"")</f>
        <v>#REF!</v>
      </c>
      <c r="G66" s="16"/>
      <c r="H66" s="35" t="s">
        <v>1</v>
      </c>
      <c r="I66" s="16" t="s">
        <v>3</v>
      </c>
      <c r="J66" s="59" t="e">
        <f>IF(L66="","",VLOOKUP(L66,#REF!,2,FALSE))</f>
        <v>#REF!</v>
      </c>
      <c r="K66" s="59"/>
      <c r="L66" s="16" t="e">
        <f>IF(#REF!=1,5,"")</f>
        <v>#REF!</v>
      </c>
      <c r="M66" s="35"/>
      <c r="N66" s="53" t="s">
        <v>1</v>
      </c>
      <c r="O66" s="53"/>
      <c r="P66" s="35"/>
      <c r="Q66" s="16" t="s">
        <v>3</v>
      </c>
      <c r="R66" s="59" t="e">
        <f>IF(T66="","",VLOOKUP(T66,#REF!,2,FALSE))</f>
        <v>#REF!</v>
      </c>
      <c r="S66" s="59"/>
      <c r="T66" s="16" t="e">
        <f>IF(#REF!=1,6,"")</f>
        <v>#REF!</v>
      </c>
      <c r="U66" s="16"/>
      <c r="V66" s="35" t="s">
        <v>1</v>
      </c>
    </row>
    <row r="67" spans="3:22" ht="21.75" customHeight="1" x14ac:dyDescent="0.2">
      <c r="C67" s="15"/>
      <c r="D67" s="32"/>
      <c r="E67" s="32"/>
      <c r="F67" s="16"/>
      <c r="G67" s="16"/>
      <c r="H67" s="35"/>
      <c r="I67" s="16"/>
      <c r="J67" s="32"/>
      <c r="K67" s="32"/>
      <c r="L67" s="16"/>
      <c r="M67" s="35"/>
      <c r="N67" s="35"/>
      <c r="O67" s="35"/>
      <c r="P67" s="35"/>
      <c r="Q67" s="16"/>
      <c r="R67" s="32"/>
      <c r="S67" s="32"/>
      <c r="T67" s="16"/>
      <c r="U67" s="16"/>
      <c r="V67" s="35"/>
    </row>
    <row r="68" spans="3:22" ht="9" hidden="1" customHeight="1" x14ac:dyDescent="0.2">
      <c r="C68" s="15"/>
      <c r="D68" s="58" t="e">
        <f>IF(F69="","",VLOOKUP(F69,#REF!,3,FALSE))</f>
        <v>#REF!</v>
      </c>
      <c r="E68" s="58"/>
      <c r="F68" s="16"/>
      <c r="G68" s="16"/>
      <c r="H68" s="35"/>
      <c r="I68" s="16"/>
      <c r="J68" s="32"/>
      <c r="K68" s="32"/>
      <c r="L68" s="16"/>
      <c r="M68" s="35"/>
      <c r="N68" s="35"/>
      <c r="O68" s="35"/>
      <c r="P68" s="35"/>
      <c r="Q68" s="16"/>
      <c r="R68" s="32"/>
      <c r="S68" s="32"/>
      <c r="T68" s="16"/>
      <c r="U68" s="16"/>
      <c r="V68" s="35"/>
    </row>
    <row r="69" spans="3:22" ht="21.75" customHeight="1" x14ac:dyDescent="0.2">
      <c r="C69" s="15"/>
      <c r="D69" s="59" t="e">
        <f>IF(F69="","",VLOOKUP(F69,#REF!,2,FALSE))</f>
        <v>#REF!</v>
      </c>
      <c r="E69" s="59"/>
      <c r="F69" s="16" t="e">
        <f>IF(#REF!=1,7,"")</f>
        <v>#REF!</v>
      </c>
      <c r="G69" s="16"/>
      <c r="H69" s="35" t="s">
        <v>1</v>
      </c>
      <c r="I69" s="16"/>
      <c r="J69" s="32"/>
      <c r="K69" s="32"/>
      <c r="L69" s="16"/>
      <c r="M69" s="35"/>
      <c r="N69" s="35"/>
      <c r="O69" s="35"/>
      <c r="P69" s="35"/>
      <c r="Q69" s="16"/>
      <c r="R69" s="32"/>
      <c r="S69" s="32"/>
      <c r="T69" s="16"/>
      <c r="U69" s="16"/>
      <c r="V69" s="35"/>
    </row>
    <row r="70" spans="3:22" ht="21.75" customHeight="1" x14ac:dyDescent="0.2"/>
    <row r="71" spans="3:22" ht="21.75" customHeight="1" x14ac:dyDescent="0.2"/>
    <row r="72" spans="3:22" ht="21.75" customHeight="1" x14ac:dyDescent="0.2">
      <c r="C72" s="7" t="s">
        <v>24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3:22" ht="21.75" customHeight="1" x14ac:dyDescent="0.2">
      <c r="C73" s="7" t="s">
        <v>25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3:22" ht="21.75" customHeight="1" x14ac:dyDescent="0.2"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3:22" ht="9" hidden="1" customHeight="1" x14ac:dyDescent="0.2">
      <c r="K75" s="56" t="e">
        <f>IF(P76="","",VLOOKUP(P76,#REF!,3,FALSE))</f>
        <v>#REF!</v>
      </c>
      <c r="L75" s="56"/>
      <c r="M75" s="60"/>
      <c r="N75" s="60"/>
    </row>
    <row r="76" spans="3:22" ht="21.75" customHeight="1" x14ac:dyDescent="0.2">
      <c r="D76" s="13" t="s">
        <v>26</v>
      </c>
      <c r="E76" s="7" t="s">
        <v>19</v>
      </c>
      <c r="F76" s="7"/>
      <c r="H76" s="3"/>
      <c r="J76" s="14"/>
      <c r="K76" s="57" t="e">
        <f>IF(P76="","",VLOOKUP(P76,#REF!,2,FALSE))</f>
        <v>#REF!</v>
      </c>
      <c r="L76" s="57"/>
      <c r="M76" s="47"/>
      <c r="N76" s="47"/>
      <c r="O76" s="3"/>
      <c r="P76" s="16" t="e">
        <f>IF(#REF!=1,1,"")</f>
        <v>#REF!</v>
      </c>
      <c r="Q76" s="7" t="s">
        <v>1</v>
      </c>
    </row>
    <row r="77" spans="3:22" ht="21.75" customHeight="1" x14ac:dyDescent="0.2">
      <c r="D77" s="13"/>
      <c r="E77" s="7"/>
      <c r="F77" s="7"/>
      <c r="H77" s="3"/>
      <c r="J77" s="14"/>
      <c r="K77" s="5"/>
      <c r="L77" s="5"/>
      <c r="M77" s="4"/>
      <c r="N77" s="4"/>
      <c r="O77" s="3"/>
      <c r="P77" s="16"/>
      <c r="Q77" s="7"/>
    </row>
    <row r="78" spans="3:22" ht="9" hidden="1" customHeight="1" x14ac:dyDescent="0.2">
      <c r="D78" s="5"/>
      <c r="E78" s="7"/>
      <c r="K78" s="56" t="e">
        <f>IF(P79="","",VLOOKUP(P79,#REF!,3,FALSE))</f>
        <v>#REF!</v>
      </c>
      <c r="L78" s="56"/>
      <c r="M78" s="60"/>
      <c r="N78" s="60"/>
      <c r="O78" s="3"/>
      <c r="P78" s="3"/>
    </row>
    <row r="79" spans="3:22" ht="21.75" customHeight="1" x14ac:dyDescent="0.2">
      <c r="D79" s="13" t="s">
        <v>27</v>
      </c>
      <c r="E79" s="7" t="s">
        <v>20</v>
      </c>
      <c r="K79" s="57" t="e">
        <f>IF(P79="","",VLOOKUP(P79,#REF!,2,FALSE))</f>
        <v>#REF!</v>
      </c>
      <c r="L79" s="57"/>
      <c r="M79" s="47"/>
      <c r="N79" s="47"/>
      <c r="O79" s="3"/>
      <c r="P79" s="16" t="e">
        <f>IF(#REF!=1,2,"")</f>
        <v>#REF!</v>
      </c>
      <c r="Q79" s="7" t="s">
        <v>1</v>
      </c>
    </row>
    <row r="80" spans="3:22" ht="21.75" customHeight="1" x14ac:dyDescent="0.2">
      <c r="D80" s="5"/>
      <c r="E80" s="5"/>
    </row>
    <row r="81" spans="2:24" ht="21.75" customHeight="1" x14ac:dyDescent="0.2">
      <c r="D81" s="5"/>
      <c r="E81" s="5"/>
    </row>
    <row r="82" spans="2:24" ht="21.75" customHeight="1" x14ac:dyDescent="0.2">
      <c r="C82" s="7" t="s">
        <v>28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2:24" ht="21.75" customHeight="1" x14ac:dyDescent="0.2"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2:24" ht="9" hidden="1" customHeight="1" x14ac:dyDescent="0.2">
      <c r="J84" s="58" t="e">
        <f>IF(L85="","",VLOOKUP(L85,#REF!,3,FALSE))</f>
        <v>#REF!</v>
      </c>
      <c r="K84" s="58"/>
    </row>
    <row r="85" spans="2:24" ht="21.75" customHeight="1" x14ac:dyDescent="0.2">
      <c r="D85" s="13" t="s">
        <v>19</v>
      </c>
      <c r="E85" s="8"/>
      <c r="F85" s="8"/>
      <c r="G85" s="8"/>
      <c r="H85" s="3"/>
      <c r="J85" s="59" t="e">
        <f>IF(L85="","",VLOOKUP(L85,#REF!,2,FALSE))</f>
        <v>#REF!</v>
      </c>
      <c r="K85" s="59"/>
      <c r="L85" s="16" t="e">
        <f>IF(#REF!=1,1,"")</f>
        <v>#REF!</v>
      </c>
      <c r="M85" s="3"/>
      <c r="N85" s="46" t="s">
        <v>1</v>
      </c>
      <c r="O85" s="46"/>
      <c r="P85" s="3"/>
      <c r="R85" s="5"/>
      <c r="S85" s="5"/>
      <c r="V85" s="3"/>
    </row>
    <row r="86" spans="2:24" ht="21.75" customHeight="1" x14ac:dyDescent="0.2">
      <c r="D86" s="13"/>
      <c r="E86" s="8"/>
      <c r="F86" s="8"/>
      <c r="G86" s="8"/>
      <c r="H86" s="3"/>
      <c r="J86" s="32"/>
      <c r="K86" s="32"/>
      <c r="L86" s="16"/>
      <c r="M86" s="3"/>
      <c r="N86" s="3"/>
      <c r="O86" s="3"/>
      <c r="P86" s="3"/>
      <c r="R86" s="5"/>
      <c r="S86" s="5"/>
      <c r="V86" s="3"/>
    </row>
    <row r="87" spans="2:24" ht="9" hidden="1" customHeight="1" x14ac:dyDescent="0.2">
      <c r="D87" s="13"/>
      <c r="E87" s="13"/>
      <c r="J87" s="58" t="e">
        <f>IF(L88="","",VLOOKUP(L88,#REF!,3,FALSE))</f>
        <v>#REF!</v>
      </c>
      <c r="K87" s="58"/>
      <c r="M87" s="3"/>
      <c r="N87" s="3"/>
      <c r="O87" s="3"/>
      <c r="P87" s="3"/>
      <c r="R87" s="58" t="e">
        <f>IF(T88="","",VLOOKUP(T88,#REF!,3,FALSE))</f>
        <v>#REF!</v>
      </c>
      <c r="S87" s="58"/>
      <c r="V87" s="3"/>
    </row>
    <row r="88" spans="2:24" ht="21.75" customHeight="1" x14ac:dyDescent="0.2">
      <c r="D88" s="13" t="s">
        <v>20</v>
      </c>
      <c r="E88" s="8"/>
      <c r="F88" s="8"/>
      <c r="H88" s="3"/>
      <c r="J88" s="59" t="e">
        <f>IF(L88="","",VLOOKUP(L88,#REF!,2,FALSE))</f>
        <v>#REF!</v>
      </c>
      <c r="K88" s="59"/>
      <c r="L88" s="16" t="e">
        <f>IF(#REF!=1,2,"")</f>
        <v>#REF!</v>
      </c>
      <c r="M88" s="3"/>
      <c r="N88" s="46" t="s">
        <v>1</v>
      </c>
      <c r="O88" s="46"/>
      <c r="P88" s="3"/>
      <c r="Q88" s="2" t="s">
        <v>3</v>
      </c>
      <c r="R88" s="59" t="e">
        <f>IF(T88="","",VLOOKUP(T88,#REF!,2,FALSE))</f>
        <v>#REF!</v>
      </c>
      <c r="S88" s="59"/>
      <c r="T88" s="16" t="e">
        <f>IF(#REF!=1,3,"")</f>
        <v>#REF!</v>
      </c>
      <c r="V88" s="3" t="s">
        <v>1</v>
      </c>
    </row>
    <row r="89" spans="2:24" ht="21.75" customHeight="1" x14ac:dyDescent="0.2">
      <c r="D89" s="5"/>
      <c r="E89" s="5"/>
    </row>
    <row r="90" spans="2:24" ht="21.75" customHeight="1" x14ac:dyDescent="0.2">
      <c r="D90" s="5"/>
      <c r="E90" s="5"/>
    </row>
    <row r="91" spans="2:24" ht="21.75" customHeight="1" x14ac:dyDescent="0.2">
      <c r="D91" s="5"/>
      <c r="E91" s="5"/>
      <c r="U91" s="61" t="s">
        <v>21</v>
      </c>
      <c r="V91" s="62"/>
      <c r="W91" s="62"/>
      <c r="X91" s="49"/>
    </row>
    <row r="92" spans="2:24" ht="21.75" customHeight="1" x14ac:dyDescent="0.2">
      <c r="D92" s="5"/>
      <c r="E92" s="5"/>
    </row>
    <row r="93" spans="2:24" ht="21.75" customHeight="1" x14ac:dyDescent="0.2"/>
    <row r="94" spans="2:24" ht="21.75" customHeight="1" x14ac:dyDescent="0.2">
      <c r="B94" s="6"/>
      <c r="C94" s="17" t="s">
        <v>29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15"/>
      <c r="S94" s="15"/>
      <c r="T94" s="16"/>
      <c r="U94" s="16"/>
      <c r="V94" s="15"/>
    </row>
    <row r="95" spans="2:24" ht="21.75" customHeight="1" x14ac:dyDescent="0.2">
      <c r="C95" s="17" t="s">
        <v>30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15"/>
      <c r="S95" s="15"/>
      <c r="T95" s="16"/>
      <c r="U95" s="16"/>
      <c r="V95" s="15"/>
    </row>
    <row r="96" spans="2:24" ht="21.75" customHeight="1" x14ac:dyDescent="0.2">
      <c r="C96" s="17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15"/>
      <c r="S96" s="15"/>
      <c r="T96" s="16"/>
      <c r="U96" s="16"/>
      <c r="V96" s="15"/>
    </row>
    <row r="97" spans="3:22" ht="9" hidden="1" customHeight="1" x14ac:dyDescent="0.2">
      <c r="C97" s="15"/>
      <c r="D97" s="15"/>
      <c r="E97" s="15"/>
      <c r="F97" s="16"/>
      <c r="G97" s="16"/>
      <c r="H97" s="15"/>
      <c r="I97" s="16"/>
      <c r="J97" s="58" t="e">
        <f>IF(L98="","",VLOOKUP(L98,#REF!,3,FALSE))</f>
        <v>#REF!</v>
      </c>
      <c r="K97" s="58"/>
      <c r="L97" s="16"/>
      <c r="M97" s="15"/>
      <c r="N97" s="15"/>
      <c r="O97" s="15"/>
      <c r="P97" s="15"/>
      <c r="Q97" s="16"/>
      <c r="R97" s="15"/>
      <c r="S97" s="15"/>
      <c r="T97" s="16"/>
      <c r="U97" s="16"/>
      <c r="V97" s="15"/>
    </row>
    <row r="98" spans="3:22" ht="21.75" customHeight="1" x14ac:dyDescent="0.2">
      <c r="C98" s="15"/>
      <c r="D98" s="36" t="s">
        <v>31</v>
      </c>
      <c r="E98" s="17"/>
      <c r="F98" s="17"/>
      <c r="G98" s="16"/>
      <c r="H98" s="35"/>
      <c r="I98" s="16"/>
      <c r="J98" s="59" t="e">
        <f>IF(L98="","",VLOOKUP(L98,#REF!,2,FALSE))</f>
        <v>#REF!</v>
      </c>
      <c r="K98" s="59"/>
      <c r="L98" s="16" t="e">
        <f>IF(#REF!=1,1,"")</f>
        <v>#REF!</v>
      </c>
      <c r="M98" s="35"/>
      <c r="N98" s="53" t="s">
        <v>32</v>
      </c>
      <c r="O98" s="53"/>
      <c r="P98" s="35"/>
      <c r="Q98" s="16"/>
      <c r="R98" s="15"/>
      <c r="S98" s="15"/>
      <c r="T98" s="16"/>
      <c r="U98" s="16"/>
      <c r="V98" s="15"/>
    </row>
    <row r="99" spans="3:22" ht="21.75" customHeight="1" x14ac:dyDescent="0.2">
      <c r="C99" s="15"/>
      <c r="D99" s="36"/>
      <c r="E99" s="17"/>
      <c r="F99" s="17"/>
      <c r="G99" s="16"/>
      <c r="H99" s="35"/>
      <c r="I99" s="16"/>
      <c r="J99" s="32"/>
      <c r="K99" s="32"/>
      <c r="L99" s="16"/>
      <c r="M99" s="35"/>
      <c r="N99" s="35"/>
      <c r="O99" s="35"/>
      <c r="P99" s="35"/>
      <c r="Q99" s="16"/>
      <c r="R99" s="15"/>
      <c r="S99" s="15"/>
      <c r="T99" s="16"/>
      <c r="U99" s="16"/>
      <c r="V99" s="15"/>
    </row>
    <row r="100" spans="3:22" ht="9" hidden="1" customHeight="1" x14ac:dyDescent="0.2">
      <c r="C100" s="15"/>
      <c r="D100" s="36"/>
      <c r="E100" s="17"/>
      <c r="F100" s="16"/>
      <c r="G100" s="16"/>
      <c r="H100" s="15"/>
      <c r="I100" s="16"/>
      <c r="J100" s="58" t="e">
        <f>IF(L101="","",VLOOKUP(L101,#REF!,3,FALSE))</f>
        <v>#REF!</v>
      </c>
      <c r="K100" s="58"/>
      <c r="L100" s="16"/>
      <c r="M100" s="35"/>
      <c r="N100" s="35"/>
      <c r="O100" s="35"/>
      <c r="P100" s="35"/>
      <c r="Q100" s="16"/>
      <c r="R100" s="15"/>
      <c r="S100" s="15"/>
      <c r="T100" s="16"/>
      <c r="U100" s="16"/>
      <c r="V100" s="15"/>
    </row>
    <row r="101" spans="3:22" ht="21.75" customHeight="1" x14ac:dyDescent="0.2">
      <c r="C101" s="15"/>
      <c r="D101" s="36" t="s">
        <v>33</v>
      </c>
      <c r="E101" s="17"/>
      <c r="F101" s="16"/>
      <c r="G101" s="16"/>
      <c r="H101" s="15"/>
      <c r="I101" s="16"/>
      <c r="J101" s="59" t="e">
        <f>IF(L101="","",VLOOKUP(L101,#REF!,2,FALSE))</f>
        <v>#REF!</v>
      </c>
      <c r="K101" s="59"/>
      <c r="L101" s="16" t="e">
        <f>IF(#REF!=1,2,"")</f>
        <v>#REF!</v>
      </c>
      <c r="M101" s="35"/>
      <c r="N101" s="53" t="s">
        <v>1</v>
      </c>
      <c r="O101" s="53"/>
      <c r="P101" s="35"/>
      <c r="Q101" s="16"/>
      <c r="R101" s="15"/>
      <c r="S101" s="15"/>
      <c r="T101" s="16"/>
      <c r="U101" s="16"/>
      <c r="V101" s="15"/>
    </row>
    <row r="102" spans="3:22" ht="21.75" customHeight="1" x14ac:dyDescent="0.2">
      <c r="C102" s="15"/>
      <c r="D102" s="36"/>
      <c r="E102" s="17"/>
      <c r="F102" s="16"/>
      <c r="G102" s="16"/>
      <c r="H102" s="15"/>
      <c r="I102" s="16"/>
      <c r="J102" s="32"/>
      <c r="K102" s="32"/>
      <c r="L102" s="16"/>
      <c r="M102" s="35"/>
      <c r="N102" s="35"/>
      <c r="O102" s="35"/>
      <c r="P102" s="35"/>
      <c r="Q102" s="16"/>
      <c r="R102" s="15"/>
      <c r="S102" s="15"/>
      <c r="T102" s="16"/>
      <c r="U102" s="16"/>
      <c r="V102" s="15"/>
    </row>
    <row r="103" spans="3:22" ht="9" hidden="1" customHeight="1" x14ac:dyDescent="0.2">
      <c r="C103" s="15"/>
      <c r="D103" s="36"/>
      <c r="E103" s="17"/>
      <c r="F103" s="16"/>
      <c r="G103" s="16"/>
      <c r="H103" s="15"/>
      <c r="I103" s="16"/>
      <c r="J103" s="58" t="e">
        <f>IF(L104="","",VLOOKUP(L104,#REF!,3,FALSE))</f>
        <v>#REF!</v>
      </c>
      <c r="K103" s="58"/>
      <c r="L103" s="16"/>
      <c r="M103" s="35"/>
      <c r="N103" s="35"/>
      <c r="O103" s="35"/>
      <c r="P103" s="35"/>
      <c r="Q103" s="16"/>
      <c r="R103" s="15"/>
      <c r="S103" s="15"/>
      <c r="T103" s="16"/>
      <c r="U103" s="16"/>
      <c r="V103" s="15"/>
    </row>
    <row r="104" spans="3:22" ht="21.75" customHeight="1" x14ac:dyDescent="0.2">
      <c r="C104" s="15"/>
      <c r="D104" s="36" t="s">
        <v>34</v>
      </c>
      <c r="E104" s="32"/>
      <c r="F104" s="16"/>
      <c r="G104" s="16"/>
      <c r="H104" s="35"/>
      <c r="I104" s="16"/>
      <c r="J104" s="59" t="e">
        <f>IF(L104="","",VLOOKUP(L104,#REF!,2,FALSE))</f>
        <v>#REF!</v>
      </c>
      <c r="K104" s="59"/>
      <c r="L104" s="16" t="e">
        <f>IF(#REF!=1,3,"")</f>
        <v>#REF!</v>
      </c>
      <c r="M104" s="35"/>
      <c r="N104" s="53" t="s">
        <v>1</v>
      </c>
      <c r="O104" s="53"/>
      <c r="P104" s="35"/>
      <c r="Q104" s="16"/>
      <c r="R104" s="32"/>
      <c r="S104" s="32"/>
      <c r="T104" s="16"/>
      <c r="U104" s="16"/>
      <c r="V104" s="35"/>
    </row>
    <row r="105" spans="3:22" ht="21.75" customHeight="1" x14ac:dyDescent="0.2">
      <c r="C105" s="15"/>
      <c r="D105" s="36"/>
      <c r="E105" s="32"/>
      <c r="F105" s="16"/>
      <c r="G105" s="16"/>
      <c r="H105" s="35"/>
      <c r="I105" s="16"/>
      <c r="J105" s="32"/>
      <c r="K105" s="32"/>
      <c r="L105" s="16"/>
      <c r="M105" s="35"/>
      <c r="N105" s="35"/>
      <c r="O105" s="35"/>
      <c r="P105" s="35"/>
      <c r="Q105" s="16"/>
      <c r="R105" s="32"/>
      <c r="S105" s="32"/>
      <c r="T105" s="16"/>
      <c r="U105" s="16"/>
      <c r="V105" s="35"/>
    </row>
    <row r="106" spans="3:22" ht="9" hidden="1" customHeight="1" x14ac:dyDescent="0.2">
      <c r="C106" s="15"/>
      <c r="D106" s="36"/>
      <c r="E106" s="32"/>
      <c r="F106" s="16"/>
      <c r="G106" s="16"/>
      <c r="H106" s="35"/>
      <c r="I106" s="16"/>
      <c r="J106" s="58" t="e">
        <f>IF(L107="","",VLOOKUP(L107,#REF!,3,FALSE))</f>
        <v>#REF!</v>
      </c>
      <c r="K106" s="58"/>
      <c r="L106" s="16"/>
      <c r="M106" s="35"/>
      <c r="N106" s="35"/>
      <c r="O106" s="35"/>
      <c r="P106" s="35"/>
      <c r="Q106" s="16"/>
      <c r="R106" s="32"/>
      <c r="S106" s="32"/>
      <c r="T106" s="16"/>
      <c r="U106" s="16"/>
      <c r="V106" s="35"/>
    </row>
    <row r="107" spans="3:22" ht="21.75" customHeight="1" x14ac:dyDescent="0.2">
      <c r="C107" s="15"/>
      <c r="D107" s="36" t="s">
        <v>35</v>
      </c>
      <c r="E107" s="32"/>
      <c r="F107" s="16"/>
      <c r="G107" s="16"/>
      <c r="H107" s="35"/>
      <c r="I107" s="16"/>
      <c r="J107" s="59" t="e">
        <f>IF(L107="","",VLOOKUP(L107,#REF!,2,FALSE))</f>
        <v>#REF!</v>
      </c>
      <c r="K107" s="59"/>
      <c r="L107" s="16" t="e">
        <f>IF(#REF!=1,4,"")</f>
        <v>#REF!</v>
      </c>
      <c r="M107" s="35"/>
      <c r="N107" s="53" t="s">
        <v>1</v>
      </c>
      <c r="O107" s="53"/>
      <c r="P107" s="35"/>
      <c r="Q107" s="16"/>
      <c r="R107" s="32"/>
      <c r="S107" s="32"/>
      <c r="T107" s="16"/>
      <c r="U107" s="16"/>
      <c r="V107" s="35"/>
    </row>
    <row r="108" spans="3:22" ht="21.75" customHeight="1" x14ac:dyDescent="0.2">
      <c r="D108" s="5"/>
      <c r="E108" s="5"/>
      <c r="H108" s="3"/>
      <c r="J108" s="5"/>
      <c r="K108" s="5"/>
      <c r="M108" s="3"/>
      <c r="N108" s="3"/>
      <c r="O108" s="3"/>
      <c r="P108" s="3"/>
      <c r="R108" s="5"/>
      <c r="S108" s="5"/>
      <c r="U108" s="16"/>
      <c r="V108" s="35"/>
    </row>
    <row r="109" spans="3:22" ht="21.75" customHeight="1" x14ac:dyDescent="0.2">
      <c r="D109" s="5"/>
      <c r="E109" s="5"/>
      <c r="H109" s="3"/>
      <c r="J109" s="5"/>
      <c r="K109" s="5"/>
      <c r="M109" s="3"/>
      <c r="N109" s="3"/>
      <c r="O109" s="3"/>
      <c r="P109" s="3"/>
      <c r="R109" s="5"/>
      <c r="S109" s="5"/>
      <c r="V109" s="3"/>
    </row>
    <row r="110" spans="3:22" ht="21.75" customHeight="1" x14ac:dyDescent="0.2">
      <c r="C110" s="7" t="s">
        <v>36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3:22" ht="21.75" customHeight="1" x14ac:dyDescent="0.2"/>
    <row r="112" spans="3:22" ht="21.75" customHeight="1" x14ac:dyDescent="0.2">
      <c r="D112" s="59" t="e">
        <f>IF(F112="","",VLOOKUP(F112,#REF!,2,FALSE))</f>
        <v>#REF!</v>
      </c>
      <c r="E112" s="59"/>
      <c r="F112" s="16" t="e">
        <f>IF(#REF!=1,1,"")</f>
        <v>#REF!</v>
      </c>
      <c r="G112" s="8"/>
      <c r="H112" s="3" t="s">
        <v>32</v>
      </c>
      <c r="J112" s="57"/>
      <c r="K112" s="57"/>
      <c r="M112" s="3"/>
      <c r="N112" s="3"/>
      <c r="O112" s="3"/>
      <c r="P112" s="3"/>
      <c r="R112" s="5"/>
      <c r="S112" s="5"/>
      <c r="V112" s="3"/>
    </row>
    <row r="113" spans="3:22" ht="21.75" customHeight="1" x14ac:dyDescent="0.2">
      <c r="D113" s="13"/>
      <c r="E113" s="13"/>
      <c r="J113" s="5"/>
      <c r="K113" s="5"/>
      <c r="M113" s="3"/>
      <c r="N113" s="3"/>
      <c r="O113" s="3"/>
      <c r="P113" s="3"/>
      <c r="R113" s="5"/>
      <c r="S113" s="5"/>
      <c r="V113" s="3"/>
    </row>
    <row r="114" spans="3:22" ht="9" hidden="1" customHeight="1" x14ac:dyDescent="0.2">
      <c r="D114" s="13"/>
      <c r="E114" s="13"/>
      <c r="J114" s="58" t="e">
        <f>IF(L115="","",VLOOKUP(L115,#REF!,3,FALSE))</f>
        <v>#REF!</v>
      </c>
      <c r="K114" s="58"/>
      <c r="M114" s="3"/>
      <c r="N114" s="3"/>
      <c r="O114" s="3"/>
      <c r="P114" s="3"/>
      <c r="R114" s="5"/>
      <c r="S114" s="5"/>
      <c r="V114" s="3"/>
    </row>
    <row r="115" spans="3:22" ht="21.75" customHeight="1" x14ac:dyDescent="0.2">
      <c r="D115" s="13" t="s">
        <v>39</v>
      </c>
      <c r="E115" s="8"/>
      <c r="F115" s="8"/>
      <c r="H115" s="3"/>
      <c r="J115" s="59" t="e">
        <f>IF(L115="","",VLOOKUP(L115,#REF!,2,FALSE))</f>
        <v>#REF!</v>
      </c>
      <c r="K115" s="59"/>
      <c r="L115" s="16" t="e">
        <f>IF(#REF!=1,2,"")</f>
        <v>#REF!</v>
      </c>
      <c r="M115" s="3"/>
      <c r="N115" s="46" t="s">
        <v>1</v>
      </c>
      <c r="O115" s="46"/>
      <c r="P115" s="3"/>
      <c r="R115" s="5"/>
      <c r="S115" s="5"/>
      <c r="V115" s="3"/>
    </row>
    <row r="116" spans="3:22" ht="21.75" customHeight="1" x14ac:dyDescent="0.2">
      <c r="D116" s="13"/>
      <c r="E116" s="8"/>
      <c r="F116" s="8"/>
      <c r="H116" s="3"/>
      <c r="J116" s="5"/>
      <c r="K116" s="5"/>
      <c r="M116" s="3"/>
      <c r="N116" s="3"/>
      <c r="O116" s="3"/>
      <c r="P116" s="3"/>
      <c r="R116" s="5"/>
      <c r="S116" s="5"/>
      <c r="V116" s="3"/>
    </row>
    <row r="117" spans="3:22" ht="21.75" customHeight="1" x14ac:dyDescent="0.2">
      <c r="D117" s="13"/>
      <c r="E117" s="8"/>
      <c r="F117" s="8"/>
      <c r="H117" s="3"/>
      <c r="J117" s="5"/>
      <c r="K117" s="5"/>
      <c r="M117" s="3"/>
      <c r="N117" s="3"/>
      <c r="O117" s="3"/>
      <c r="P117" s="3"/>
      <c r="R117" s="5"/>
      <c r="S117" s="5"/>
      <c r="V117" s="3"/>
    </row>
    <row r="118" spans="3:22" ht="21.75" customHeight="1" x14ac:dyDescent="0.2">
      <c r="C118" s="7" t="s">
        <v>38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3"/>
      <c r="R118" s="5"/>
      <c r="S118" s="5"/>
      <c r="V118" s="3"/>
    </row>
    <row r="119" spans="3:22" ht="21.75" customHeight="1" x14ac:dyDescent="0.2">
      <c r="C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3"/>
      <c r="R119" s="5"/>
      <c r="S119" s="5"/>
      <c r="V119" s="3"/>
    </row>
    <row r="120" spans="3:22" ht="9" hidden="1" customHeight="1" x14ac:dyDescent="0.2">
      <c r="D120" s="58" t="e">
        <f>IF(F121="","",VLOOKUP(F121,#REF!,3,FALSE))</f>
        <v>#REF!</v>
      </c>
      <c r="E120" s="58"/>
      <c r="P120" s="3"/>
      <c r="R120" s="5"/>
      <c r="S120" s="5"/>
      <c r="V120" s="3"/>
    </row>
    <row r="121" spans="3:22" ht="21.75" customHeight="1" x14ac:dyDescent="0.2">
      <c r="D121" s="59" t="e">
        <f>IF(F121="","",VLOOKUP(F121,#REF!,2,FALSE))</f>
        <v>#REF!</v>
      </c>
      <c r="E121" s="59"/>
      <c r="F121" s="16" t="e">
        <f>IF(#REF!=1,1,"")</f>
        <v>#REF!</v>
      </c>
      <c r="G121" s="8"/>
      <c r="H121" s="3" t="s">
        <v>32</v>
      </c>
      <c r="J121" s="57"/>
      <c r="K121" s="57"/>
      <c r="M121" s="3"/>
      <c r="N121" s="3"/>
      <c r="O121" s="3"/>
      <c r="P121" s="3"/>
      <c r="R121" s="5"/>
      <c r="S121" s="5"/>
      <c r="V121" s="3"/>
    </row>
    <row r="122" spans="3:22" ht="21.75" customHeight="1" x14ac:dyDescent="0.2">
      <c r="D122" s="32"/>
      <c r="E122" s="32"/>
      <c r="F122" s="16"/>
      <c r="G122" s="8"/>
      <c r="H122" s="3"/>
      <c r="J122" s="5"/>
      <c r="K122" s="5"/>
      <c r="M122" s="3"/>
      <c r="N122" s="3"/>
      <c r="O122" s="3"/>
      <c r="P122" s="3"/>
      <c r="R122" s="5"/>
      <c r="S122" s="5"/>
      <c r="V122" s="3"/>
    </row>
    <row r="123" spans="3:22" ht="9" hidden="1" customHeight="1" x14ac:dyDescent="0.2">
      <c r="D123" s="13"/>
      <c r="E123" s="13"/>
      <c r="J123" s="58" t="e">
        <f>IF(L124="","",VLOOKUP(L124,#REF!,3,FALSE))</f>
        <v>#REF!</v>
      </c>
      <c r="K123" s="58"/>
      <c r="M123" s="3"/>
      <c r="N123" s="3"/>
      <c r="O123" s="3"/>
      <c r="P123" s="3"/>
      <c r="R123" s="5"/>
      <c r="S123" s="5"/>
      <c r="V123" s="3"/>
    </row>
    <row r="124" spans="3:22" ht="21.75" customHeight="1" x14ac:dyDescent="0.2">
      <c r="D124" s="13" t="s">
        <v>39</v>
      </c>
      <c r="E124" s="8"/>
      <c r="F124" s="8"/>
      <c r="H124" s="3"/>
      <c r="J124" s="59" t="e">
        <f>IF(L124="","",VLOOKUP(L124,#REF!,2,FALSE))</f>
        <v>#REF!</v>
      </c>
      <c r="K124" s="59"/>
      <c r="L124" s="16" t="e">
        <f>IF(#REF!=1,2,"")</f>
        <v>#REF!</v>
      </c>
      <c r="M124" s="3"/>
      <c r="N124" s="46" t="s">
        <v>1</v>
      </c>
      <c r="O124" s="46"/>
      <c r="P124" s="3"/>
      <c r="R124" s="5"/>
      <c r="S124" s="5"/>
      <c r="V124" s="3"/>
    </row>
    <row r="125" spans="3:22" ht="15" customHeight="1" x14ac:dyDescent="0.2"/>
    <row r="126" spans="3:22" ht="15" customHeight="1" x14ac:dyDescent="0.2"/>
    <row r="127" spans="3:22" ht="19.5" customHeight="1" x14ac:dyDescent="0.2">
      <c r="C127" s="7" t="s">
        <v>2</v>
      </c>
      <c r="D127" s="7"/>
      <c r="E127" s="7"/>
      <c r="F127" s="7"/>
      <c r="G127" s="7"/>
      <c r="H127" s="7"/>
    </row>
  </sheetData>
  <mergeCells count="118">
    <mergeCell ref="N66:O66"/>
    <mergeCell ref="R66:S66"/>
    <mergeCell ref="D68:E68"/>
    <mergeCell ref="D69:E69"/>
    <mergeCell ref="U91:X91"/>
    <mergeCell ref="R62:S62"/>
    <mergeCell ref="D63:E63"/>
    <mergeCell ref="J63:K63"/>
    <mergeCell ref="N63:O63"/>
    <mergeCell ref="R63:S63"/>
    <mergeCell ref="D65:E65"/>
    <mergeCell ref="J65:K65"/>
    <mergeCell ref="R65:S65"/>
    <mergeCell ref="J123:K123"/>
    <mergeCell ref="J124:K124"/>
    <mergeCell ref="N124:O124"/>
    <mergeCell ref="D120:E120"/>
    <mergeCell ref="D121:E121"/>
    <mergeCell ref="J121:K121"/>
    <mergeCell ref="D112:E112"/>
    <mergeCell ref="U46:X46"/>
    <mergeCell ref="J114:K114"/>
    <mergeCell ref="J115:K115"/>
    <mergeCell ref="N115:O115"/>
    <mergeCell ref="J100:K100"/>
    <mergeCell ref="J101:K101"/>
    <mergeCell ref="J106:K106"/>
    <mergeCell ref="J107:K107"/>
    <mergeCell ref="N107:O107"/>
    <mergeCell ref="J112:K112"/>
    <mergeCell ref="N101:O101"/>
    <mergeCell ref="J103:K103"/>
    <mergeCell ref="J104:K104"/>
    <mergeCell ref="N104:O104"/>
    <mergeCell ref="J88:K88"/>
    <mergeCell ref="N88:O88"/>
    <mergeCell ref="R88:S88"/>
    <mergeCell ref="J97:K97"/>
    <mergeCell ref="J98:K98"/>
    <mergeCell ref="N98:O98"/>
    <mergeCell ref="K79:N79"/>
    <mergeCell ref="J84:K84"/>
    <mergeCell ref="J85:K85"/>
    <mergeCell ref="N85:O85"/>
    <mergeCell ref="J87:K87"/>
    <mergeCell ref="R87:S87"/>
    <mergeCell ref="D57:E57"/>
    <mergeCell ref="J57:K57"/>
    <mergeCell ref="N57:O57"/>
    <mergeCell ref="K75:N75"/>
    <mergeCell ref="K76:N76"/>
    <mergeCell ref="K78:N78"/>
    <mergeCell ref="D62:E62"/>
    <mergeCell ref="J62:K62"/>
    <mergeCell ref="D66:E66"/>
    <mergeCell ref="J66:K66"/>
    <mergeCell ref="D51:E51"/>
    <mergeCell ref="J51:K51"/>
    <mergeCell ref="N51:O51"/>
    <mergeCell ref="C54:R54"/>
    <mergeCell ref="D56:E56"/>
    <mergeCell ref="J56:K56"/>
    <mergeCell ref="J43:K43"/>
    <mergeCell ref="N43:O43"/>
    <mergeCell ref="R43:S43"/>
    <mergeCell ref="C48:Q48"/>
    <mergeCell ref="D50:E50"/>
    <mergeCell ref="J50:K50"/>
    <mergeCell ref="J39:K39"/>
    <mergeCell ref="J40:K40"/>
    <mergeCell ref="N40:O40"/>
    <mergeCell ref="J42:K42"/>
    <mergeCell ref="R42:S42"/>
    <mergeCell ref="D31:E31"/>
    <mergeCell ref="J31:K31"/>
    <mergeCell ref="N31:O31"/>
    <mergeCell ref="R31:S31"/>
    <mergeCell ref="D33:E33"/>
    <mergeCell ref="D34:E34"/>
    <mergeCell ref="D28:E28"/>
    <mergeCell ref="J28:K28"/>
    <mergeCell ref="N28:O28"/>
    <mergeCell ref="R28:S28"/>
    <mergeCell ref="D30:E30"/>
    <mergeCell ref="J30:K30"/>
    <mergeCell ref="R30:S30"/>
    <mergeCell ref="D22:E22"/>
    <mergeCell ref="J22:K22"/>
    <mergeCell ref="N22:O22"/>
    <mergeCell ref="D27:E27"/>
    <mergeCell ref="J27:K27"/>
    <mergeCell ref="R27:S27"/>
    <mergeCell ref="D19:E19"/>
    <mergeCell ref="J19:K19"/>
    <mergeCell ref="N19:O19"/>
    <mergeCell ref="R19:S19"/>
    <mergeCell ref="D21:E21"/>
    <mergeCell ref="J21:K21"/>
    <mergeCell ref="D13:E13"/>
    <mergeCell ref="J13:K13"/>
    <mergeCell ref="N13:O13"/>
    <mergeCell ref="R13:S13"/>
    <mergeCell ref="D18:E18"/>
    <mergeCell ref="J18:K18"/>
    <mergeCell ref="R18:S18"/>
    <mergeCell ref="D10:E10"/>
    <mergeCell ref="J10:K10"/>
    <mergeCell ref="N10:O10"/>
    <mergeCell ref="R10:S10"/>
    <mergeCell ref="D12:E12"/>
    <mergeCell ref="J12:K12"/>
    <mergeCell ref="R12:S12"/>
    <mergeCell ref="I2:O2"/>
    <mergeCell ref="D5:H5"/>
    <mergeCell ref="C7:Q7"/>
    <mergeCell ref="D9:E9"/>
    <mergeCell ref="J9:K9"/>
    <mergeCell ref="R9:S9"/>
  </mergeCells>
  <phoneticPr fontId="1"/>
  <pageMargins left="0.67" right="0.56000000000000005" top="0.67" bottom="0.73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J39" sqref="J39"/>
    </sheetView>
  </sheetViews>
  <sheetFormatPr defaultColWidth="9" defaultRowHeight="16.5" x14ac:dyDescent="0.25"/>
  <cols>
    <col min="1" max="1" width="2.08984375" style="20" customWidth="1"/>
    <col min="2" max="2" width="3.6328125" style="20" customWidth="1"/>
    <col min="3" max="3" width="23.6328125" style="20" customWidth="1"/>
    <col min="4" max="4" width="7.90625" style="20" customWidth="1"/>
    <col min="5" max="5" width="5" style="20" customWidth="1"/>
    <col min="6" max="6" width="8.36328125" style="20" customWidth="1"/>
    <col min="7" max="7" width="2.453125" style="20" hidden="1" customWidth="1"/>
    <col min="8" max="8" width="8.36328125" style="20" customWidth="1"/>
    <col min="9" max="9" width="2.453125" style="20" hidden="1" customWidth="1"/>
    <col min="10" max="10" width="8.36328125" style="20" customWidth="1"/>
    <col min="11" max="11" width="2.453125" style="20" hidden="1" customWidth="1"/>
    <col min="12" max="12" width="8.36328125" style="20" customWidth="1"/>
    <col min="13" max="13" width="2.453125" style="20" hidden="1" customWidth="1"/>
    <col min="14" max="14" width="8.36328125" style="20" customWidth="1"/>
    <col min="15" max="15" width="3.453125" style="20" hidden="1" customWidth="1"/>
    <col min="16" max="16" width="13.453125" style="20" customWidth="1"/>
    <col min="17" max="17" width="0.6328125" style="20" customWidth="1"/>
    <col min="18" max="16384" width="9" style="20"/>
  </cols>
  <sheetData>
    <row r="1" spans="2:16" ht="24" customHeight="1" x14ac:dyDescent="0.25">
      <c r="B1" s="37"/>
      <c r="C1" s="37"/>
      <c r="D1" s="97" t="s">
        <v>82</v>
      </c>
      <c r="E1" s="47"/>
      <c r="F1" s="47"/>
      <c r="G1" s="47"/>
      <c r="H1" s="47"/>
      <c r="I1" s="47"/>
      <c r="J1" s="47"/>
      <c r="K1" s="37"/>
      <c r="L1" s="37"/>
      <c r="M1" s="37"/>
      <c r="N1" s="37"/>
      <c r="O1" s="37"/>
      <c r="P1" s="37"/>
    </row>
    <row r="2" spans="2:16" ht="51" customHeight="1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2:16" ht="33" customHeight="1" x14ac:dyDescent="0.25">
      <c r="B3" s="63" t="s">
        <v>42</v>
      </c>
      <c r="C3" s="64"/>
      <c r="D3" s="31" t="s">
        <v>43</v>
      </c>
      <c r="E3" s="31" t="s">
        <v>44</v>
      </c>
      <c r="F3" s="63" t="s">
        <v>80</v>
      </c>
      <c r="G3" s="65"/>
      <c r="H3" s="65"/>
      <c r="I3" s="65"/>
      <c r="J3" s="65"/>
      <c r="K3" s="65"/>
      <c r="L3" s="65"/>
      <c r="M3" s="65"/>
      <c r="N3" s="64"/>
      <c r="O3" s="22"/>
      <c r="P3" s="30" t="s">
        <v>46</v>
      </c>
    </row>
    <row r="4" spans="2:16" ht="24" hidden="1" customHeight="1" x14ac:dyDescent="0.25">
      <c r="B4" s="66" t="s">
        <v>47</v>
      </c>
      <c r="C4" s="69" t="s">
        <v>48</v>
      </c>
      <c r="D4" s="71" t="s">
        <v>63</v>
      </c>
      <c r="E4" s="72" t="s">
        <v>64</v>
      </c>
      <c r="F4" s="25" t="e">
        <f>IF(G4="","",VLOOKUP(G4,#REF!,4,FALSE))</f>
        <v>#REF!</v>
      </c>
      <c r="G4" s="25" t="e">
        <f>IF(#REF!=1,1,"")</f>
        <v>#REF!</v>
      </c>
      <c r="H4" s="25" t="e">
        <f>IF(I4="","",VLOOKUP(I4,#REF!,4,FALSE))</f>
        <v>#REF!</v>
      </c>
      <c r="I4" s="25" t="e">
        <f>IF(#REF!=1,2,"")</f>
        <v>#REF!</v>
      </c>
      <c r="J4" s="25" t="e">
        <f>IF(K4="","",VLOOKUP(K4,#REF!,4,FALSE))</f>
        <v>#REF!</v>
      </c>
      <c r="K4" s="25" t="e">
        <f>IF(#REF!=1,3,"")</f>
        <v>#REF!</v>
      </c>
      <c r="L4" s="25" t="e">
        <f>IF(M4="","",VLOOKUP(M4,#REF!,4,FALSE))</f>
        <v>#REF!</v>
      </c>
      <c r="M4" s="25" t="e">
        <f>IF(#REF!=1,4,"")</f>
        <v>#REF!</v>
      </c>
      <c r="N4" s="25" t="e">
        <f>IF(O4="","",VLOOKUP(O4,#REF!,4,FALSE))</f>
        <v>#REF!</v>
      </c>
      <c r="O4" s="25" t="e">
        <f>IF(#REF!=1,5,"")</f>
        <v>#REF!</v>
      </c>
      <c r="P4" s="73"/>
    </row>
    <row r="5" spans="2:16" ht="24" hidden="1" customHeight="1" x14ac:dyDescent="0.25">
      <c r="B5" s="67"/>
      <c r="C5" s="70"/>
      <c r="D5" s="71"/>
      <c r="E5" s="72"/>
      <c r="F5" s="26" t="e">
        <f>IF(G5="","",VLOOKUP(G5,#REF!,4,FALSE))</f>
        <v>#REF!</v>
      </c>
      <c r="G5" s="27" t="e">
        <f>IF(#REF!=1,6,"")</f>
        <v>#REF!</v>
      </c>
      <c r="H5" s="26" t="e">
        <f>IF(I5="","",VLOOKUP(I5,#REF!,4,FALSE))</f>
        <v>#REF!</v>
      </c>
      <c r="I5" s="27" t="e">
        <f>IF(#REF!=1,7,"")</f>
        <v>#REF!</v>
      </c>
      <c r="J5" s="26" t="e">
        <f>IF(K5="","",VLOOKUP(K5,#REF!,4,FALSE))</f>
        <v>#REF!</v>
      </c>
      <c r="K5" s="27" t="e">
        <f>IF(#REF!=1,8,"")</f>
        <v>#REF!</v>
      </c>
      <c r="L5" s="26"/>
      <c r="M5" s="26"/>
      <c r="N5" s="26"/>
      <c r="O5" s="23"/>
      <c r="P5" s="74"/>
    </row>
    <row r="6" spans="2:16" ht="24" hidden="1" customHeight="1" x14ac:dyDescent="0.25">
      <c r="B6" s="67"/>
      <c r="C6" s="69" t="s">
        <v>49</v>
      </c>
      <c r="D6" s="71" t="s">
        <v>63</v>
      </c>
      <c r="E6" s="72" t="s">
        <v>64</v>
      </c>
      <c r="F6" s="25" t="e">
        <f>IF(G6="","",VLOOKUP(G6,#REF!,4,FALSE))</f>
        <v>#REF!</v>
      </c>
      <c r="G6" s="25" t="e">
        <f>IF(#REF!=1,1,"")</f>
        <v>#REF!</v>
      </c>
      <c r="H6" s="25" t="e">
        <f>IF(I6="","",VLOOKUP(I6,#REF!,4,FALSE))</f>
        <v>#REF!</v>
      </c>
      <c r="I6" s="25" t="e">
        <f>IF(#REF!=1,2,"")</f>
        <v>#REF!</v>
      </c>
      <c r="J6" s="25" t="e">
        <f>IF(K6="","",VLOOKUP(K6,#REF!,4,FALSE))</f>
        <v>#REF!</v>
      </c>
      <c r="K6" s="25" t="e">
        <f>IF(#REF!=1,3,"")</f>
        <v>#REF!</v>
      </c>
      <c r="L6" s="25" t="e">
        <f>IF(M6="","",VLOOKUP(M6,#REF!,4,FALSE))</f>
        <v>#REF!</v>
      </c>
      <c r="M6" s="25" t="e">
        <f>IF(#REF!=1,4,"")</f>
        <v>#REF!</v>
      </c>
      <c r="N6" s="25" t="e">
        <f>IF(O6="","",VLOOKUP(O6,#REF!,4,FALSE))</f>
        <v>#REF!</v>
      </c>
      <c r="O6" s="25" t="e">
        <f>IF(#REF!=1,5,"")</f>
        <v>#REF!</v>
      </c>
      <c r="P6" s="73"/>
    </row>
    <row r="7" spans="2:16" ht="24" hidden="1" customHeight="1" x14ac:dyDescent="0.25">
      <c r="B7" s="67"/>
      <c r="C7" s="70"/>
      <c r="D7" s="71"/>
      <c r="E7" s="72"/>
      <c r="F7" s="27" t="e">
        <f>IF(G7="","",VLOOKUP(G7,#REF!,4,FALSE))</f>
        <v>#REF!</v>
      </c>
      <c r="G7" s="27" t="e">
        <f>IF(#REF!=1,6,"")</f>
        <v>#REF!</v>
      </c>
      <c r="H7" s="27" t="e">
        <f>IF(I7="","",VLOOKUP(I7,#REF!,4,FALSE))</f>
        <v>#REF!</v>
      </c>
      <c r="I7" s="27" t="e">
        <f>IF(#REF!=1,7,"")</f>
        <v>#REF!</v>
      </c>
      <c r="J7" s="27" t="e">
        <f>IF(K7="","",VLOOKUP(K7,#REF!,4,FALSE))</f>
        <v>#REF!</v>
      </c>
      <c r="K7" s="27" t="e">
        <f>IF(#REF!=1,8,"")</f>
        <v>#REF!</v>
      </c>
      <c r="L7" s="27"/>
      <c r="M7" s="27"/>
      <c r="N7" s="27"/>
      <c r="O7" s="27"/>
      <c r="P7" s="74"/>
    </row>
    <row r="8" spans="2:16" ht="24" hidden="1" customHeight="1" x14ac:dyDescent="0.25">
      <c r="B8" s="67"/>
      <c r="C8" s="69" t="s">
        <v>50</v>
      </c>
      <c r="D8" s="71" t="s">
        <v>65</v>
      </c>
      <c r="E8" s="72" t="s">
        <v>64</v>
      </c>
      <c r="F8" s="25" t="e">
        <f>IF(G8="","",VLOOKUP(G8,#REF!,4,FALSE))</f>
        <v>#REF!</v>
      </c>
      <c r="G8" s="25" t="e">
        <f>IF(#REF!=1,1,"")</f>
        <v>#REF!</v>
      </c>
      <c r="H8" s="25" t="e">
        <f>IF(I8="","",VLOOKUP(I8,#REF!,4,FALSE))</f>
        <v>#REF!</v>
      </c>
      <c r="I8" s="25" t="e">
        <f>IF(#REF!=1,2,"")</f>
        <v>#REF!</v>
      </c>
      <c r="J8" s="25" t="e">
        <f>IF(K8="","",VLOOKUP(K8,#REF!,4,FALSE))</f>
        <v>#REF!</v>
      </c>
      <c r="K8" s="25" t="e">
        <f>IF(#REF!=1,3,"")</f>
        <v>#REF!</v>
      </c>
      <c r="L8" s="25" t="e">
        <f>IF(M8="","",VLOOKUP(M8,#REF!,4,FALSE))</f>
        <v>#REF!</v>
      </c>
      <c r="M8" s="25" t="e">
        <f>IF(#REF!=1,4,"")</f>
        <v>#REF!</v>
      </c>
      <c r="N8" s="25" t="e">
        <f>IF(O8="","",VLOOKUP(O8,#REF!,4,FALSE))</f>
        <v>#REF!</v>
      </c>
      <c r="O8" s="25" t="e">
        <f>IF(#REF!=1,5,"")</f>
        <v>#REF!</v>
      </c>
      <c r="P8" s="73"/>
    </row>
    <row r="9" spans="2:16" ht="24" hidden="1" customHeight="1" x14ac:dyDescent="0.25">
      <c r="B9" s="67"/>
      <c r="C9" s="70"/>
      <c r="D9" s="71"/>
      <c r="E9" s="72"/>
      <c r="F9" s="27" t="e">
        <f>IF(G9="","",VLOOKUP(G9,#REF!,4,FALSE))</f>
        <v>#REF!</v>
      </c>
      <c r="G9" s="27" t="e">
        <f>IF(#REF!=1,6,"")</f>
        <v>#REF!</v>
      </c>
      <c r="H9" s="27" t="e">
        <f>IF(I9="","",VLOOKUP(I9,#REF!,4,FALSE))</f>
        <v>#REF!</v>
      </c>
      <c r="I9" s="27" t="e">
        <f>IF(#REF!=1,7,"")</f>
        <v>#REF!</v>
      </c>
      <c r="J9" s="27"/>
      <c r="K9" s="27"/>
      <c r="L9" s="27"/>
      <c r="M9" s="27"/>
      <c r="N9" s="27"/>
      <c r="O9" s="27"/>
      <c r="P9" s="74"/>
    </row>
    <row r="10" spans="2:16" ht="24" hidden="1" customHeight="1" x14ac:dyDescent="0.25">
      <c r="B10" s="67"/>
      <c r="C10" s="69" t="s">
        <v>51</v>
      </c>
      <c r="D10" s="71" t="s">
        <v>65</v>
      </c>
      <c r="E10" s="72" t="s">
        <v>64</v>
      </c>
      <c r="F10" s="25" t="e">
        <f>IF(G10="","",VLOOKUP(G10,#REF!,4,FALSE))</f>
        <v>#REF!</v>
      </c>
      <c r="G10" s="25" t="e">
        <f>IF(#REF!=1,1,"")</f>
        <v>#REF!</v>
      </c>
      <c r="H10" s="25" t="e">
        <f>IF(I10="","",VLOOKUP(I10,#REF!,4,FALSE))</f>
        <v>#REF!</v>
      </c>
      <c r="I10" s="25" t="e">
        <f>IF(#REF!=1,2,"")</f>
        <v>#REF!</v>
      </c>
      <c r="J10" s="25" t="e">
        <f>IF(K10="","",VLOOKUP(K10,#REF!,4,FALSE))</f>
        <v>#REF!</v>
      </c>
      <c r="K10" s="25" t="e">
        <f>IF(#REF!=1,3,"")</f>
        <v>#REF!</v>
      </c>
      <c r="L10" s="25" t="e">
        <f>IF(M10="","",VLOOKUP(M10,#REF!,4,FALSE))</f>
        <v>#REF!</v>
      </c>
      <c r="M10" s="25" t="e">
        <f>IF(#REF!=1,4,"")</f>
        <v>#REF!</v>
      </c>
      <c r="N10" s="25" t="e">
        <f>IF(O10="","",VLOOKUP(O10,#REF!,4,FALSE))</f>
        <v>#REF!</v>
      </c>
      <c r="O10" s="25" t="e">
        <f>IF(#REF!=1,5,"")</f>
        <v>#REF!</v>
      </c>
      <c r="P10" s="73"/>
    </row>
    <row r="11" spans="2:16" ht="24" hidden="1" customHeight="1" x14ac:dyDescent="0.25">
      <c r="B11" s="68"/>
      <c r="C11" s="70"/>
      <c r="D11" s="71"/>
      <c r="E11" s="72"/>
      <c r="F11" s="27" t="e">
        <f>IF(G11="","",VLOOKUP(G11,#REF!,4,FALSE))</f>
        <v>#REF!</v>
      </c>
      <c r="G11" s="27" t="e">
        <f>IF(#REF!=1,6,"")</f>
        <v>#REF!</v>
      </c>
      <c r="H11" s="27" t="e">
        <f>IF(I11="","",VLOOKUP(I11,#REF!,4,FALSE))</f>
        <v>#REF!</v>
      </c>
      <c r="I11" s="27" t="e">
        <f>IF(#REF!=1,7,"")</f>
        <v>#REF!</v>
      </c>
      <c r="J11" s="27"/>
      <c r="K11" s="27"/>
      <c r="L11" s="27"/>
      <c r="M11" s="27"/>
      <c r="N11" s="27"/>
      <c r="O11" s="27"/>
      <c r="P11" s="74"/>
    </row>
    <row r="12" spans="2:16" ht="42" customHeight="1" x14ac:dyDescent="0.25">
      <c r="B12" s="77" t="s">
        <v>52</v>
      </c>
      <c r="C12" s="78"/>
      <c r="D12" s="71" t="s">
        <v>81</v>
      </c>
      <c r="E12" s="81" t="s">
        <v>64</v>
      </c>
      <c r="F12" s="25" t="e">
        <f>IF(G12="","",VLOOKUP(G12,#REF!,4,FALSE))</f>
        <v>#REF!</v>
      </c>
      <c r="G12" s="25" t="e">
        <f>IF(#REF!=1,1,"")</f>
        <v>#REF!</v>
      </c>
      <c r="H12" s="25" t="e">
        <f>IF(I12="","",VLOOKUP(I12,#REF!,4,FALSE))</f>
        <v>#REF!</v>
      </c>
      <c r="I12" s="25" t="e">
        <f>IF(#REF!=1,2,"")</f>
        <v>#REF!</v>
      </c>
      <c r="J12" s="25" t="e">
        <f>IF(K12="","",VLOOKUP(K12,#REF!,4,FALSE))</f>
        <v>#REF!</v>
      </c>
      <c r="K12" s="25" t="e">
        <f>IF(#REF!=1,3,"")</f>
        <v>#REF!</v>
      </c>
      <c r="L12" s="25" t="e">
        <f>IF(M12="","",VLOOKUP(M12,#REF!,4,FALSE))</f>
        <v>#REF!</v>
      </c>
      <c r="M12" s="25" t="e">
        <f>IF(#REF!=1,4,"")</f>
        <v>#REF!</v>
      </c>
      <c r="N12" s="25" t="e">
        <f>IF(O12="","",VLOOKUP(O12,#REF!,4,FALSE))</f>
        <v>#REF!</v>
      </c>
      <c r="O12" s="25" t="e">
        <f>IF(#REF!=1,5,"")</f>
        <v>#REF!</v>
      </c>
      <c r="P12" s="73"/>
    </row>
    <row r="13" spans="2:16" ht="42" customHeight="1" x14ac:dyDescent="0.25">
      <c r="B13" s="79"/>
      <c r="C13" s="80"/>
      <c r="D13" s="71"/>
      <c r="E13" s="81"/>
      <c r="F13" s="26" t="e">
        <f>IF(G13="","",VLOOKUP(G13,#REF!,4,FALSE))</f>
        <v>#REF!</v>
      </c>
      <c r="G13" s="26" t="e">
        <f>IF(#REF!=1,6,"")</f>
        <v>#REF!</v>
      </c>
      <c r="H13" s="26" t="e">
        <f>IF(I13="","",VLOOKUP(I13,#REF!,4,FALSE))</f>
        <v>#REF!</v>
      </c>
      <c r="I13" s="26" t="e">
        <f>IF(#REF!=1,7,"")</f>
        <v>#REF!</v>
      </c>
      <c r="J13" s="26" t="e">
        <f>IF(K13="","",VLOOKUP(K13,#REF!,4,FALSE))</f>
        <v>#REF!</v>
      </c>
      <c r="K13" s="26" t="e">
        <f>IF(#REF!=1,8,"")</f>
        <v>#REF!</v>
      </c>
      <c r="L13" s="26" t="e">
        <f>IF(M13="","",VLOOKUP(M13,#REF!,4,FALSE))</f>
        <v>#REF!</v>
      </c>
      <c r="M13" s="26" t="e">
        <f>IF(#REF!=1,9,"")</f>
        <v>#REF!</v>
      </c>
      <c r="N13" s="26" t="e">
        <f>IF(O13="","",VLOOKUP(O13,#REF!,4,FALSE))</f>
        <v>#REF!</v>
      </c>
      <c r="O13" s="27" t="e">
        <f>IF(#REF!=1,10,"")</f>
        <v>#REF!</v>
      </c>
      <c r="P13" s="74"/>
    </row>
    <row r="14" spans="2:16" ht="24" hidden="1" customHeight="1" x14ac:dyDescent="0.25">
      <c r="B14" s="66" t="s">
        <v>53</v>
      </c>
      <c r="C14" s="82" t="s">
        <v>54</v>
      </c>
      <c r="D14" s="71" t="s">
        <v>67</v>
      </c>
      <c r="E14" s="71" t="s">
        <v>64</v>
      </c>
      <c r="F14" s="25" t="e">
        <f>IF(G14="","",VLOOKUP(G14,#REF!,4,FALSE))</f>
        <v>#REF!</v>
      </c>
      <c r="G14" s="25" t="e">
        <f>IF(#REF!=1,1,"")</f>
        <v>#REF!</v>
      </c>
      <c r="H14" s="25" t="e">
        <f>IF(I14="","",VLOOKUP(I14,#REF!,4,FALSE))</f>
        <v>#REF!</v>
      </c>
      <c r="I14" s="25" t="e">
        <f>IF(#REF!=1,2,"")</f>
        <v>#REF!</v>
      </c>
      <c r="J14" s="25" t="e">
        <f>IF(K14="","",VLOOKUP(K14,#REF!,4,FALSE))</f>
        <v>#REF!</v>
      </c>
      <c r="K14" s="25" t="e">
        <f>IF(#REF!=1,3,"")</f>
        <v>#REF!</v>
      </c>
      <c r="L14" s="25" t="e">
        <f>IF(M14="","",VLOOKUP(M14,#REF!,4,FALSE))</f>
        <v>#REF!</v>
      </c>
      <c r="M14" s="25" t="e">
        <f>IF(#REF!=1,4,"")</f>
        <v>#REF!</v>
      </c>
      <c r="N14" s="25" t="e">
        <f>IF(O14="","",VLOOKUP(O14,#REF!,4,FALSE))</f>
        <v>#REF!</v>
      </c>
      <c r="O14" s="25" t="e">
        <f>IF(#REF!=1,5,"")</f>
        <v>#REF!</v>
      </c>
      <c r="P14" s="73"/>
    </row>
    <row r="15" spans="2:16" ht="24" hidden="1" customHeight="1" x14ac:dyDescent="0.25">
      <c r="B15" s="67"/>
      <c r="C15" s="83"/>
      <c r="D15" s="71"/>
      <c r="E15" s="71"/>
      <c r="F15" s="27" t="e">
        <f>IF(G15="","",VLOOKUP(G15,#REF!,4,FALSE))</f>
        <v>#REF!</v>
      </c>
      <c r="G15" s="27" t="e">
        <f>IF(#REF!=1,6,"")</f>
        <v>#REF!</v>
      </c>
      <c r="H15" s="27" t="e">
        <f>IF(I15="","",VLOOKUP(I15,#REF!,4,FALSE))</f>
        <v>#REF!</v>
      </c>
      <c r="I15" s="27" t="e">
        <f>IF(#REF!=1,7,"")</f>
        <v>#REF!</v>
      </c>
      <c r="J15" s="27" t="e">
        <f>IF(K15="","",VLOOKUP(K15,#REF!,4,FALSE))</f>
        <v>#REF!</v>
      </c>
      <c r="K15" s="27" t="e">
        <f>IF(#REF!=1,8,"")</f>
        <v>#REF!</v>
      </c>
      <c r="L15" s="27" t="e">
        <f>IF(M15="","",VLOOKUP(M15,#REF!,4,FALSE))</f>
        <v>#REF!</v>
      </c>
      <c r="M15" s="27" t="e">
        <f>IF(#REF!=1,9,"")</f>
        <v>#REF!</v>
      </c>
      <c r="N15" s="27" t="e">
        <f>IF(O15="","",VLOOKUP(O15,#REF!,4,FALSE))</f>
        <v>#REF!</v>
      </c>
      <c r="O15" s="27">
        <v>10</v>
      </c>
      <c r="P15" s="74"/>
    </row>
    <row r="16" spans="2:16" ht="24" hidden="1" customHeight="1" x14ac:dyDescent="0.25">
      <c r="B16" s="67"/>
      <c r="C16" s="82" t="s">
        <v>55</v>
      </c>
      <c r="D16" s="71" t="s">
        <v>67</v>
      </c>
      <c r="E16" s="71" t="s">
        <v>64</v>
      </c>
      <c r="F16" s="25" t="e">
        <f>IF(G16="","",VLOOKUP(G16,#REF!,4,FALSE))</f>
        <v>#REF!</v>
      </c>
      <c r="G16" s="25" t="e">
        <f>IF(#REF!=1,1,"")</f>
        <v>#REF!</v>
      </c>
      <c r="H16" s="25" t="e">
        <f>IF(I16="","",VLOOKUP(I16,#REF!,4,FALSE))</f>
        <v>#REF!</v>
      </c>
      <c r="I16" s="25" t="e">
        <f>IF(#REF!=1,2,"")</f>
        <v>#REF!</v>
      </c>
      <c r="J16" s="25" t="e">
        <f>IF(K16="","",VLOOKUP(K16,#REF!,4,FALSE))</f>
        <v>#REF!</v>
      </c>
      <c r="K16" s="25" t="e">
        <f>IF(#REF!=1,3,"")</f>
        <v>#REF!</v>
      </c>
      <c r="L16" s="25" t="e">
        <f>IF(M16="","",VLOOKUP(M16,#REF!,4,FALSE))</f>
        <v>#REF!</v>
      </c>
      <c r="M16" s="25" t="e">
        <f>IF(#REF!=1,4,"")</f>
        <v>#REF!</v>
      </c>
      <c r="N16" s="25" t="e">
        <f>IF(O16="","",VLOOKUP(O16,#REF!,4,FALSE))</f>
        <v>#REF!</v>
      </c>
      <c r="O16" s="25" t="e">
        <f>IF(#REF!=1,5,"")</f>
        <v>#REF!</v>
      </c>
      <c r="P16" s="73"/>
    </row>
    <row r="17" spans="2:16" ht="24" hidden="1" customHeight="1" x14ac:dyDescent="0.25">
      <c r="B17" s="67"/>
      <c r="C17" s="83"/>
      <c r="D17" s="71"/>
      <c r="E17" s="71"/>
      <c r="F17" s="27" t="e">
        <f>IF(G17="","",VLOOKUP(G17,#REF!,4,FALSE))</f>
        <v>#REF!</v>
      </c>
      <c r="G17" s="27" t="e">
        <f>IF(#REF!=1,6,"")</f>
        <v>#REF!</v>
      </c>
      <c r="H17" s="27" t="e">
        <f>IF(I17="","",VLOOKUP(I17,#REF!,4,FALSE))</f>
        <v>#REF!</v>
      </c>
      <c r="I17" s="27" t="e">
        <f>IF(#REF!=1,7,"")</f>
        <v>#REF!</v>
      </c>
      <c r="J17" s="27" t="e">
        <f>IF(K17="","",VLOOKUP(K17,#REF!,4,FALSE))</f>
        <v>#REF!</v>
      </c>
      <c r="K17" s="27" t="e">
        <f>IF(#REF!=1,8,"")</f>
        <v>#REF!</v>
      </c>
      <c r="L17" s="27" t="e">
        <f>IF(M17="","",VLOOKUP(M17,#REF!,4,FALSE))</f>
        <v>#REF!</v>
      </c>
      <c r="M17" s="27" t="e">
        <f>IF(#REF!=1,9,"")</f>
        <v>#REF!</v>
      </c>
      <c r="N17" s="27" t="e">
        <f>IF(O17="","",VLOOKUP(O17,#REF!,4,FALSE))</f>
        <v>#REF!</v>
      </c>
      <c r="O17" s="27">
        <v>10</v>
      </c>
      <c r="P17" s="74"/>
    </row>
    <row r="18" spans="2:16" ht="24" hidden="1" customHeight="1" x14ac:dyDescent="0.25">
      <c r="B18" s="67"/>
      <c r="C18" s="75" t="s">
        <v>56</v>
      </c>
      <c r="D18" s="71" t="s">
        <v>67</v>
      </c>
      <c r="E18" s="71" t="s">
        <v>64</v>
      </c>
      <c r="F18" s="25" t="e">
        <f>IF(G18="","",VLOOKUP(G18,#REF!,4,FALSE))</f>
        <v>#REF!</v>
      </c>
      <c r="G18" s="25" t="e">
        <f>IF(#REF!=1,1,"")</f>
        <v>#REF!</v>
      </c>
      <c r="H18" s="25" t="e">
        <f>IF(I18="","",VLOOKUP(I18,#REF!,4,FALSE))</f>
        <v>#REF!</v>
      </c>
      <c r="I18" s="25" t="e">
        <f>IF(#REF!=1,2,"")</f>
        <v>#REF!</v>
      </c>
      <c r="J18" s="25" t="e">
        <f>IF(K18="","",VLOOKUP(K18,#REF!,4,FALSE))</f>
        <v>#REF!</v>
      </c>
      <c r="K18" s="25" t="e">
        <f>IF(#REF!=1,3,"")</f>
        <v>#REF!</v>
      </c>
      <c r="L18" s="25" t="e">
        <f>IF(M18="","",VLOOKUP(M18,#REF!,4,FALSE))</f>
        <v>#REF!</v>
      </c>
      <c r="M18" s="25" t="e">
        <f>IF(#REF!=1,4,"")</f>
        <v>#REF!</v>
      </c>
      <c r="N18" s="25" t="e">
        <f>IF(O18="","",VLOOKUP(O18,#REF!,4,FALSE))</f>
        <v>#REF!</v>
      </c>
      <c r="O18" s="25" t="e">
        <f>IF(#REF!=1,5,"")</f>
        <v>#REF!</v>
      </c>
      <c r="P18" s="73"/>
    </row>
    <row r="19" spans="2:16" ht="24" hidden="1" customHeight="1" x14ac:dyDescent="0.25">
      <c r="B19" s="68"/>
      <c r="C19" s="76"/>
      <c r="D19" s="71"/>
      <c r="E19" s="71"/>
      <c r="F19" s="27" t="e">
        <f>IF(G19="","",VLOOKUP(G19,#REF!,4,FALSE))</f>
        <v>#REF!</v>
      </c>
      <c r="G19" s="27" t="e">
        <f>IF(#REF!=1,6,"")</f>
        <v>#REF!</v>
      </c>
      <c r="H19" s="27" t="e">
        <f>IF(I19="","",VLOOKUP(I19,#REF!,4,FALSE))</f>
        <v>#REF!</v>
      </c>
      <c r="I19" s="27" t="e">
        <f>IF(#REF!=1,7,"")</f>
        <v>#REF!</v>
      </c>
      <c r="J19" s="27" t="e">
        <f>IF(K19="","",VLOOKUP(K19,#REF!,4,FALSE))</f>
        <v>#REF!</v>
      </c>
      <c r="K19" s="27" t="e">
        <f>IF(#REF!=1,8,"")</f>
        <v>#REF!</v>
      </c>
      <c r="L19" s="27" t="e">
        <f>IF(M19="","",VLOOKUP(M19,#REF!,4,FALSE))</f>
        <v>#REF!</v>
      </c>
      <c r="M19" s="27" t="e">
        <f>IF(#REF!=1,9,"")</f>
        <v>#REF!</v>
      </c>
      <c r="N19" s="27" t="e">
        <f>IF(O19="","",VLOOKUP(O19,#REF!,4,FALSE))</f>
        <v>#REF!</v>
      </c>
      <c r="O19" s="27" t="e">
        <f>IF(#REF!=1,10,"")</f>
        <v>#REF!</v>
      </c>
      <c r="P19" s="74"/>
    </row>
    <row r="20" spans="2:16" ht="24" hidden="1" customHeight="1" x14ac:dyDescent="0.25">
      <c r="B20" s="93" t="s">
        <v>57</v>
      </c>
      <c r="C20" s="94"/>
      <c r="D20" s="98" t="s">
        <v>58</v>
      </c>
      <c r="E20" s="102" t="s">
        <v>59</v>
      </c>
      <c r="F20" s="25" t="e">
        <f>IF(G20="","",VLOOKUP(G20,#REF!,4,FALSE))</f>
        <v>#REF!</v>
      </c>
      <c r="G20" s="25" t="e">
        <f>IF(#REF!=1,1,"")</f>
        <v>#REF!</v>
      </c>
      <c r="H20" s="25" t="e">
        <f>IF(I20="","",VLOOKUP(I20,#REF!,4,FALSE))</f>
        <v>#REF!</v>
      </c>
      <c r="I20" s="25" t="e">
        <f>IF(#REF!=1,2,"")</f>
        <v>#REF!</v>
      </c>
      <c r="J20" s="25" t="e">
        <f>IF(K20="","",VLOOKUP(K20,#REF!,4,FALSE))</f>
        <v>#REF!</v>
      </c>
      <c r="K20" s="25" t="e">
        <f>IF(#REF!=1,3,"")</f>
        <v>#REF!</v>
      </c>
      <c r="L20" s="25" t="e">
        <f>IF(M20="","",VLOOKUP(M20,#REF!,4,FALSE))</f>
        <v>#REF!</v>
      </c>
      <c r="M20" s="25" t="e">
        <f>IF(#REF!=1,4,"")</f>
        <v>#REF!</v>
      </c>
      <c r="N20" s="25"/>
      <c r="O20" s="25"/>
      <c r="P20" s="73"/>
    </row>
    <row r="21" spans="2:16" ht="24" hidden="1" customHeight="1" x14ac:dyDescent="0.25">
      <c r="B21" s="95"/>
      <c r="C21" s="96"/>
      <c r="D21" s="101"/>
      <c r="E21" s="103"/>
      <c r="F21" s="28"/>
      <c r="G21" s="27"/>
      <c r="H21" s="27"/>
      <c r="I21" s="27"/>
      <c r="J21" s="27"/>
      <c r="K21" s="27"/>
      <c r="L21" s="27"/>
      <c r="M21" s="27"/>
      <c r="N21" s="27"/>
      <c r="O21" s="27"/>
      <c r="P21" s="74"/>
    </row>
    <row r="22" spans="2:16" ht="24" hidden="1" customHeight="1" x14ac:dyDescent="0.25">
      <c r="B22" s="84" t="s">
        <v>69</v>
      </c>
      <c r="C22" s="85"/>
      <c r="D22" s="71" t="s">
        <v>64</v>
      </c>
      <c r="E22" s="72" t="s">
        <v>64</v>
      </c>
      <c r="F22" s="25" t="e">
        <f>IF(G22="","",VLOOKUP(G22,#REF!,4,FALSE))</f>
        <v>#REF!</v>
      </c>
      <c r="G22" s="25" t="e">
        <f>IF(#REF!=1,1,"")</f>
        <v>#REF!</v>
      </c>
      <c r="H22" s="25"/>
      <c r="I22" s="25"/>
      <c r="J22" s="25"/>
      <c r="K22" s="25"/>
      <c r="L22" s="25"/>
      <c r="M22" s="25"/>
      <c r="N22" s="25"/>
      <c r="O22" s="25"/>
      <c r="P22" s="99" t="s">
        <v>60</v>
      </c>
    </row>
    <row r="23" spans="2:16" ht="24" hidden="1" customHeight="1" x14ac:dyDescent="0.25">
      <c r="B23" s="86"/>
      <c r="C23" s="87"/>
      <c r="D23" s="98"/>
      <c r="E23" s="72"/>
      <c r="F23" s="28"/>
      <c r="G23" s="27"/>
      <c r="H23" s="27"/>
      <c r="I23" s="27"/>
      <c r="J23" s="27"/>
      <c r="K23" s="27"/>
      <c r="L23" s="27"/>
      <c r="M23" s="27"/>
      <c r="N23" s="27"/>
      <c r="O23" s="27"/>
      <c r="P23" s="100"/>
    </row>
    <row r="24" spans="2:16" ht="24" hidden="1" customHeight="1" x14ac:dyDescent="0.25">
      <c r="B24" s="84" t="s">
        <v>77</v>
      </c>
      <c r="C24" s="85"/>
      <c r="D24" s="71" t="s">
        <v>64</v>
      </c>
      <c r="E24" s="71" t="s">
        <v>70</v>
      </c>
      <c r="F24" s="25" t="e">
        <f>IF(G24="","",VLOOKUP(G24,#REF!,4,FALSE))</f>
        <v>#REF!</v>
      </c>
      <c r="G24" s="25" t="e">
        <f>IF(#REF!=1,1,"")</f>
        <v>#REF!</v>
      </c>
      <c r="H24" s="25"/>
      <c r="I24" s="25"/>
      <c r="J24" s="25"/>
      <c r="K24" s="25"/>
      <c r="L24" s="25"/>
      <c r="M24" s="25"/>
      <c r="N24" s="25"/>
      <c r="O24" s="25"/>
      <c r="P24" s="99"/>
    </row>
    <row r="25" spans="2:16" ht="24" hidden="1" customHeight="1" x14ac:dyDescent="0.25">
      <c r="B25" s="86"/>
      <c r="C25" s="87"/>
      <c r="D25" s="98"/>
      <c r="E25" s="71"/>
      <c r="F25" s="28"/>
      <c r="G25" s="27"/>
      <c r="H25" s="27"/>
      <c r="I25" s="27"/>
      <c r="J25" s="27"/>
      <c r="K25" s="27"/>
      <c r="L25" s="27"/>
      <c r="M25" s="27"/>
      <c r="N25" s="27"/>
      <c r="O25" s="27"/>
      <c r="P25" s="100"/>
    </row>
    <row r="26" spans="2:16" ht="24" hidden="1" customHeight="1" x14ac:dyDescent="0.25">
      <c r="B26" s="88" t="s">
        <v>61</v>
      </c>
      <c r="C26" s="89"/>
      <c r="D26" s="19" t="s">
        <v>62</v>
      </c>
      <c r="E26" s="92" t="s">
        <v>64</v>
      </c>
      <c r="F26" s="25" t="e">
        <f>IF(G26="","",VLOOKUP(G26,#REF!,4,FALSE))</f>
        <v>#REF!</v>
      </c>
      <c r="G26" s="25" t="e">
        <f>IF(#REF!=1,1,"")</f>
        <v>#REF!</v>
      </c>
      <c r="H26" s="25" t="e">
        <f>IF(I26="","",VLOOKUP(I26,#REF!,4,FALSE))</f>
        <v>#REF!</v>
      </c>
      <c r="I26" s="25" t="e">
        <f>IF(#REF!=1,2,"")</f>
        <v>#REF!</v>
      </c>
      <c r="J26" s="25" t="e">
        <f>IF(K26="","",VLOOKUP(K26,#REF!,4,FALSE))</f>
        <v>#REF!</v>
      </c>
      <c r="K26" s="25" t="e">
        <f>IF(#REF!=1,3,"")</f>
        <v>#REF!</v>
      </c>
      <c r="L26" s="25"/>
      <c r="M26" s="25"/>
      <c r="N26" s="25"/>
      <c r="O26" s="25"/>
      <c r="P26" s="73"/>
    </row>
    <row r="27" spans="2:16" ht="24" hidden="1" customHeight="1" x14ac:dyDescent="0.25">
      <c r="B27" s="90"/>
      <c r="C27" s="91"/>
      <c r="D27" s="24" t="s">
        <v>68</v>
      </c>
      <c r="E27" s="92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74"/>
    </row>
  </sheetData>
  <mergeCells count="52">
    <mergeCell ref="D24:D25"/>
    <mergeCell ref="D20:D21"/>
    <mergeCell ref="E20:E21"/>
    <mergeCell ref="P20:P21"/>
    <mergeCell ref="P16:P17"/>
    <mergeCell ref="E24:E25"/>
    <mergeCell ref="P24:P25"/>
    <mergeCell ref="B20:C21"/>
    <mergeCell ref="D1:J1"/>
    <mergeCell ref="B22:C23"/>
    <mergeCell ref="D22:D23"/>
    <mergeCell ref="E22:E23"/>
    <mergeCell ref="P22:P23"/>
    <mergeCell ref="E16:E17"/>
    <mergeCell ref="D18:D19"/>
    <mergeCell ref="E18:E19"/>
    <mergeCell ref="P18:P19"/>
    <mergeCell ref="B24:C25"/>
    <mergeCell ref="D14:D15"/>
    <mergeCell ref="B14:B19"/>
    <mergeCell ref="E14:E15"/>
    <mergeCell ref="P14:P15"/>
    <mergeCell ref="B26:C27"/>
    <mergeCell ref="E26:E27"/>
    <mergeCell ref="P26:P27"/>
    <mergeCell ref="C16:C17"/>
    <mergeCell ref="D16:D17"/>
    <mergeCell ref="C18:C19"/>
    <mergeCell ref="C10:C11"/>
    <mergeCell ref="B12:C13"/>
    <mergeCell ref="D12:D13"/>
    <mergeCell ref="E12:E13"/>
    <mergeCell ref="P12:P13"/>
    <mergeCell ref="C14:C15"/>
    <mergeCell ref="P10:P11"/>
    <mergeCell ref="P4:P5"/>
    <mergeCell ref="C6:C7"/>
    <mergeCell ref="D6:D7"/>
    <mergeCell ref="P6:P7"/>
    <mergeCell ref="C8:C9"/>
    <mergeCell ref="D8:D9"/>
    <mergeCell ref="E8:E9"/>
    <mergeCell ref="P8:P9"/>
    <mergeCell ref="B3:C3"/>
    <mergeCell ref="F3:N3"/>
    <mergeCell ref="B4:B11"/>
    <mergeCell ref="C4:C5"/>
    <mergeCell ref="D4:D5"/>
    <mergeCell ref="E4:E5"/>
    <mergeCell ref="E6:E7"/>
    <mergeCell ref="D10:D11"/>
    <mergeCell ref="E10:E11"/>
  </mergeCells>
  <phoneticPr fontId="1"/>
  <pageMargins left="0.39370078740157483" right="0.31496062992125984" top="0.98425196850393704" bottom="0.74803149606299213" header="0.51181102362204722" footer="0.31496062992125984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85" zoomScaleNormal="85" workbookViewId="0">
      <selection activeCell="B1" sqref="B1:K1"/>
    </sheetView>
  </sheetViews>
  <sheetFormatPr defaultColWidth="9" defaultRowHeight="16.5" x14ac:dyDescent="0.25"/>
  <cols>
    <col min="1" max="1" width="0.7265625" style="20" customWidth="1"/>
    <col min="2" max="2" width="3.6328125" style="20" customWidth="1"/>
    <col min="3" max="3" width="23.6328125" style="20" customWidth="1"/>
    <col min="4" max="4" width="6.08984375" style="20" customWidth="1"/>
    <col min="5" max="5" width="5" style="20" customWidth="1"/>
    <col min="6" max="10" width="9.81640625" style="20" customWidth="1"/>
    <col min="11" max="11" width="9.08984375" style="20" customWidth="1"/>
    <col min="12" max="12" width="0.6328125" style="20" customWidth="1"/>
    <col min="13" max="16384" width="9" style="20"/>
  </cols>
  <sheetData>
    <row r="1" spans="1:11" ht="24" customHeight="1" x14ac:dyDescent="0.25">
      <c r="B1" s="104" t="s">
        <v>91</v>
      </c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4" customHeight="1" x14ac:dyDescent="0.25"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38" customFormat="1" x14ac:dyDescent="0.25">
      <c r="J3" s="38" t="s">
        <v>87</v>
      </c>
    </row>
    <row r="4" spans="1:11" x14ac:dyDescent="0.25">
      <c r="J4" s="38" t="s">
        <v>88</v>
      </c>
    </row>
    <row r="5" spans="1:11" ht="24" customHeight="1" x14ac:dyDescent="0.25">
      <c r="B5" s="63" t="s">
        <v>42</v>
      </c>
      <c r="C5" s="64"/>
      <c r="D5" s="31" t="s">
        <v>43</v>
      </c>
      <c r="E5" s="31" t="s">
        <v>44</v>
      </c>
      <c r="F5" s="63" t="s">
        <v>45</v>
      </c>
      <c r="G5" s="65"/>
      <c r="H5" s="65"/>
      <c r="I5" s="65"/>
      <c r="J5" s="64"/>
      <c r="K5" s="30" t="s">
        <v>46</v>
      </c>
    </row>
    <row r="6" spans="1:11" ht="24" customHeight="1" x14ac:dyDescent="0.25">
      <c r="B6" s="66" t="s">
        <v>47</v>
      </c>
      <c r="C6" s="69" t="s">
        <v>48</v>
      </c>
      <c r="D6" s="71" t="s">
        <v>63</v>
      </c>
      <c r="E6" s="81" t="s">
        <v>64</v>
      </c>
      <c r="F6" s="41" t="s">
        <v>118</v>
      </c>
      <c r="G6" s="41" t="s">
        <v>99</v>
      </c>
      <c r="H6" s="41" t="s">
        <v>95</v>
      </c>
      <c r="I6" s="41" t="s">
        <v>119</v>
      </c>
      <c r="J6" s="41" t="s">
        <v>110</v>
      </c>
      <c r="K6" s="73"/>
    </row>
    <row r="7" spans="1:11" ht="24" customHeight="1" x14ac:dyDescent="0.25">
      <c r="B7" s="67"/>
      <c r="C7" s="70"/>
      <c r="D7" s="71"/>
      <c r="E7" s="81"/>
      <c r="F7" s="42" t="s">
        <v>131</v>
      </c>
      <c r="G7" s="42" t="s">
        <v>132</v>
      </c>
      <c r="H7" s="42" t="s">
        <v>85</v>
      </c>
      <c r="I7" s="42"/>
      <c r="J7" s="42"/>
      <c r="K7" s="74"/>
    </row>
    <row r="8" spans="1:11" ht="24" customHeight="1" x14ac:dyDescent="0.25">
      <c r="B8" s="67"/>
      <c r="C8" s="69" t="s">
        <v>49</v>
      </c>
      <c r="D8" s="71" t="s">
        <v>63</v>
      </c>
      <c r="E8" s="81" t="s">
        <v>64</v>
      </c>
      <c r="F8" s="41" t="s">
        <v>104</v>
      </c>
      <c r="G8" s="41" t="s">
        <v>120</v>
      </c>
      <c r="H8" s="41" t="s">
        <v>121</v>
      </c>
      <c r="I8" s="41" t="s">
        <v>133</v>
      </c>
      <c r="J8" s="41" t="s">
        <v>101</v>
      </c>
      <c r="K8" s="73"/>
    </row>
    <row r="9" spans="1:11" ht="24" customHeight="1" x14ac:dyDescent="0.25">
      <c r="B9" s="67"/>
      <c r="C9" s="70"/>
      <c r="D9" s="71"/>
      <c r="E9" s="81"/>
      <c r="F9" s="40" t="s">
        <v>97</v>
      </c>
      <c r="G9" s="40" t="s">
        <v>115</v>
      </c>
      <c r="H9" s="40" t="s">
        <v>142</v>
      </c>
      <c r="I9" s="40"/>
      <c r="J9" s="40"/>
      <c r="K9" s="74"/>
    </row>
    <row r="10" spans="1:11" ht="24" customHeight="1" x14ac:dyDescent="0.25">
      <c r="B10" s="67"/>
      <c r="C10" s="69" t="s">
        <v>84</v>
      </c>
      <c r="D10" s="71" t="s">
        <v>65</v>
      </c>
      <c r="E10" s="81" t="s">
        <v>64</v>
      </c>
      <c r="F10" s="41" t="s">
        <v>123</v>
      </c>
      <c r="G10" s="41" t="s">
        <v>124</v>
      </c>
      <c r="H10" s="41" t="s">
        <v>135</v>
      </c>
      <c r="I10" s="41" t="s">
        <v>126</v>
      </c>
      <c r="J10" s="41" t="s">
        <v>103</v>
      </c>
      <c r="K10" s="73"/>
    </row>
    <row r="11" spans="1:11" ht="24" customHeight="1" x14ac:dyDescent="0.25">
      <c r="B11" s="67"/>
      <c r="C11" s="70"/>
      <c r="D11" s="71"/>
      <c r="E11" s="81"/>
      <c r="F11" s="40" t="s">
        <v>109</v>
      </c>
      <c r="G11" s="40" t="s">
        <v>134</v>
      </c>
      <c r="H11" s="40"/>
      <c r="I11" s="40"/>
      <c r="J11" s="40"/>
      <c r="K11" s="74"/>
    </row>
    <row r="12" spans="1:11" ht="24" customHeight="1" x14ac:dyDescent="0.25">
      <c r="B12" s="67"/>
      <c r="C12" s="69" t="s">
        <v>51</v>
      </c>
      <c r="D12" s="71" t="s">
        <v>65</v>
      </c>
      <c r="E12" s="81" t="s">
        <v>64</v>
      </c>
      <c r="F12" s="41" t="s">
        <v>136</v>
      </c>
      <c r="G12" s="41" t="s">
        <v>93</v>
      </c>
      <c r="H12" s="41" t="s">
        <v>100</v>
      </c>
      <c r="I12" s="41" t="s">
        <v>116</v>
      </c>
      <c r="J12" s="41" t="s">
        <v>105</v>
      </c>
      <c r="K12" s="73"/>
    </row>
    <row r="13" spans="1:11" ht="24" customHeight="1" x14ac:dyDescent="0.25">
      <c r="B13" s="68"/>
      <c r="C13" s="70"/>
      <c r="D13" s="71"/>
      <c r="E13" s="81"/>
      <c r="F13" s="40" t="s">
        <v>96</v>
      </c>
      <c r="G13" s="40" t="s">
        <v>94</v>
      </c>
      <c r="H13" s="40"/>
      <c r="I13" s="40"/>
      <c r="J13" s="40"/>
      <c r="K13" s="74"/>
    </row>
    <row r="14" spans="1:11" ht="24" customHeight="1" x14ac:dyDescent="0.25">
      <c r="B14" s="77" t="s">
        <v>52</v>
      </c>
      <c r="C14" s="78"/>
      <c r="D14" s="71" t="s">
        <v>66</v>
      </c>
      <c r="E14" s="81" t="s">
        <v>64</v>
      </c>
      <c r="F14" s="41" t="s">
        <v>104</v>
      </c>
      <c r="G14" s="41" t="s">
        <v>93</v>
      </c>
      <c r="H14" s="41" t="s">
        <v>95</v>
      </c>
      <c r="I14" s="41" t="s">
        <v>114</v>
      </c>
      <c r="J14" s="41" t="s">
        <v>102</v>
      </c>
      <c r="K14" s="73"/>
    </row>
    <row r="15" spans="1:11" ht="24" customHeight="1" x14ac:dyDescent="0.25">
      <c r="B15" s="105"/>
      <c r="C15" s="80"/>
      <c r="D15" s="71"/>
      <c r="E15" s="81"/>
      <c r="F15" s="40" t="s">
        <v>113</v>
      </c>
      <c r="G15" s="40" t="s">
        <v>105</v>
      </c>
      <c r="H15" s="40" t="s">
        <v>108</v>
      </c>
      <c r="I15" s="40" t="s">
        <v>96</v>
      </c>
      <c r="J15" s="40" t="s">
        <v>107</v>
      </c>
      <c r="K15" s="74"/>
    </row>
    <row r="16" spans="1:11" ht="24" customHeight="1" x14ac:dyDescent="0.25">
      <c r="A16" s="39"/>
      <c r="B16" s="66" t="s">
        <v>53</v>
      </c>
      <c r="C16" s="106" t="s">
        <v>92</v>
      </c>
      <c r="D16" s="71" t="s">
        <v>67</v>
      </c>
      <c r="E16" s="71" t="s">
        <v>64</v>
      </c>
      <c r="F16" s="41" t="s">
        <v>118</v>
      </c>
      <c r="G16" s="41" t="s">
        <v>125</v>
      </c>
      <c r="H16" s="41" t="s">
        <v>100</v>
      </c>
      <c r="I16" s="41" t="s">
        <v>101</v>
      </c>
      <c r="J16" s="41" t="s">
        <v>102</v>
      </c>
      <c r="K16" s="73"/>
    </row>
    <row r="17" spans="1:11" ht="24" customHeight="1" x14ac:dyDescent="0.25">
      <c r="A17" s="39"/>
      <c r="B17" s="67"/>
      <c r="C17" s="107"/>
      <c r="D17" s="71"/>
      <c r="E17" s="71"/>
      <c r="F17" s="40" t="s">
        <v>138</v>
      </c>
      <c r="G17" s="40" t="s">
        <v>110</v>
      </c>
      <c r="H17" s="40" t="s">
        <v>106</v>
      </c>
      <c r="I17" s="40" t="s">
        <v>137</v>
      </c>
      <c r="J17" s="40" t="s">
        <v>107</v>
      </c>
      <c r="K17" s="74"/>
    </row>
    <row r="18" spans="1:11" ht="24" customHeight="1" x14ac:dyDescent="0.25">
      <c r="A18" s="39"/>
      <c r="B18" s="67"/>
      <c r="C18" s="106" t="s">
        <v>111</v>
      </c>
      <c r="D18" s="71" t="s">
        <v>67</v>
      </c>
      <c r="E18" s="71" t="s">
        <v>64</v>
      </c>
      <c r="F18" s="41" t="s">
        <v>123</v>
      </c>
      <c r="G18" s="41" t="s">
        <v>140</v>
      </c>
      <c r="H18" s="41" t="s">
        <v>93</v>
      </c>
      <c r="I18" s="41" t="s">
        <v>99</v>
      </c>
      <c r="J18" s="41" t="s">
        <v>122</v>
      </c>
      <c r="K18" s="73"/>
    </row>
    <row r="19" spans="1:11" ht="24" customHeight="1" x14ac:dyDescent="0.25">
      <c r="A19" s="39"/>
      <c r="B19" s="67"/>
      <c r="C19" s="107"/>
      <c r="D19" s="71"/>
      <c r="E19" s="71"/>
      <c r="F19" s="40" t="s">
        <v>103</v>
      </c>
      <c r="G19" s="40" t="s">
        <v>119</v>
      </c>
      <c r="H19" s="40" t="s">
        <v>37</v>
      </c>
      <c r="I19" s="40" t="s">
        <v>85</v>
      </c>
      <c r="J19" s="40" t="s">
        <v>139</v>
      </c>
      <c r="K19" s="74"/>
    </row>
    <row r="20" spans="1:11" ht="24" customHeight="1" x14ac:dyDescent="0.25">
      <c r="A20" s="39"/>
      <c r="B20" s="67"/>
      <c r="C20" s="75" t="s">
        <v>112</v>
      </c>
      <c r="D20" s="71" t="s">
        <v>67</v>
      </c>
      <c r="E20" s="71" t="s">
        <v>64</v>
      </c>
      <c r="F20" s="41" t="s">
        <v>104</v>
      </c>
      <c r="G20" s="41" t="s">
        <v>120</v>
      </c>
      <c r="H20" s="41" t="s">
        <v>127</v>
      </c>
      <c r="I20" s="41" t="s">
        <v>141</v>
      </c>
      <c r="J20" s="41" t="s">
        <v>126</v>
      </c>
      <c r="K20" s="73"/>
    </row>
    <row r="21" spans="1:11" ht="24" customHeight="1" x14ac:dyDescent="0.25">
      <c r="A21" s="39"/>
      <c r="B21" s="68"/>
      <c r="C21" s="76"/>
      <c r="D21" s="71"/>
      <c r="E21" s="71"/>
      <c r="F21" s="42" t="s">
        <v>117</v>
      </c>
      <c r="G21" s="42" t="s">
        <v>109</v>
      </c>
      <c r="H21" s="42" t="s">
        <v>97</v>
      </c>
      <c r="I21" s="42" t="s">
        <v>108</v>
      </c>
      <c r="J21" s="42" t="s">
        <v>98</v>
      </c>
      <c r="K21" s="74"/>
    </row>
    <row r="22" spans="1:11" s="38" customFormat="1" x14ac:dyDescent="0.25">
      <c r="F22" s="43"/>
      <c r="G22" s="43"/>
      <c r="H22" s="43"/>
      <c r="I22" s="43"/>
      <c r="J22" s="43"/>
    </row>
    <row r="23" spans="1:11" s="38" customFormat="1" x14ac:dyDescent="0.25">
      <c r="C23" s="38" t="s">
        <v>86</v>
      </c>
      <c r="E23" s="38" t="s">
        <v>128</v>
      </c>
    </row>
    <row r="24" spans="1:11" s="38" customFormat="1" x14ac:dyDescent="0.25">
      <c r="C24" s="38" t="s">
        <v>89</v>
      </c>
      <c r="E24" s="38" t="s">
        <v>129</v>
      </c>
    </row>
    <row r="25" spans="1:11" s="38" customFormat="1" x14ac:dyDescent="0.25">
      <c r="C25" s="38" t="s">
        <v>90</v>
      </c>
      <c r="E25" s="38" t="s">
        <v>130</v>
      </c>
    </row>
  </sheetData>
  <mergeCells count="37">
    <mergeCell ref="K20:K21"/>
    <mergeCell ref="C20:C21"/>
    <mergeCell ref="D20:D21"/>
    <mergeCell ref="E20:E21"/>
    <mergeCell ref="C16:C17"/>
    <mergeCell ref="E16:E17"/>
    <mergeCell ref="D18:D19"/>
    <mergeCell ref="K18:K19"/>
    <mergeCell ref="D16:D17"/>
    <mergeCell ref="K16:K17"/>
    <mergeCell ref="C18:C19"/>
    <mergeCell ref="K14:K15"/>
    <mergeCell ref="D6:D7"/>
    <mergeCell ref="D10:D11"/>
    <mergeCell ref="E10:E11"/>
    <mergeCell ref="K10:K11"/>
    <mergeCell ref="K12:K13"/>
    <mergeCell ref="B1:K1"/>
    <mergeCell ref="B5:C5"/>
    <mergeCell ref="F5:J5"/>
    <mergeCell ref="B6:B13"/>
    <mergeCell ref="C6:C7"/>
    <mergeCell ref="K6:K7"/>
    <mergeCell ref="E6:E7"/>
    <mergeCell ref="E8:E9"/>
    <mergeCell ref="K8:K9"/>
    <mergeCell ref="C10:C11"/>
    <mergeCell ref="C8:C9"/>
    <mergeCell ref="D8:D9"/>
    <mergeCell ref="C12:C13"/>
    <mergeCell ref="D12:D13"/>
    <mergeCell ref="E12:E13"/>
    <mergeCell ref="B16:B21"/>
    <mergeCell ref="E18:E19"/>
    <mergeCell ref="B14:C15"/>
    <mergeCell ref="D14:D15"/>
    <mergeCell ref="E14:E15"/>
  </mergeCells>
  <phoneticPr fontId="1"/>
  <pageMargins left="0.39370078740157483" right="0.31496062992125984" top="0.98425196850393704" bottom="0.74803149606299213" header="0.51181102362204722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読原・本会議</vt:lpstr>
      <vt:lpstr>読原・全協</vt:lpstr>
      <vt:lpstr>氏名表（本会議・議運のみ）改選時のみ使用</vt:lpstr>
      <vt:lpstr>氏名表（本会議）</vt:lpstr>
    </vt:vector>
  </TitlesOfParts>
  <Company>府中市役所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Q00020</dc:creator>
  <cp:lastModifiedBy>岸野　亮</cp:lastModifiedBy>
  <cp:lastPrinted>2024-05-14T02:52:24Z</cp:lastPrinted>
  <dcterms:created xsi:type="dcterms:W3CDTF">2010-01-13T01:32:48Z</dcterms:created>
  <dcterms:modified xsi:type="dcterms:W3CDTF">2024-05-14T02:52:25Z</dcterms:modified>
</cp:coreProperties>
</file>