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fuchucity.sharepoint.com/sites/12/doc7/障害者福祉課/旧スターオフィス/生活係/障害者計画推進協議会/令和8年計画/第３回/事前送付資料/"/>
    </mc:Choice>
  </mc:AlternateContent>
  <xr:revisionPtr revIDLastSave="802" documentId="13_ncr:1_{63B88AD5-0F8B-49E1-9BA1-651B884855E8}" xr6:coauthVersionLast="47" xr6:coauthVersionMax="47" xr10:uidLastSave="{EFB06F9D-7F0E-42DC-9DA8-B6819B5E0865}"/>
  <bookViews>
    <workbookView xWindow="8380" yWindow="320" windowWidth="10820" windowHeight="9480" xr2:uid="{00000000-000D-0000-FFFF-FFFF00000000}"/>
  </bookViews>
  <sheets>
    <sheet name="障害福祉計画・障害児福祉計画一覧表" sheetId="3" r:id="rId1"/>
    <sheet name="Sheet1" sheetId="4" r:id="rId2"/>
  </sheets>
  <definedNames>
    <definedName name="_xlnm.Print_Area" localSheetId="0">障害福祉計画・障害児福祉計画一覧表!$B$1:$O$397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8" i="3" l="1"/>
  <c r="J397" i="3"/>
  <c r="J394" i="3"/>
  <c r="J391" i="3"/>
  <c r="J388" i="3"/>
  <c r="J385" i="3"/>
  <c r="J382" i="3"/>
  <c r="J379" i="3"/>
  <c r="J376" i="3"/>
  <c r="J373" i="3"/>
  <c r="J370" i="3"/>
  <c r="J367" i="3"/>
  <c r="J364" i="3"/>
  <c r="J347" i="3"/>
  <c r="J344" i="3"/>
  <c r="J340" i="3"/>
  <c r="J333" i="3"/>
  <c r="J323" i="3"/>
  <c r="J320" i="3"/>
  <c r="J316" i="3"/>
  <c r="J313" i="3"/>
  <c r="J156" i="3"/>
  <c r="J310" i="3"/>
  <c r="J306" i="3"/>
  <c r="J302" i="3"/>
  <c r="J159" i="3"/>
  <c r="J125" i="3"/>
  <c r="J122" i="3"/>
  <c r="J117" i="3"/>
  <c r="J114" i="3"/>
  <c r="J111" i="3"/>
  <c r="J108" i="3"/>
  <c r="J105" i="3"/>
  <c r="J102" i="3"/>
  <c r="J42" i="3"/>
  <c r="J39" i="3"/>
  <c r="J12" i="3"/>
  <c r="J9" i="3"/>
  <c r="J298" i="3"/>
  <c r="J94" i="3"/>
  <c r="J91" i="3"/>
  <c r="J88" i="3"/>
  <c r="J85" i="3"/>
  <c r="J82" i="3"/>
  <c r="J79" i="3"/>
  <c r="J76" i="3"/>
  <c r="J73" i="3"/>
  <c r="J70" i="3"/>
  <c r="J67" i="3"/>
  <c r="J64" i="3"/>
  <c r="J61" i="3"/>
  <c r="J58" i="3"/>
  <c r="J55" i="3"/>
  <c r="J52" i="3"/>
  <c r="J162" i="3"/>
  <c r="J153" i="3"/>
  <c r="J150" i="3"/>
  <c r="J337" i="3"/>
  <c r="J330" i="3"/>
  <c r="J274" i="3"/>
  <c r="J271" i="3"/>
  <c r="J268" i="3"/>
  <c r="J139" i="3"/>
  <c r="J136" i="3"/>
  <c r="J133" i="3"/>
  <c r="J295" i="3"/>
  <c r="J292" i="3"/>
  <c r="J289" i="3"/>
  <c r="J286" i="3"/>
  <c r="J283" i="3"/>
  <c r="J280" i="3"/>
  <c r="J11" i="3"/>
  <c r="J8" i="3"/>
  <c r="J36" i="3"/>
  <c r="J33" i="3"/>
  <c r="J27" i="3"/>
  <c r="J30" i="3"/>
  <c r="J24" i="3"/>
  <c r="J21" i="3"/>
  <c r="J18" i="3"/>
  <c r="J15" i="3"/>
  <c r="H340" i="3"/>
  <c r="H11" i="3"/>
  <c r="H8" i="3"/>
  <c r="H9" i="3" s="1"/>
  <c r="H12" i="3" l="1"/>
  <c r="H15" i="3"/>
  <c r="H18" i="3"/>
  <c r="H21" i="3"/>
  <c r="H24" i="3"/>
  <c r="H27" i="3"/>
  <c r="H30" i="3"/>
  <c r="H33" i="3"/>
  <c r="H36" i="3"/>
  <c r="H52" i="3"/>
  <c r="H55" i="3"/>
  <c r="H58" i="3"/>
  <c r="H61" i="3"/>
  <c r="H64" i="3"/>
  <c r="H67" i="3"/>
  <c r="H70" i="3"/>
  <c r="H73" i="3"/>
  <c r="H76" i="3"/>
  <c r="H79" i="3"/>
  <c r="H82" i="3"/>
  <c r="H85" i="3"/>
  <c r="H88" i="3"/>
  <c r="H91" i="3"/>
  <c r="H94" i="3"/>
  <c r="H122" i="3"/>
  <c r="H125" i="3"/>
  <c r="H128" i="3"/>
  <c r="H150" i="3"/>
  <c r="H153" i="3"/>
  <c r="H156" i="3"/>
  <c r="H159" i="3"/>
  <c r="H162" i="3"/>
  <c r="H268" i="3"/>
  <c r="H271" i="3"/>
  <c r="H274" i="3"/>
  <c r="H302" i="3"/>
  <c r="H397" i="3"/>
  <c r="H347" i="3"/>
  <c r="H344" i="3"/>
  <c r="H337" i="3"/>
  <c r="H333" i="3"/>
  <c r="H330" i="3"/>
  <c r="H323" i="3"/>
  <c r="H320" i="3"/>
  <c r="H316" i="3"/>
  <c r="H313" i="3"/>
  <c r="H310" i="3"/>
  <c r="H306" i="3"/>
  <c r="H139" i="3"/>
  <c r="H136" i="3"/>
  <c r="H117" i="3"/>
  <c r="H114" i="3"/>
  <c r="H111" i="3"/>
  <c r="H108" i="3"/>
  <c r="H105" i="3"/>
  <c r="H102" i="3"/>
  <c r="H133" i="3"/>
  <c r="H394" i="3"/>
  <c r="H280" i="3"/>
  <c r="H298" i="3"/>
  <c r="H295" i="3"/>
  <c r="H292" i="3"/>
  <c r="H289" i="3"/>
  <c r="H286" i="3"/>
  <c r="H283" i="3"/>
  <c r="H391" i="3" l="1"/>
  <c r="H388" i="3"/>
  <c r="H385" i="3"/>
  <c r="H382" i="3"/>
  <c r="H379" i="3"/>
  <c r="H376" i="3"/>
  <c r="H373" i="3"/>
  <c r="H370" i="3"/>
  <c r="H367" i="3"/>
  <c r="H364" i="3"/>
</calcChain>
</file>

<file path=xl/sharedStrings.xml><?xml version="1.0" encoding="utf-8"?>
<sst xmlns="http://schemas.openxmlformats.org/spreadsheetml/2006/main" count="1153" uniqueCount="226">
  <si>
    <t>　　　　　　　障害福祉計画（第7期）・障害児福祉計画(第３期)　進行管理一覧表</t>
    <rPh sb="7" eb="9">
      <t>ショウガイ</t>
    </rPh>
    <rPh sb="9" eb="11">
      <t>フクシ</t>
    </rPh>
    <rPh sb="11" eb="13">
      <t>ケイカク</t>
    </rPh>
    <rPh sb="14" eb="15">
      <t>ダイ</t>
    </rPh>
    <rPh sb="19" eb="21">
      <t>ショウガイ</t>
    </rPh>
    <rPh sb="21" eb="22">
      <t>ジ</t>
    </rPh>
    <rPh sb="22" eb="24">
      <t>フクシ</t>
    </rPh>
    <rPh sb="24" eb="26">
      <t>ケイカク</t>
    </rPh>
    <rPh sb="27" eb="28">
      <t>ダイ</t>
    </rPh>
    <rPh sb="29" eb="30">
      <t>キ</t>
    </rPh>
    <rPh sb="32" eb="34">
      <t>カンリ</t>
    </rPh>
    <rPh sb="34" eb="36">
      <t>イチラン</t>
    </rPh>
    <rPh sb="36" eb="37">
      <t>ヒョウ</t>
    </rPh>
    <rPh sb="38" eb="39">
      <t>ヒョウ</t>
    </rPh>
    <phoneticPr fontId="4"/>
  </si>
  <si>
    <t>担当メモ↓</t>
    <rPh sb="0" eb="2">
      <t>タントウ</t>
    </rPh>
    <phoneticPr fontId="3"/>
  </si>
  <si>
    <t>※進捗状況　　　計画量確保（80％以上）：◎　　79％～60％：○　　59％～40％：□　　 39％～20％：△　　19％以下：×　　計画値0:－</t>
    <rPh sb="1" eb="3">
      <t>シンチョク</t>
    </rPh>
    <rPh sb="3" eb="5">
      <t>ジョウキョウ</t>
    </rPh>
    <rPh sb="8" eb="10">
      <t>ケイカク</t>
    </rPh>
    <rPh sb="10" eb="11">
      <t>リョウ</t>
    </rPh>
    <rPh sb="11" eb="13">
      <t>カクホ</t>
    </rPh>
    <rPh sb="17" eb="19">
      <t>イジョウ</t>
    </rPh>
    <rPh sb="61" eb="63">
      <t>イカ</t>
    </rPh>
    <rPh sb="67" eb="69">
      <t>ケイカク</t>
    </rPh>
    <rPh sb="69" eb="70">
      <t>チ</t>
    </rPh>
    <phoneticPr fontId="4"/>
  </si>
  <si>
    <t>第５期令和元年度から実績値の取り方を３月時点→月平均へと変更した。</t>
    <rPh sb="0" eb="1">
      <t>ダイ</t>
    </rPh>
    <rPh sb="2" eb="3">
      <t>キ</t>
    </rPh>
    <rPh sb="3" eb="5">
      <t>レイワ</t>
    </rPh>
    <rPh sb="5" eb="7">
      <t>ガンネン</t>
    </rPh>
    <rPh sb="7" eb="8">
      <t>ド</t>
    </rPh>
    <rPh sb="10" eb="12">
      <t>ジッセキ</t>
    </rPh>
    <rPh sb="12" eb="13">
      <t>チ</t>
    </rPh>
    <rPh sb="14" eb="15">
      <t>ト</t>
    </rPh>
    <rPh sb="16" eb="17">
      <t>カタ</t>
    </rPh>
    <rPh sb="19" eb="20">
      <t>ガツ</t>
    </rPh>
    <rPh sb="20" eb="22">
      <t>ジテン</t>
    </rPh>
    <rPh sb="23" eb="26">
      <t>ツキヘイキン</t>
    </rPh>
    <rPh sb="28" eb="30">
      <t>ヘンコウ</t>
    </rPh>
    <phoneticPr fontId="3"/>
  </si>
  <si>
    <t>障害福祉計画（第７期）</t>
    <rPh sb="0" eb="2">
      <t>ショウガイ</t>
    </rPh>
    <rPh sb="2" eb="4">
      <t>フクシ</t>
    </rPh>
    <rPh sb="4" eb="6">
      <t>ケイカク</t>
    </rPh>
    <rPh sb="7" eb="8">
      <t>ダイ</t>
    </rPh>
    <rPh sb="9" eb="10">
      <t>キ</t>
    </rPh>
    <phoneticPr fontId="3"/>
  </si>
  <si>
    <t>（１）訪問系サービス</t>
    <rPh sb="3" eb="5">
      <t>ホウモン</t>
    </rPh>
    <rPh sb="5" eb="6">
      <t>ケイ</t>
    </rPh>
    <phoneticPr fontId="4"/>
  </si>
  <si>
    <t>（時間、人／月）</t>
    <rPh sb="1" eb="3">
      <t>ジカン</t>
    </rPh>
    <rPh sb="4" eb="5">
      <t>ヒト</t>
    </rPh>
    <rPh sb="6" eb="7">
      <t>ツキ</t>
    </rPh>
    <phoneticPr fontId="4"/>
  </si>
  <si>
    <t>令和４年度実績分から、計画値０のものは－評価とする。</t>
    <rPh sb="0" eb="2">
      <t>レイワ</t>
    </rPh>
    <rPh sb="3" eb="5">
      <t>ネンド</t>
    </rPh>
    <rPh sb="5" eb="7">
      <t>ジッセキ</t>
    </rPh>
    <rPh sb="7" eb="8">
      <t>ブン</t>
    </rPh>
    <rPh sb="11" eb="13">
      <t>ケイカク</t>
    </rPh>
    <rPh sb="13" eb="14">
      <t>チ</t>
    </rPh>
    <rPh sb="20" eb="22">
      <t>ヒョウカ</t>
    </rPh>
    <phoneticPr fontId="3"/>
  </si>
  <si>
    <t>サービス名・指標</t>
    <phoneticPr fontId="3"/>
  </si>
  <si>
    <t>単位</t>
    <rPh sb="0" eb="2">
      <t>タンイ</t>
    </rPh>
    <phoneticPr fontId="3"/>
  </si>
  <si>
    <t>区分</t>
    <rPh sb="0" eb="2">
      <t>クブン</t>
    </rPh>
    <phoneticPr fontId="3"/>
  </si>
  <si>
    <t>第６期</t>
    <rPh sb="0" eb="1">
      <t>ダイ</t>
    </rPh>
    <rPh sb="2" eb="3">
      <t>キ</t>
    </rPh>
    <phoneticPr fontId="3"/>
  </si>
  <si>
    <t>令和６年度</t>
    <rPh sb="0" eb="2">
      <t>レイワ</t>
    </rPh>
    <rPh sb="3" eb="5">
      <t>ネンド</t>
    </rPh>
    <phoneticPr fontId="4"/>
  </si>
  <si>
    <t>進捗状況</t>
    <rPh sb="0" eb="2">
      <t>シンチョク</t>
    </rPh>
    <rPh sb="2" eb="4">
      <t>ジョウキョウ</t>
    </rPh>
    <phoneticPr fontId="4"/>
  </si>
  <si>
    <t>令和７年度</t>
    <rPh sb="0" eb="2">
      <t>レイワ</t>
    </rPh>
    <rPh sb="3" eb="5">
      <t>ネンド</t>
    </rPh>
    <phoneticPr fontId="4"/>
  </si>
  <si>
    <t>令和８年度</t>
    <rPh sb="0" eb="2">
      <t>レイワ</t>
    </rPh>
    <rPh sb="3" eb="5">
      <t>ネンド</t>
    </rPh>
    <phoneticPr fontId="4"/>
  </si>
  <si>
    <t>備考</t>
    <rPh sb="0" eb="2">
      <t>ビコウ</t>
    </rPh>
    <phoneticPr fontId="4"/>
  </si>
  <si>
    <t>訪問系サービス</t>
    <rPh sb="0" eb="2">
      <t>ホウモン</t>
    </rPh>
    <rPh sb="2" eb="3">
      <t>ケイ</t>
    </rPh>
    <phoneticPr fontId="4"/>
  </si>
  <si>
    <t>サービス量</t>
    <rPh sb="4" eb="5">
      <t>リョウ</t>
    </rPh>
    <phoneticPr fontId="4"/>
  </si>
  <si>
    <t>時間</t>
    <rPh sb="0" eb="2">
      <t>ジカン</t>
    </rPh>
    <phoneticPr fontId="4"/>
  </si>
  <si>
    <t>計画</t>
    <rPh sb="0" eb="2">
      <t>ケイカク</t>
    </rPh>
    <phoneticPr fontId="4"/>
  </si>
  <si>
    <t>◎</t>
  </si>
  <si>
    <t>実績</t>
    <rPh sb="0" eb="2">
      <t>ジッセキ</t>
    </rPh>
    <phoneticPr fontId="4"/>
  </si>
  <si>
    <t>％</t>
    <phoneticPr fontId="4"/>
  </si>
  <si>
    <t>計画比</t>
    <rPh sb="0" eb="2">
      <t>ケイカク</t>
    </rPh>
    <rPh sb="2" eb="3">
      <t>ヒ</t>
    </rPh>
    <phoneticPr fontId="4"/>
  </si>
  <si>
    <t>実利用者数</t>
    <rPh sb="0" eb="1">
      <t>ジツ</t>
    </rPh>
    <rPh sb="1" eb="3">
      <t>リヨウ</t>
    </rPh>
    <rPh sb="3" eb="4">
      <t>シャ</t>
    </rPh>
    <rPh sb="4" eb="5">
      <t>スウ</t>
    </rPh>
    <phoneticPr fontId="4"/>
  </si>
  <si>
    <t>人</t>
    <rPh sb="0" eb="1">
      <t>ニン</t>
    </rPh>
    <phoneticPr fontId="4"/>
  </si>
  <si>
    <t>【給付係メモ】介護給付費等の算出
EUC＞総合支援給付＞請求明細（新）＞審査年月2021年4月～2022年3月分抽出
各月、受給者番号を重複削除⇒１２か月分合計÷12</t>
    <rPh sb="1" eb="3">
      <t>キュウフ</t>
    </rPh>
    <rPh sb="3" eb="4">
      <t>カカリ</t>
    </rPh>
    <rPh sb="7" eb="9">
      <t>カイゴ</t>
    </rPh>
    <rPh sb="9" eb="11">
      <t>キュウフ</t>
    </rPh>
    <rPh sb="11" eb="12">
      <t>ヒ</t>
    </rPh>
    <rPh sb="12" eb="13">
      <t>トウ</t>
    </rPh>
    <rPh sb="14" eb="16">
      <t>サンシュツ</t>
    </rPh>
    <rPh sb="21" eb="23">
      <t>ソウゴウ</t>
    </rPh>
    <rPh sb="23" eb="25">
      <t>シエン</t>
    </rPh>
    <rPh sb="25" eb="27">
      <t>キュウフ</t>
    </rPh>
    <rPh sb="28" eb="30">
      <t>セイキュウ</t>
    </rPh>
    <rPh sb="30" eb="32">
      <t>メイサイ</t>
    </rPh>
    <rPh sb="33" eb="34">
      <t>シン</t>
    </rPh>
    <rPh sb="36" eb="38">
      <t>シンサ</t>
    </rPh>
    <rPh sb="38" eb="39">
      <t>ネン</t>
    </rPh>
    <rPh sb="39" eb="40">
      <t>ツキ</t>
    </rPh>
    <rPh sb="44" eb="45">
      <t>ネン</t>
    </rPh>
    <rPh sb="46" eb="47">
      <t>ツキ</t>
    </rPh>
    <rPh sb="52" eb="53">
      <t>ネン</t>
    </rPh>
    <rPh sb="54" eb="55">
      <t>ツキ</t>
    </rPh>
    <rPh sb="55" eb="56">
      <t>ブン</t>
    </rPh>
    <rPh sb="56" eb="58">
      <t>チュウシュツ</t>
    </rPh>
    <rPh sb="59" eb="61">
      <t>カクツキ</t>
    </rPh>
    <rPh sb="62" eb="65">
      <t>ジュキュウシャ</t>
    </rPh>
    <rPh sb="65" eb="67">
      <t>バンゴウ</t>
    </rPh>
    <rPh sb="68" eb="70">
      <t>ジュウフク</t>
    </rPh>
    <rPh sb="70" eb="72">
      <t>サクジョ</t>
    </rPh>
    <rPh sb="76" eb="77">
      <t>ツキ</t>
    </rPh>
    <rPh sb="77" eb="78">
      <t>ブン</t>
    </rPh>
    <rPh sb="78" eb="80">
      <t>ゴウケイ</t>
    </rPh>
    <phoneticPr fontId="3"/>
  </si>
  <si>
    <t>居宅介護</t>
    <rPh sb="0" eb="2">
      <t>キョタク</t>
    </rPh>
    <rPh sb="2" eb="4">
      <t>カイゴ</t>
    </rPh>
    <phoneticPr fontId="4"/>
  </si>
  <si>
    <t>6,947</t>
    <phoneticPr fontId="3"/>
  </si>
  <si>
    <t>381</t>
    <phoneticPr fontId="3"/>
  </si>
  <si>
    <t xml:space="preserve">
重度訪問介護</t>
    <rPh sb="1" eb="3">
      <t>ジュウド</t>
    </rPh>
    <rPh sb="3" eb="5">
      <t>ホウモン</t>
    </rPh>
    <rPh sb="5" eb="7">
      <t>カイゴ</t>
    </rPh>
    <phoneticPr fontId="4"/>
  </si>
  <si>
    <t xml:space="preserve">
同行援護</t>
    <rPh sb="1" eb="3">
      <t>ドウコウ</t>
    </rPh>
    <rPh sb="3" eb="5">
      <t>エンゴ</t>
    </rPh>
    <phoneticPr fontId="4"/>
  </si>
  <si>
    <t>行動援護</t>
    <rPh sb="0" eb="2">
      <t>コウドウ</t>
    </rPh>
    <rPh sb="2" eb="4">
      <t>エンゴ</t>
    </rPh>
    <phoneticPr fontId="4"/>
  </si>
  <si>
    <t>252</t>
    <phoneticPr fontId="3"/>
  </si>
  <si>
    <t>251</t>
    <phoneticPr fontId="3"/>
  </si>
  <si>
    <t>重度障害者等
包括支援</t>
    <rPh sb="0" eb="2">
      <t>ジュウド</t>
    </rPh>
    <rPh sb="2" eb="6">
      <t>ショウガイシャトウ</t>
    </rPh>
    <rPh sb="7" eb="9">
      <t>ホウカツ</t>
    </rPh>
    <rPh sb="9" eb="11">
      <t>シエン</t>
    </rPh>
    <phoneticPr fontId="4"/>
  </si>
  <si>
    <t>-</t>
  </si>
  <si>
    <t>0</t>
    <phoneticPr fontId="3"/>
  </si>
  <si>
    <t>-</t>
    <phoneticPr fontId="3"/>
  </si>
  <si>
    <t>障害福祉計画（第６期）</t>
    <rPh sb="0" eb="2">
      <t>ショウガイ</t>
    </rPh>
    <rPh sb="2" eb="4">
      <t>フクシ</t>
    </rPh>
    <rPh sb="4" eb="6">
      <t>ケイカク</t>
    </rPh>
    <rPh sb="7" eb="8">
      <t>ダイ</t>
    </rPh>
    <rPh sb="9" eb="10">
      <t>キ</t>
    </rPh>
    <phoneticPr fontId="3"/>
  </si>
  <si>
    <t>（２）日中活動系サービス</t>
    <rPh sb="3" eb="5">
      <t>ニッチュウ</t>
    </rPh>
    <rPh sb="5" eb="7">
      <t>カツドウ</t>
    </rPh>
    <rPh sb="7" eb="8">
      <t>ケイ</t>
    </rPh>
    <phoneticPr fontId="4"/>
  </si>
  <si>
    <t>（人日、人／月）</t>
    <rPh sb="1" eb="2">
      <t>ニン</t>
    </rPh>
    <rPh sb="2" eb="3">
      <t>ニチ</t>
    </rPh>
    <rPh sb="4" eb="5">
      <t>ヒト</t>
    </rPh>
    <rPh sb="6" eb="7">
      <t>ツキ</t>
    </rPh>
    <phoneticPr fontId="4"/>
  </si>
  <si>
    <t>生活介護</t>
    <rPh sb="0" eb="2">
      <t>セイカツ</t>
    </rPh>
    <rPh sb="2" eb="4">
      <t>カイゴ</t>
    </rPh>
    <phoneticPr fontId="4"/>
  </si>
  <si>
    <t>人日</t>
    <rPh sb="0" eb="1">
      <t>ニン</t>
    </rPh>
    <rPh sb="1" eb="2">
      <t>ニチ</t>
    </rPh>
    <phoneticPr fontId="4"/>
  </si>
  <si>
    <t>【給付係メモ】介護給付費等の算出
EUC＞総合支援給付＞請求明細（新）＞審査年月2023年4月～2024年3月分抽出
各月、受給者番号を重複削除⇒１２か月分合計÷12</t>
    <rPh sb="1" eb="3">
      <t>キュウフ</t>
    </rPh>
    <rPh sb="3" eb="4">
      <t>カカリ</t>
    </rPh>
    <rPh sb="7" eb="9">
      <t>カイゴ</t>
    </rPh>
    <rPh sb="9" eb="11">
      <t>キュウフ</t>
    </rPh>
    <rPh sb="11" eb="12">
      <t>ヒ</t>
    </rPh>
    <rPh sb="12" eb="13">
      <t>トウ</t>
    </rPh>
    <rPh sb="14" eb="16">
      <t>サンシュツ</t>
    </rPh>
    <rPh sb="21" eb="23">
      <t>ソウゴウ</t>
    </rPh>
    <rPh sb="23" eb="25">
      <t>シエン</t>
    </rPh>
    <rPh sb="25" eb="27">
      <t>キュウフ</t>
    </rPh>
    <rPh sb="28" eb="30">
      <t>セイキュウ</t>
    </rPh>
    <rPh sb="30" eb="32">
      <t>メイサイ</t>
    </rPh>
    <rPh sb="33" eb="34">
      <t>シン</t>
    </rPh>
    <rPh sb="36" eb="38">
      <t>シンサ</t>
    </rPh>
    <rPh sb="38" eb="39">
      <t>ネン</t>
    </rPh>
    <rPh sb="39" eb="40">
      <t>ツキ</t>
    </rPh>
    <rPh sb="44" eb="45">
      <t>ネン</t>
    </rPh>
    <rPh sb="46" eb="47">
      <t>ツキ</t>
    </rPh>
    <rPh sb="52" eb="53">
      <t>ネン</t>
    </rPh>
    <rPh sb="54" eb="55">
      <t>ツキ</t>
    </rPh>
    <rPh sb="55" eb="56">
      <t>ブン</t>
    </rPh>
    <rPh sb="56" eb="58">
      <t>チュウシュツ</t>
    </rPh>
    <rPh sb="59" eb="61">
      <t>カクツキ</t>
    </rPh>
    <rPh sb="62" eb="65">
      <t>ジュキュウシャ</t>
    </rPh>
    <rPh sb="65" eb="67">
      <t>バンゴウ</t>
    </rPh>
    <rPh sb="68" eb="70">
      <t>ジュウフク</t>
    </rPh>
    <rPh sb="70" eb="72">
      <t>サクジョ</t>
    </rPh>
    <rPh sb="76" eb="77">
      <t>ツキ</t>
    </rPh>
    <rPh sb="77" eb="78">
      <t>ブン</t>
    </rPh>
    <rPh sb="78" eb="80">
      <t>ゴウケイ</t>
    </rPh>
    <phoneticPr fontId="3"/>
  </si>
  <si>
    <t>自立訓練
（機能訓練）</t>
    <rPh sb="0" eb="2">
      <t>ジリツ</t>
    </rPh>
    <rPh sb="2" eb="4">
      <t>クンレン</t>
    </rPh>
    <rPh sb="6" eb="8">
      <t>キノウ</t>
    </rPh>
    <rPh sb="8" eb="10">
      <t>クンレン</t>
    </rPh>
    <phoneticPr fontId="4"/>
  </si>
  <si>
    <t>〇</t>
  </si>
  <si>
    <t>自立訓練
（生活訓練）</t>
    <rPh sb="0" eb="2">
      <t>ジリツ</t>
    </rPh>
    <rPh sb="2" eb="4">
      <t>クンレン</t>
    </rPh>
    <rPh sb="6" eb="8">
      <t>セイカツ</t>
    </rPh>
    <rPh sb="8" eb="10">
      <t>クンレン</t>
    </rPh>
    <phoneticPr fontId="4"/>
  </si>
  <si>
    <t>就労選択支援</t>
    <rPh sb="0" eb="6">
      <t>シュウロウセンタクシエン</t>
    </rPh>
    <phoneticPr fontId="3"/>
  </si>
  <si>
    <t>－</t>
    <phoneticPr fontId="3"/>
  </si>
  <si>
    <t>就労移行支援</t>
    <rPh sb="0" eb="2">
      <t>シュウロウ</t>
    </rPh>
    <rPh sb="2" eb="4">
      <t>イコウ</t>
    </rPh>
    <rPh sb="4" eb="6">
      <t>シエン</t>
    </rPh>
    <phoneticPr fontId="4"/>
  </si>
  <si>
    <t>就労継続支援
（Ａ型）</t>
    <rPh sb="0" eb="2">
      <t>シュウロウ</t>
    </rPh>
    <rPh sb="2" eb="4">
      <t>ケイゾク</t>
    </rPh>
    <rPh sb="4" eb="6">
      <t>シエン</t>
    </rPh>
    <rPh sb="9" eb="10">
      <t>ガタ</t>
    </rPh>
    <phoneticPr fontId="4"/>
  </si>
  <si>
    <t>就労継続支援
（Ｂ型）</t>
    <rPh sb="0" eb="2">
      <t>シュウロウ</t>
    </rPh>
    <rPh sb="2" eb="4">
      <t>ケイゾク</t>
    </rPh>
    <rPh sb="4" eb="6">
      <t>シエン</t>
    </rPh>
    <rPh sb="9" eb="10">
      <t>ガタ</t>
    </rPh>
    <phoneticPr fontId="4"/>
  </si>
  <si>
    <t>就労定着支援</t>
    <rPh sb="0" eb="2">
      <t>シュウロウ</t>
    </rPh>
    <rPh sb="2" eb="4">
      <t>テイチャク</t>
    </rPh>
    <rPh sb="4" eb="6">
      <t>シエン</t>
    </rPh>
    <phoneticPr fontId="4"/>
  </si>
  <si>
    <t>療養介護</t>
    <rPh sb="0" eb="2">
      <t>リョウヨウ</t>
    </rPh>
    <rPh sb="2" eb="4">
      <t>カイゴ</t>
    </rPh>
    <phoneticPr fontId="4"/>
  </si>
  <si>
    <t>短期入所</t>
    <rPh sb="0" eb="2">
      <t>タンキ</t>
    </rPh>
    <rPh sb="2" eb="4">
      <t>ニュウショ</t>
    </rPh>
    <phoneticPr fontId="3"/>
  </si>
  <si>
    <t>第４期から短期入所は「福祉型」と「医療型」に分けて実績把握することになった。第３期との比較がしやすいよう、単純合計欄も設けている。</t>
    <rPh sb="0" eb="1">
      <t>ダイ</t>
    </rPh>
    <rPh sb="2" eb="3">
      <t>キ</t>
    </rPh>
    <rPh sb="5" eb="7">
      <t>タンキ</t>
    </rPh>
    <rPh sb="7" eb="9">
      <t>ニュウショ</t>
    </rPh>
    <rPh sb="11" eb="13">
      <t>フクシ</t>
    </rPh>
    <rPh sb="13" eb="14">
      <t>ガタ</t>
    </rPh>
    <rPh sb="17" eb="19">
      <t>イリョウ</t>
    </rPh>
    <rPh sb="19" eb="20">
      <t>ガタ</t>
    </rPh>
    <rPh sb="22" eb="23">
      <t>ワ</t>
    </rPh>
    <rPh sb="25" eb="27">
      <t>ジッセキ</t>
    </rPh>
    <rPh sb="27" eb="29">
      <t>ハアク</t>
    </rPh>
    <rPh sb="38" eb="39">
      <t>ダイ</t>
    </rPh>
    <rPh sb="40" eb="41">
      <t>キ</t>
    </rPh>
    <rPh sb="43" eb="45">
      <t>ヒカク</t>
    </rPh>
    <rPh sb="53" eb="55">
      <t>タンジュン</t>
    </rPh>
    <rPh sb="55" eb="57">
      <t>ゴウケイ</t>
    </rPh>
    <rPh sb="57" eb="58">
      <t>ラン</t>
    </rPh>
    <rPh sb="59" eb="60">
      <t>モウ</t>
    </rPh>
    <phoneticPr fontId="3"/>
  </si>
  <si>
    <t>短期入所
（福祉型）</t>
    <rPh sb="0" eb="2">
      <t>タンキ</t>
    </rPh>
    <rPh sb="2" eb="4">
      <t>ニュウショ</t>
    </rPh>
    <rPh sb="6" eb="8">
      <t>フクシ</t>
    </rPh>
    <rPh sb="8" eb="9">
      <t>ガタ</t>
    </rPh>
    <phoneticPr fontId="4"/>
  </si>
  <si>
    <t>短期入所
（医療型）</t>
    <rPh sb="0" eb="2">
      <t>タンキ</t>
    </rPh>
    <rPh sb="2" eb="4">
      <t>ニュウショ</t>
    </rPh>
    <rPh sb="6" eb="8">
      <t>イリョウ</t>
    </rPh>
    <rPh sb="8" eb="9">
      <t>ガタ</t>
    </rPh>
    <phoneticPr fontId="4"/>
  </si>
  <si>
    <t>（３）居住系サービス</t>
    <rPh sb="3" eb="5">
      <t>キョジュウ</t>
    </rPh>
    <rPh sb="5" eb="6">
      <t>ケイ</t>
    </rPh>
    <phoneticPr fontId="4"/>
  </si>
  <si>
    <t>（人／月）</t>
    <rPh sb="1" eb="2">
      <t>ヒト</t>
    </rPh>
    <rPh sb="3" eb="4">
      <t>ツキ</t>
    </rPh>
    <phoneticPr fontId="4"/>
  </si>
  <si>
    <t>自立生活援助</t>
    <rPh sb="0" eb="2">
      <t>ジリツ</t>
    </rPh>
    <rPh sb="2" eb="4">
      <t>セイカツ</t>
    </rPh>
    <rPh sb="4" eb="6">
      <t>エンジョ</t>
    </rPh>
    <phoneticPr fontId="4"/>
  </si>
  <si>
    <t>×</t>
  </si>
  <si>
    <t>施設入所支援</t>
    <rPh sb="0" eb="2">
      <t>シセツ</t>
    </rPh>
    <rPh sb="2" eb="4">
      <t>ニュウショ</t>
    </rPh>
    <rPh sb="4" eb="6">
      <t>シエン</t>
    </rPh>
    <phoneticPr fontId="4"/>
  </si>
  <si>
    <t>実績が少ないほど評価が高いため、計画値を下回れば「◎」、上回れば「×」</t>
    <phoneticPr fontId="3"/>
  </si>
  <si>
    <t>計画では減少を目指しているため、計画値より低い実績であれば◎・○となる。</t>
    <rPh sb="0" eb="2">
      <t>ケイカク</t>
    </rPh>
    <rPh sb="4" eb="6">
      <t>ゲンショウ</t>
    </rPh>
    <rPh sb="7" eb="9">
      <t>メザ</t>
    </rPh>
    <rPh sb="16" eb="18">
      <t>ケイカク</t>
    </rPh>
    <rPh sb="18" eb="19">
      <t>チ</t>
    </rPh>
    <rPh sb="21" eb="22">
      <t>ヒク</t>
    </rPh>
    <rPh sb="23" eb="25">
      <t>ジッセキ</t>
    </rPh>
    <phoneticPr fontId="3"/>
  </si>
  <si>
    <t>共同生活援助</t>
    <rPh sb="0" eb="6">
      <t>キョウドウセイカツエンジョ</t>
    </rPh>
    <phoneticPr fontId="4"/>
  </si>
  <si>
    <t>（４）相談支援サービス</t>
    <rPh sb="3" eb="5">
      <t>ソウダン</t>
    </rPh>
    <rPh sb="5" eb="7">
      <t>シエン</t>
    </rPh>
    <phoneticPr fontId="4"/>
  </si>
  <si>
    <t>計画相談支援</t>
    <rPh sb="0" eb="2">
      <t>ケイカク</t>
    </rPh>
    <rPh sb="2" eb="4">
      <t>ソウダン</t>
    </rPh>
    <rPh sb="4" eb="6">
      <t>シエン</t>
    </rPh>
    <phoneticPr fontId="4"/>
  </si>
  <si>
    <t>地域移行支援</t>
    <rPh sb="0" eb="2">
      <t>チイキ</t>
    </rPh>
    <rPh sb="2" eb="4">
      <t>イコウ</t>
    </rPh>
    <rPh sb="4" eb="6">
      <t>シエン</t>
    </rPh>
    <phoneticPr fontId="4"/>
  </si>
  <si>
    <t>□</t>
  </si>
  <si>
    <t>地域定着支援</t>
    <rPh sb="0" eb="2">
      <t>チイキ</t>
    </rPh>
    <rPh sb="2" eb="4">
      <t>テイチャク</t>
    </rPh>
    <rPh sb="4" eb="6">
      <t>シエン</t>
    </rPh>
    <phoneticPr fontId="4"/>
  </si>
  <si>
    <t>（５）精神障害にも対応した地域包括ケアシステムの構築</t>
    <rPh sb="3" eb="5">
      <t>セイシン</t>
    </rPh>
    <rPh sb="5" eb="7">
      <t>ショウガイ</t>
    </rPh>
    <rPh sb="9" eb="11">
      <t>タイオウ</t>
    </rPh>
    <rPh sb="13" eb="15">
      <t>チイキ</t>
    </rPh>
    <rPh sb="15" eb="17">
      <t>ホウカツ</t>
    </rPh>
    <rPh sb="24" eb="26">
      <t>コウチク</t>
    </rPh>
    <phoneticPr fontId="3"/>
  </si>
  <si>
    <t>①精神障害者の相談支援、居住系サービスの利用</t>
    <rPh sb="1" eb="3">
      <t>セイシン</t>
    </rPh>
    <rPh sb="3" eb="6">
      <t>ショウガイシャ</t>
    </rPh>
    <rPh sb="7" eb="9">
      <t>ソウダン</t>
    </rPh>
    <rPh sb="9" eb="11">
      <t>シエン</t>
    </rPh>
    <rPh sb="12" eb="14">
      <t>キョジュウ</t>
    </rPh>
    <rPh sb="14" eb="15">
      <t>ケイ</t>
    </rPh>
    <rPh sb="20" eb="22">
      <t>リヨウ</t>
    </rPh>
    <phoneticPr fontId="3"/>
  </si>
  <si>
    <t>（人／月）</t>
    <phoneticPr fontId="3"/>
  </si>
  <si>
    <t>項目名</t>
    <rPh sb="0" eb="2">
      <t>コウモク</t>
    </rPh>
    <rPh sb="2" eb="3">
      <t>メイ</t>
    </rPh>
    <phoneticPr fontId="3"/>
  </si>
  <si>
    <t>精神障害者の
地域移行支援の利用者数</t>
    <rPh sb="0" eb="2">
      <t>セイシン</t>
    </rPh>
    <rPh sb="2" eb="5">
      <t>ショウガイシャ</t>
    </rPh>
    <rPh sb="7" eb="9">
      <t>チイキ</t>
    </rPh>
    <rPh sb="9" eb="11">
      <t>イコウ</t>
    </rPh>
    <rPh sb="11" eb="13">
      <t>シエン</t>
    </rPh>
    <rPh sb="14" eb="17">
      <t>リヨウシャ</t>
    </rPh>
    <rPh sb="17" eb="18">
      <t>スウ</t>
    </rPh>
    <phoneticPr fontId="3"/>
  </si>
  <si>
    <t>実績</t>
    <phoneticPr fontId="3"/>
  </si>
  <si>
    <t>計画比</t>
    <rPh sb="0" eb="2">
      <t>ケイカク</t>
    </rPh>
    <rPh sb="2" eb="3">
      <t>ヒ</t>
    </rPh>
    <phoneticPr fontId="3"/>
  </si>
  <si>
    <t>精神障害者の
地域定着支援の利用者数</t>
    <rPh sb="0" eb="2">
      <t>セイシン</t>
    </rPh>
    <rPh sb="2" eb="5">
      <t>ショウガイシャ</t>
    </rPh>
    <rPh sb="7" eb="9">
      <t>チイキ</t>
    </rPh>
    <rPh sb="9" eb="11">
      <t>テイチャク</t>
    </rPh>
    <rPh sb="11" eb="13">
      <t>シエン</t>
    </rPh>
    <rPh sb="14" eb="17">
      <t>リヨウシャ</t>
    </rPh>
    <rPh sb="17" eb="18">
      <t>スウ</t>
    </rPh>
    <phoneticPr fontId="3"/>
  </si>
  <si>
    <t>精神障害者の
共同生活援助の利用者数</t>
    <rPh sb="0" eb="2">
      <t>セイシン</t>
    </rPh>
    <rPh sb="2" eb="4">
      <t>ショウガイ</t>
    </rPh>
    <rPh sb="4" eb="5">
      <t>シャ</t>
    </rPh>
    <rPh sb="7" eb="9">
      <t>キョウドウ</t>
    </rPh>
    <rPh sb="9" eb="11">
      <t>セイカツ</t>
    </rPh>
    <rPh sb="11" eb="13">
      <t>エンジョ</t>
    </rPh>
    <rPh sb="14" eb="17">
      <t>リヨウシャ</t>
    </rPh>
    <rPh sb="17" eb="18">
      <t>スウ</t>
    </rPh>
    <phoneticPr fontId="3"/>
  </si>
  <si>
    <t>精神障害者の
自立生活援助の利用者数</t>
    <rPh sb="0" eb="2">
      <t>セイシン</t>
    </rPh>
    <rPh sb="2" eb="5">
      <t>ショウガイシャ</t>
    </rPh>
    <rPh sb="7" eb="9">
      <t>ジリツ</t>
    </rPh>
    <rPh sb="9" eb="11">
      <t>セイカツ</t>
    </rPh>
    <rPh sb="11" eb="13">
      <t>エンジョ</t>
    </rPh>
    <rPh sb="14" eb="17">
      <t>リヨウシャ</t>
    </rPh>
    <rPh sb="17" eb="18">
      <t>スウ</t>
    </rPh>
    <phoneticPr fontId="3"/>
  </si>
  <si>
    <t>△</t>
  </si>
  <si>
    <t>精神障害者の
自立訓練（生活訓練）の利用者数</t>
    <rPh sb="0" eb="2">
      <t>セイシン</t>
    </rPh>
    <rPh sb="2" eb="5">
      <t>ショウガイシャ</t>
    </rPh>
    <rPh sb="7" eb="9">
      <t>ジリツ</t>
    </rPh>
    <rPh sb="9" eb="11">
      <t>クンレン</t>
    </rPh>
    <rPh sb="12" eb="16">
      <t>セイカツクンレン</t>
    </rPh>
    <rPh sb="18" eb="22">
      <t>リヨウシャスウ</t>
    </rPh>
    <phoneticPr fontId="3"/>
  </si>
  <si>
    <t>②保健、医療及び福祉関係者による協議の場</t>
    <rPh sb="1" eb="3">
      <t>ホケン</t>
    </rPh>
    <rPh sb="4" eb="6">
      <t>イリョウ</t>
    </rPh>
    <rPh sb="6" eb="7">
      <t>オヨ</t>
    </rPh>
    <rPh sb="8" eb="10">
      <t>フクシ</t>
    </rPh>
    <rPh sb="10" eb="13">
      <t>カンケイシャ</t>
    </rPh>
    <rPh sb="16" eb="18">
      <t>キョウギ</t>
    </rPh>
    <rPh sb="19" eb="20">
      <t>バ</t>
    </rPh>
    <phoneticPr fontId="3"/>
  </si>
  <si>
    <t>（回、人／年）</t>
    <rPh sb="1" eb="2">
      <t>カイ</t>
    </rPh>
    <rPh sb="3" eb="4">
      <t>ヒト</t>
    </rPh>
    <rPh sb="5" eb="6">
      <t>ネン</t>
    </rPh>
    <phoneticPr fontId="3"/>
  </si>
  <si>
    <t>保健、医療及び福祉関係者による協議の場の一年間の開催回数</t>
    <rPh sb="0" eb="2">
      <t>ホケン</t>
    </rPh>
    <rPh sb="3" eb="5">
      <t>イリョウ</t>
    </rPh>
    <rPh sb="5" eb="6">
      <t>オヨ</t>
    </rPh>
    <rPh sb="7" eb="9">
      <t>フクシ</t>
    </rPh>
    <rPh sb="9" eb="12">
      <t>カンケイシャ</t>
    </rPh>
    <rPh sb="15" eb="17">
      <t>キョウギ</t>
    </rPh>
    <rPh sb="18" eb="19">
      <t>バ</t>
    </rPh>
    <rPh sb="20" eb="21">
      <t>イチ</t>
    </rPh>
    <rPh sb="21" eb="23">
      <t>ネンカン</t>
    </rPh>
    <rPh sb="24" eb="26">
      <t>カイサイ</t>
    </rPh>
    <rPh sb="26" eb="28">
      <t>カイスウ</t>
    </rPh>
    <phoneticPr fontId="3"/>
  </si>
  <si>
    <t>回</t>
    <rPh sb="0" eb="1">
      <t>カイ</t>
    </rPh>
    <phoneticPr fontId="3"/>
  </si>
  <si>
    <t>保健、医療及び福祉関係者による協議の場への関係者の参加人数</t>
    <rPh sb="0" eb="2">
      <t>ホケン</t>
    </rPh>
    <rPh sb="3" eb="5">
      <t>イリョウ</t>
    </rPh>
    <rPh sb="5" eb="6">
      <t>オヨ</t>
    </rPh>
    <rPh sb="7" eb="9">
      <t>フクシ</t>
    </rPh>
    <rPh sb="9" eb="12">
      <t>カンケイシャ</t>
    </rPh>
    <rPh sb="15" eb="17">
      <t>キョウギ</t>
    </rPh>
    <rPh sb="18" eb="19">
      <t>バ</t>
    </rPh>
    <rPh sb="21" eb="24">
      <t>カンケイシャ</t>
    </rPh>
    <rPh sb="25" eb="27">
      <t>サンカ</t>
    </rPh>
    <rPh sb="27" eb="29">
      <t>ニンズウ</t>
    </rPh>
    <phoneticPr fontId="3"/>
  </si>
  <si>
    <t>保健</t>
    <rPh sb="0" eb="2">
      <t>ホケン</t>
    </rPh>
    <phoneticPr fontId="3"/>
  </si>
  <si>
    <t>人</t>
    <rPh sb="0" eb="1">
      <t>ヒト</t>
    </rPh>
    <phoneticPr fontId="3"/>
  </si>
  <si>
    <t>計画</t>
    <rPh sb="0" eb="2">
      <t>ケイカク</t>
    </rPh>
    <phoneticPr fontId="3"/>
  </si>
  <si>
    <t>医療（精神科）</t>
    <rPh sb="0" eb="2">
      <t>イリョウ</t>
    </rPh>
    <rPh sb="3" eb="5">
      <t>セイシン</t>
    </rPh>
    <rPh sb="5" eb="6">
      <t>カ</t>
    </rPh>
    <phoneticPr fontId="3"/>
  </si>
  <si>
    <t>医療（精神科以外）</t>
    <rPh sb="0" eb="2">
      <t>イリョウ</t>
    </rPh>
    <rPh sb="3" eb="5">
      <t>セイシン</t>
    </rPh>
    <rPh sb="5" eb="6">
      <t>カ</t>
    </rPh>
    <rPh sb="6" eb="8">
      <t>イガイ</t>
    </rPh>
    <phoneticPr fontId="3"/>
  </si>
  <si>
    <t>福祉</t>
    <rPh sb="0" eb="2">
      <t>フクシ</t>
    </rPh>
    <phoneticPr fontId="3"/>
  </si>
  <si>
    <t>介護</t>
    <rPh sb="0" eb="2">
      <t>カイゴ</t>
    </rPh>
    <phoneticPr fontId="3"/>
  </si>
  <si>
    <t>当事者</t>
    <rPh sb="0" eb="3">
      <t>トウジシャ</t>
    </rPh>
    <phoneticPr fontId="3"/>
  </si>
  <si>
    <t>家族</t>
    <rPh sb="0" eb="2">
      <t>カゾク</t>
    </rPh>
    <phoneticPr fontId="3"/>
  </si>
  <si>
    <t>その他</t>
    <rPh sb="2" eb="3">
      <t>タ</t>
    </rPh>
    <phoneticPr fontId="3"/>
  </si>
  <si>
    <t>保健、医療及び福祉関係者による協議の場における目標設定及び評価の実施回数</t>
    <rPh sb="23" eb="25">
      <t>モクヒョウ</t>
    </rPh>
    <rPh sb="25" eb="27">
      <t>セッテイ</t>
    </rPh>
    <rPh sb="27" eb="28">
      <t>オヨ</t>
    </rPh>
    <rPh sb="29" eb="31">
      <t>ヒョウカ</t>
    </rPh>
    <rPh sb="32" eb="34">
      <t>ジッシ</t>
    </rPh>
    <rPh sb="34" eb="36">
      <t>カイスウ</t>
    </rPh>
    <phoneticPr fontId="3"/>
  </si>
  <si>
    <t>（６）相談支援体制の充実・強化のための取組</t>
    <rPh sb="3" eb="5">
      <t>ソウダン</t>
    </rPh>
    <rPh sb="5" eb="7">
      <t>シエン</t>
    </rPh>
    <rPh sb="7" eb="9">
      <t>タイセイ</t>
    </rPh>
    <rPh sb="10" eb="12">
      <t>ジュウジツ</t>
    </rPh>
    <rPh sb="13" eb="15">
      <t>キョウカ</t>
    </rPh>
    <rPh sb="19" eb="21">
      <t>トリク</t>
    </rPh>
    <phoneticPr fontId="3"/>
  </si>
  <si>
    <t>①総合的・専門的な相談支援の実施</t>
    <rPh sb="1" eb="3">
      <t>ソウゴウ</t>
    </rPh>
    <rPh sb="3" eb="4">
      <t>テキ</t>
    </rPh>
    <rPh sb="5" eb="8">
      <t>センモンテキ</t>
    </rPh>
    <rPh sb="9" eb="11">
      <t>ソウダン</t>
    </rPh>
    <rPh sb="11" eb="13">
      <t>シエン</t>
    </rPh>
    <rPh sb="14" eb="16">
      <t>ジッシ</t>
    </rPh>
    <phoneticPr fontId="3"/>
  </si>
  <si>
    <t>総合的・専門的相談支援の
実施の有無</t>
    <rPh sb="0" eb="3">
      <t>ソウゴウテキ</t>
    </rPh>
    <rPh sb="4" eb="7">
      <t>センモンテキ</t>
    </rPh>
    <rPh sb="7" eb="9">
      <t>ソウダン</t>
    </rPh>
    <rPh sb="9" eb="11">
      <t>シエン</t>
    </rPh>
    <rPh sb="13" eb="15">
      <t>ジッシ</t>
    </rPh>
    <rPh sb="16" eb="18">
      <t>ウム</t>
    </rPh>
    <phoneticPr fontId="3"/>
  </si>
  <si>
    <t>有り</t>
    <rPh sb="0" eb="1">
      <t>ア</t>
    </rPh>
    <phoneticPr fontId="3"/>
  </si>
  <si>
    <t>②地域の相談支援体制の強化</t>
    <rPh sb="1" eb="3">
      <t>チイキ</t>
    </rPh>
    <rPh sb="4" eb="6">
      <t>ソウダン</t>
    </rPh>
    <rPh sb="6" eb="8">
      <t>シエン</t>
    </rPh>
    <rPh sb="8" eb="10">
      <t>タイセイ</t>
    </rPh>
    <rPh sb="11" eb="13">
      <t>キョウカ</t>
    </rPh>
    <phoneticPr fontId="3"/>
  </si>
  <si>
    <t>（回、件／年）</t>
    <rPh sb="1" eb="2">
      <t>カイ</t>
    </rPh>
    <rPh sb="3" eb="4">
      <t>ケン</t>
    </rPh>
    <rPh sb="5" eb="6">
      <t>ネン</t>
    </rPh>
    <phoneticPr fontId="3"/>
  </si>
  <si>
    <t>地域の相談支援事業者に対する訪問等による専門的な指導・助言件数</t>
    <rPh sb="0" eb="2">
      <t>チイキ</t>
    </rPh>
    <rPh sb="3" eb="5">
      <t>ソウダン</t>
    </rPh>
    <rPh sb="5" eb="7">
      <t>シエン</t>
    </rPh>
    <rPh sb="7" eb="9">
      <t>ジギョウ</t>
    </rPh>
    <rPh sb="9" eb="10">
      <t>シャ</t>
    </rPh>
    <rPh sb="11" eb="12">
      <t>タイ</t>
    </rPh>
    <rPh sb="14" eb="16">
      <t>ホウモン</t>
    </rPh>
    <rPh sb="16" eb="17">
      <t>トウ</t>
    </rPh>
    <rPh sb="20" eb="23">
      <t>センモンテキ</t>
    </rPh>
    <rPh sb="24" eb="26">
      <t>シドウ</t>
    </rPh>
    <rPh sb="27" eb="29">
      <t>ジョゲン</t>
    </rPh>
    <rPh sb="29" eb="31">
      <t>ケンスウ</t>
    </rPh>
    <phoneticPr fontId="3"/>
  </si>
  <si>
    <t>件</t>
    <rPh sb="0" eb="1">
      <t>ケン</t>
    </rPh>
    <phoneticPr fontId="3"/>
  </si>
  <si>
    <t>R5は8事業所10名に実施</t>
    <rPh sb="4" eb="6">
      <t>ジギョウ</t>
    </rPh>
    <rPh sb="6" eb="7">
      <t>ショ</t>
    </rPh>
    <rPh sb="9" eb="10">
      <t>メイ</t>
    </rPh>
    <rPh sb="11" eb="13">
      <t>ジッシ</t>
    </rPh>
    <phoneticPr fontId="3"/>
  </si>
  <si>
    <t>地域の相談支援事業者の人材育成の支援件数</t>
    <rPh sb="0" eb="2">
      <t>チイキ</t>
    </rPh>
    <rPh sb="3" eb="5">
      <t>ソウダン</t>
    </rPh>
    <rPh sb="5" eb="7">
      <t>シエン</t>
    </rPh>
    <rPh sb="7" eb="9">
      <t>ジギョウ</t>
    </rPh>
    <rPh sb="9" eb="10">
      <t>シャ</t>
    </rPh>
    <rPh sb="11" eb="13">
      <t>ジンザイ</t>
    </rPh>
    <rPh sb="13" eb="15">
      <t>イクセイ</t>
    </rPh>
    <rPh sb="16" eb="18">
      <t>シエン</t>
    </rPh>
    <rPh sb="18" eb="20">
      <t>ケンスウ</t>
    </rPh>
    <phoneticPr fontId="3"/>
  </si>
  <si>
    <t>計画相談連絡会事例検7+コンテンツ5、精神事例検討会10</t>
    <rPh sb="0" eb="2">
      <t>ケイカク</t>
    </rPh>
    <rPh sb="2" eb="4">
      <t>ソウダン</t>
    </rPh>
    <rPh sb="4" eb="6">
      <t>レンラク</t>
    </rPh>
    <rPh sb="6" eb="7">
      <t>カイ</t>
    </rPh>
    <rPh sb="7" eb="9">
      <t>ジレイ</t>
    </rPh>
    <rPh sb="9" eb="10">
      <t>ケン</t>
    </rPh>
    <rPh sb="19" eb="21">
      <t>セイシン</t>
    </rPh>
    <rPh sb="21" eb="23">
      <t>ジレイ</t>
    </rPh>
    <rPh sb="23" eb="25">
      <t>ケントウ</t>
    </rPh>
    <rPh sb="25" eb="26">
      <t>カイ</t>
    </rPh>
    <phoneticPr fontId="3"/>
  </si>
  <si>
    <t>計画相談連絡会（事例検討+コンテンツ）
精神事例検討会</t>
    <rPh sb="0" eb="2">
      <t>ケイカク</t>
    </rPh>
    <rPh sb="2" eb="4">
      <t>ソウダン</t>
    </rPh>
    <rPh sb="4" eb="7">
      <t>レンラクカイ</t>
    </rPh>
    <rPh sb="8" eb="10">
      <t>ジレイ</t>
    </rPh>
    <rPh sb="10" eb="12">
      <t>ケントウ</t>
    </rPh>
    <rPh sb="20" eb="22">
      <t>セイシン</t>
    </rPh>
    <rPh sb="22" eb="24">
      <t>ジレイ</t>
    </rPh>
    <rPh sb="24" eb="26">
      <t>ケントウ</t>
    </rPh>
    <rPh sb="26" eb="27">
      <t>カイ</t>
    </rPh>
    <phoneticPr fontId="3"/>
  </si>
  <si>
    <t>R3:計画（10）、精神（9）</t>
    <rPh sb="3" eb="5">
      <t>ケイカク</t>
    </rPh>
    <rPh sb="10" eb="12">
      <t>セイシン</t>
    </rPh>
    <phoneticPr fontId="3"/>
  </si>
  <si>
    <t>地域の相談機関との連携強化の取組の実施回数</t>
    <rPh sb="0" eb="2">
      <t>チイキ</t>
    </rPh>
    <rPh sb="3" eb="5">
      <t>ソウダン</t>
    </rPh>
    <rPh sb="5" eb="7">
      <t>キカン</t>
    </rPh>
    <rPh sb="9" eb="11">
      <t>レンケイ</t>
    </rPh>
    <rPh sb="11" eb="13">
      <t>キョウカ</t>
    </rPh>
    <rPh sb="14" eb="16">
      <t>トリクミ</t>
    </rPh>
    <rPh sb="17" eb="19">
      <t>ジッシ</t>
    </rPh>
    <rPh sb="19" eb="21">
      <t>カイスウ</t>
    </rPh>
    <phoneticPr fontId="3"/>
  </si>
  <si>
    <t>4センター連+計画連</t>
    <rPh sb="5" eb="6">
      <t>レン</t>
    </rPh>
    <rPh sb="7" eb="9">
      <t>ケイカク</t>
    </rPh>
    <rPh sb="9" eb="10">
      <t>レン</t>
    </rPh>
    <phoneticPr fontId="3"/>
  </si>
  <si>
    <t>（７）障害福祉サービス等の質を向上させるための取組</t>
    <rPh sb="3" eb="5">
      <t>ショウガイ</t>
    </rPh>
    <rPh sb="5" eb="7">
      <t>フクシ</t>
    </rPh>
    <rPh sb="11" eb="12">
      <t>トウ</t>
    </rPh>
    <rPh sb="13" eb="14">
      <t>シツ</t>
    </rPh>
    <rPh sb="15" eb="17">
      <t>コウジョウ</t>
    </rPh>
    <rPh sb="23" eb="25">
      <t>トリク</t>
    </rPh>
    <phoneticPr fontId="3"/>
  </si>
  <si>
    <t>①障害福祉サービス等に係る各種研修の活用</t>
    <rPh sb="1" eb="3">
      <t>ショウガイ</t>
    </rPh>
    <rPh sb="3" eb="5">
      <t>フクシ</t>
    </rPh>
    <rPh sb="9" eb="10">
      <t>トウ</t>
    </rPh>
    <rPh sb="11" eb="12">
      <t>カカ</t>
    </rPh>
    <rPh sb="13" eb="15">
      <t>カクシュ</t>
    </rPh>
    <rPh sb="15" eb="17">
      <t>ケンシュウ</t>
    </rPh>
    <rPh sb="18" eb="20">
      <t>カツヨウ</t>
    </rPh>
    <phoneticPr fontId="3"/>
  </si>
  <si>
    <t>（人／年）</t>
    <rPh sb="1" eb="2">
      <t>ヒト</t>
    </rPh>
    <rPh sb="3" eb="4">
      <t>ネン</t>
    </rPh>
    <phoneticPr fontId="3"/>
  </si>
  <si>
    <t>東京都が実施する障害福祉サービス等に係る研修の府中市職員参加人数</t>
    <rPh sb="0" eb="2">
      <t>トウキョウ</t>
    </rPh>
    <rPh sb="2" eb="3">
      <t>ト</t>
    </rPh>
    <rPh sb="4" eb="6">
      <t>ジッシ</t>
    </rPh>
    <rPh sb="8" eb="10">
      <t>ショウガイ</t>
    </rPh>
    <rPh sb="10" eb="12">
      <t>フクシ</t>
    </rPh>
    <rPh sb="16" eb="17">
      <t>トウ</t>
    </rPh>
    <rPh sb="18" eb="19">
      <t>カカ</t>
    </rPh>
    <rPh sb="20" eb="22">
      <t>ケンシュウ</t>
    </rPh>
    <rPh sb="23" eb="26">
      <t>フチュウシ</t>
    </rPh>
    <rPh sb="26" eb="28">
      <t>ショクイン</t>
    </rPh>
    <rPh sb="28" eb="30">
      <t>サンカ</t>
    </rPh>
    <rPh sb="30" eb="32">
      <t>ニンズウ</t>
    </rPh>
    <phoneticPr fontId="3"/>
  </si>
  <si>
    <t>障害支援区分認定調査員研修</t>
    <rPh sb="0" eb="2">
      <t>ショウガイ</t>
    </rPh>
    <rPh sb="2" eb="4">
      <t>シエン</t>
    </rPh>
    <rPh sb="4" eb="6">
      <t>クブン</t>
    </rPh>
    <rPh sb="6" eb="8">
      <t>ニンテイ</t>
    </rPh>
    <rPh sb="8" eb="10">
      <t>チョウサ</t>
    </rPh>
    <rPh sb="10" eb="11">
      <t>イン</t>
    </rPh>
    <rPh sb="11" eb="13">
      <t>ケンシュウ</t>
    </rPh>
    <phoneticPr fontId="3"/>
  </si>
  <si>
    <t>障害認定審査会委員研修</t>
    <rPh sb="0" eb="2">
      <t>ショウガイ</t>
    </rPh>
    <rPh sb="2" eb="4">
      <t>ニンテイ</t>
    </rPh>
    <rPh sb="4" eb="6">
      <t>シンサ</t>
    </rPh>
    <rPh sb="6" eb="7">
      <t>カイ</t>
    </rPh>
    <rPh sb="7" eb="9">
      <t>イイン</t>
    </rPh>
    <rPh sb="9" eb="11">
      <t>ケンシュウ</t>
    </rPh>
    <phoneticPr fontId="3"/>
  </si>
  <si>
    <t>障害者虐待防止対策支援研修</t>
    <rPh sb="0" eb="3">
      <t>ショウガイシャ</t>
    </rPh>
    <rPh sb="3" eb="5">
      <t>ギャクタイ</t>
    </rPh>
    <rPh sb="5" eb="7">
      <t>ボウシ</t>
    </rPh>
    <rPh sb="7" eb="9">
      <t>タイサク</t>
    </rPh>
    <rPh sb="9" eb="11">
      <t>シエン</t>
    </rPh>
    <rPh sb="11" eb="13">
      <t>ケンシュウ</t>
    </rPh>
    <phoneticPr fontId="3"/>
  </si>
  <si>
    <t>②障害者自立支援審査支払等システム等による審査結果の共有</t>
    <rPh sb="1" eb="4">
      <t>ショウガイシャ</t>
    </rPh>
    <rPh sb="4" eb="6">
      <t>ジリツ</t>
    </rPh>
    <rPh sb="6" eb="8">
      <t>シエン</t>
    </rPh>
    <rPh sb="8" eb="10">
      <t>シンサ</t>
    </rPh>
    <rPh sb="10" eb="12">
      <t>シハライ</t>
    </rPh>
    <rPh sb="12" eb="13">
      <t>トウ</t>
    </rPh>
    <rPh sb="17" eb="18">
      <t>トウ</t>
    </rPh>
    <rPh sb="21" eb="23">
      <t>シンサ</t>
    </rPh>
    <rPh sb="23" eb="25">
      <t>ケッカ</t>
    </rPh>
    <rPh sb="26" eb="28">
      <t>キョウユウ</t>
    </rPh>
    <phoneticPr fontId="3"/>
  </si>
  <si>
    <t>（回／年）</t>
    <rPh sb="1" eb="2">
      <t>カイ</t>
    </rPh>
    <rPh sb="3" eb="4">
      <t>ネン</t>
    </rPh>
    <phoneticPr fontId="3"/>
  </si>
  <si>
    <t>障害者自立支援審査支払等システム等での審査結果を分析してその結果を活用し、事業所等と共有する体制の有無</t>
    <rPh sb="0" eb="3">
      <t>ショウガイシャ</t>
    </rPh>
    <rPh sb="3" eb="5">
      <t>ジリツ</t>
    </rPh>
    <rPh sb="5" eb="7">
      <t>シエン</t>
    </rPh>
    <rPh sb="7" eb="9">
      <t>シンサ</t>
    </rPh>
    <rPh sb="9" eb="11">
      <t>シハライ</t>
    </rPh>
    <rPh sb="11" eb="12">
      <t>トウ</t>
    </rPh>
    <rPh sb="16" eb="17">
      <t>トウ</t>
    </rPh>
    <rPh sb="19" eb="21">
      <t>シンサ</t>
    </rPh>
    <rPh sb="21" eb="23">
      <t>ケッカ</t>
    </rPh>
    <rPh sb="24" eb="26">
      <t>ブンセキ</t>
    </rPh>
    <rPh sb="30" eb="32">
      <t>ケッカ</t>
    </rPh>
    <rPh sb="33" eb="35">
      <t>カツヨウ</t>
    </rPh>
    <rPh sb="37" eb="40">
      <t>ジギョウショ</t>
    </rPh>
    <rPh sb="40" eb="41">
      <t>トウ</t>
    </rPh>
    <rPh sb="42" eb="44">
      <t>キョウユウ</t>
    </rPh>
    <rPh sb="46" eb="48">
      <t>タイセイ</t>
    </rPh>
    <rPh sb="49" eb="51">
      <t>ウム</t>
    </rPh>
    <phoneticPr fontId="3"/>
  </si>
  <si>
    <t>障害者自立支援審査支払等システム等での審査結果を分析してその結果を活用し、事業所等と共有する場の開催回数</t>
    <rPh sb="0" eb="3">
      <t>ショウガイシャ</t>
    </rPh>
    <rPh sb="3" eb="5">
      <t>ジリツ</t>
    </rPh>
    <rPh sb="5" eb="7">
      <t>シエン</t>
    </rPh>
    <rPh sb="7" eb="9">
      <t>シンサ</t>
    </rPh>
    <rPh sb="9" eb="11">
      <t>シハライ</t>
    </rPh>
    <rPh sb="11" eb="12">
      <t>トウ</t>
    </rPh>
    <rPh sb="16" eb="17">
      <t>トウ</t>
    </rPh>
    <rPh sb="19" eb="21">
      <t>シンサ</t>
    </rPh>
    <rPh sb="21" eb="23">
      <t>ケッカ</t>
    </rPh>
    <rPh sb="24" eb="26">
      <t>ブンセキ</t>
    </rPh>
    <rPh sb="30" eb="32">
      <t>ケッカ</t>
    </rPh>
    <rPh sb="33" eb="35">
      <t>カツヨウ</t>
    </rPh>
    <rPh sb="37" eb="40">
      <t>ジギョウショ</t>
    </rPh>
    <rPh sb="40" eb="41">
      <t>トウ</t>
    </rPh>
    <rPh sb="42" eb="44">
      <t>キョウユウ</t>
    </rPh>
    <rPh sb="46" eb="47">
      <t>バ</t>
    </rPh>
    <rPh sb="48" eb="50">
      <t>カイサイ</t>
    </rPh>
    <rPh sb="50" eb="52">
      <t>カイスウ</t>
    </rPh>
    <phoneticPr fontId="3"/>
  </si>
  <si>
    <t>（８）発達障害者等支援の一層の充実</t>
    <rPh sb="3" eb="5">
      <t>ハッタツ</t>
    </rPh>
    <rPh sb="5" eb="8">
      <t>ショウガイシャ</t>
    </rPh>
    <rPh sb="8" eb="9">
      <t>トウ</t>
    </rPh>
    <rPh sb="9" eb="11">
      <t>シエン</t>
    </rPh>
    <rPh sb="12" eb="14">
      <t>イッソウ</t>
    </rPh>
    <rPh sb="15" eb="17">
      <t>ジュウジツ</t>
    </rPh>
    <phoneticPr fontId="3"/>
  </si>
  <si>
    <t>ペアレントトレーニングの受講者数（家族のスキル向上支援事業）</t>
    <rPh sb="12" eb="15">
      <t>ジュコウシャ</t>
    </rPh>
    <rPh sb="15" eb="16">
      <t>スウ</t>
    </rPh>
    <rPh sb="17" eb="19">
      <t>カゾク</t>
    </rPh>
    <rPh sb="23" eb="25">
      <t>コウジョウ</t>
    </rPh>
    <rPh sb="25" eb="27">
      <t>シエン</t>
    </rPh>
    <rPh sb="27" eb="29">
      <t>ジギョウ</t>
    </rPh>
    <phoneticPr fontId="3"/>
  </si>
  <si>
    <t>ペアレントプログラムの受講者数（家族のスキル向上支援事業）</t>
    <rPh sb="11" eb="14">
      <t>ジュコウシャ</t>
    </rPh>
    <rPh sb="14" eb="15">
      <t>スウ</t>
    </rPh>
    <rPh sb="16" eb="18">
      <t>カゾク</t>
    </rPh>
    <rPh sb="22" eb="24">
      <t>コウジョウ</t>
    </rPh>
    <rPh sb="24" eb="26">
      <t>シエン</t>
    </rPh>
    <rPh sb="26" eb="28">
      <t>ジギョウ</t>
    </rPh>
    <phoneticPr fontId="3"/>
  </si>
  <si>
    <t>「家族スキルの向上支援」の実績の中でトレーニングとプログラムを分けていないとのこと。</t>
    <rPh sb="1" eb="3">
      <t>カゾク</t>
    </rPh>
    <rPh sb="7" eb="9">
      <t>コウジョウ</t>
    </rPh>
    <rPh sb="9" eb="11">
      <t>シエン</t>
    </rPh>
    <rPh sb="13" eb="15">
      <t>ジッセキ</t>
    </rPh>
    <rPh sb="16" eb="17">
      <t>ナカ</t>
    </rPh>
    <rPh sb="31" eb="32">
      <t>ワ</t>
    </rPh>
    <phoneticPr fontId="3"/>
  </si>
  <si>
    <t>ペアレントメンターの登録人数（ペアレントメンター養成等事業）</t>
    <rPh sb="10" eb="12">
      <t>トウロク</t>
    </rPh>
    <rPh sb="12" eb="14">
      <t>ニンズウ</t>
    </rPh>
    <rPh sb="24" eb="26">
      <t>ヨウセイ</t>
    </rPh>
    <rPh sb="26" eb="27">
      <t>トウ</t>
    </rPh>
    <rPh sb="27" eb="29">
      <t>ジギョウ</t>
    </rPh>
    <phoneticPr fontId="3"/>
  </si>
  <si>
    <t>ピアサポートの活動への参加人数（ピアサポート推進事業）</t>
    <rPh sb="7" eb="9">
      <t>カツドウ</t>
    </rPh>
    <rPh sb="11" eb="13">
      <t>サンカ</t>
    </rPh>
    <rPh sb="13" eb="15">
      <t>ニンズウ</t>
    </rPh>
    <rPh sb="22" eb="24">
      <t>スイシン</t>
    </rPh>
    <rPh sb="24" eb="26">
      <t>ジギョウ</t>
    </rPh>
    <phoneticPr fontId="3"/>
  </si>
  <si>
    <t>（９）地域生活支援事業</t>
    <rPh sb="3" eb="5">
      <t>チイキ</t>
    </rPh>
    <rPh sb="5" eb="7">
      <t>セイカツ</t>
    </rPh>
    <rPh sb="7" eb="9">
      <t>シエン</t>
    </rPh>
    <rPh sb="9" eb="11">
      <t>ジギョウ</t>
    </rPh>
    <phoneticPr fontId="3"/>
  </si>
  <si>
    <t>（か所、人、件、時間、回／年）</t>
    <rPh sb="2" eb="3">
      <t>ショ</t>
    </rPh>
    <rPh sb="4" eb="5">
      <t>ヒト</t>
    </rPh>
    <rPh sb="6" eb="7">
      <t>ケン</t>
    </rPh>
    <rPh sb="8" eb="10">
      <t>ジカン</t>
    </rPh>
    <rPh sb="11" eb="12">
      <t>カイ</t>
    </rPh>
    <rPh sb="13" eb="14">
      <t>ネン</t>
    </rPh>
    <phoneticPr fontId="3"/>
  </si>
  <si>
    <t>サービス名</t>
    <rPh sb="4" eb="5">
      <t>メイ</t>
    </rPh>
    <phoneticPr fontId="3"/>
  </si>
  <si>
    <t>（１）理解促進研修・啓発事業</t>
    <rPh sb="3" eb="5">
      <t>リカイ</t>
    </rPh>
    <rPh sb="5" eb="7">
      <t>ソクシン</t>
    </rPh>
    <rPh sb="7" eb="9">
      <t>ケンシュウ</t>
    </rPh>
    <rPh sb="10" eb="12">
      <t>ケイハツ</t>
    </rPh>
    <rPh sb="12" eb="14">
      <t>ジギョウ</t>
    </rPh>
    <phoneticPr fontId="4"/>
  </si>
  <si>
    <t>有り</t>
    <phoneticPr fontId="3"/>
  </si>
  <si>
    <t>（２）自発的活動支援事業</t>
    <rPh sb="3" eb="5">
      <t>ジハツ</t>
    </rPh>
    <rPh sb="5" eb="6">
      <t>テキ</t>
    </rPh>
    <rPh sb="6" eb="8">
      <t>カツドウ</t>
    </rPh>
    <rPh sb="8" eb="10">
      <t>シエン</t>
    </rPh>
    <rPh sb="10" eb="12">
      <t>ジギョウ</t>
    </rPh>
    <phoneticPr fontId="4"/>
  </si>
  <si>
    <t>（３）相談支援事業</t>
    <rPh sb="3" eb="5">
      <t>ソウダン</t>
    </rPh>
    <rPh sb="5" eb="7">
      <t>シエン</t>
    </rPh>
    <rPh sb="7" eb="9">
      <t>ジギョウ</t>
    </rPh>
    <phoneticPr fontId="4"/>
  </si>
  <si>
    <t>（か所、人、件、時間、回／年）</t>
    <phoneticPr fontId="3"/>
  </si>
  <si>
    <t>①相談支援事業</t>
    <rPh sb="1" eb="3">
      <t>ソウダン</t>
    </rPh>
    <rPh sb="3" eb="5">
      <t>シエン</t>
    </rPh>
    <rPh sb="5" eb="7">
      <t>ジギョウ</t>
    </rPh>
    <phoneticPr fontId="4"/>
  </si>
  <si>
    <t>ア　障害者相談支援事業</t>
    <rPh sb="2" eb="5">
      <t>ショウガイシャ</t>
    </rPh>
    <rPh sb="5" eb="7">
      <t>ソウダン</t>
    </rPh>
    <rPh sb="7" eb="9">
      <t>シエン</t>
    </rPh>
    <rPh sb="9" eb="11">
      <t>ジギョウ</t>
    </rPh>
    <phoneticPr fontId="4"/>
  </si>
  <si>
    <t>か所</t>
    <rPh sb="1" eb="2">
      <t>ショ</t>
    </rPh>
    <phoneticPr fontId="4"/>
  </si>
  <si>
    <t>イ　地域自立支援協議会</t>
    <rPh sb="2" eb="4">
      <t>チイキ</t>
    </rPh>
    <rPh sb="4" eb="6">
      <t>ジリツ</t>
    </rPh>
    <rPh sb="6" eb="8">
      <t>シエン</t>
    </rPh>
    <rPh sb="8" eb="11">
      <t>キョウギカイ</t>
    </rPh>
    <phoneticPr fontId="4"/>
  </si>
  <si>
    <t>②基幹相談支援センター等
　機能強化事業</t>
    <rPh sb="1" eb="3">
      <t>キカン</t>
    </rPh>
    <rPh sb="3" eb="5">
      <t>ソウダン</t>
    </rPh>
    <rPh sb="5" eb="7">
      <t>シエン</t>
    </rPh>
    <rPh sb="11" eb="12">
      <t>トウ</t>
    </rPh>
    <rPh sb="14" eb="16">
      <t>キノウ</t>
    </rPh>
    <rPh sb="16" eb="18">
      <t>キョウカ</t>
    </rPh>
    <rPh sb="18" eb="20">
      <t>ジギョウ</t>
    </rPh>
    <phoneticPr fontId="4"/>
  </si>
  <si>
    <t>社会福祉協議会の「民間賃貸住宅あっせん居住保証事業」に対して補助金を交付している。</t>
    <phoneticPr fontId="3"/>
  </si>
  <si>
    <t>③住宅入居等支援事業</t>
    <rPh sb="1" eb="3">
      <t>ジュウタク</t>
    </rPh>
    <rPh sb="3" eb="6">
      <t>ニュウキョトウ</t>
    </rPh>
    <rPh sb="6" eb="8">
      <t>シエン</t>
    </rPh>
    <rPh sb="8" eb="10">
      <t>ジギョウ</t>
    </rPh>
    <phoneticPr fontId="4"/>
  </si>
  <si>
    <t>（４）成年後見制度
　　利用支援事業</t>
    <rPh sb="3" eb="5">
      <t>セイネン</t>
    </rPh>
    <rPh sb="5" eb="7">
      <t>コウケン</t>
    </rPh>
    <rPh sb="7" eb="9">
      <t>セイド</t>
    </rPh>
    <rPh sb="12" eb="14">
      <t>リヨウ</t>
    </rPh>
    <rPh sb="14" eb="16">
      <t>シエン</t>
    </rPh>
    <rPh sb="16" eb="18">
      <t>ジギョウ</t>
    </rPh>
    <phoneticPr fontId="4"/>
  </si>
  <si>
    <t>社会福祉協議会内「権利擁護センターふちゅう」に委託し、委託金を交付している。</t>
    <phoneticPr fontId="3"/>
  </si>
  <si>
    <t>（５）成年後見制度法人後見
　　支援事業</t>
    <rPh sb="3" eb="5">
      <t>セイネン</t>
    </rPh>
    <rPh sb="5" eb="7">
      <t>コウケン</t>
    </rPh>
    <rPh sb="7" eb="9">
      <t>セイド</t>
    </rPh>
    <rPh sb="9" eb="11">
      <t>ホウジン</t>
    </rPh>
    <rPh sb="11" eb="13">
      <t>コウケン</t>
    </rPh>
    <rPh sb="16" eb="18">
      <t>シエン</t>
    </rPh>
    <rPh sb="18" eb="20">
      <t>ジギョウ</t>
    </rPh>
    <phoneticPr fontId="4"/>
  </si>
  <si>
    <t>（６）意思疎通支援事業</t>
    <rPh sb="3" eb="5">
      <t>イシ</t>
    </rPh>
    <rPh sb="5" eb="7">
      <t>ソツウ</t>
    </rPh>
    <rPh sb="7" eb="9">
      <t>シエン</t>
    </rPh>
    <rPh sb="9" eb="11">
      <t>ジギョウ</t>
    </rPh>
    <phoneticPr fontId="4"/>
  </si>
  <si>
    <t>①手話通訳者・要約筆記者派遣事業</t>
    <rPh sb="1" eb="3">
      <t>シュワ</t>
    </rPh>
    <rPh sb="3" eb="5">
      <t>ツウヤク</t>
    </rPh>
    <rPh sb="5" eb="6">
      <t>シャ</t>
    </rPh>
    <rPh sb="7" eb="9">
      <t>ヨウヤク</t>
    </rPh>
    <rPh sb="9" eb="11">
      <t>ヒッキ</t>
    </rPh>
    <rPh sb="11" eb="12">
      <t>シャ</t>
    </rPh>
    <rPh sb="12" eb="14">
      <t>ハケン</t>
    </rPh>
    <rPh sb="14" eb="16">
      <t>ジギョウ</t>
    </rPh>
    <phoneticPr fontId="4"/>
  </si>
  <si>
    <t>要約筆記の広域派遣をのぞいた決算値で把握。</t>
    <phoneticPr fontId="3"/>
  </si>
  <si>
    <t>派遣人数</t>
    <rPh sb="0" eb="2">
      <t>ハケン</t>
    </rPh>
    <rPh sb="2" eb="4">
      <t>ニンズウ</t>
    </rPh>
    <phoneticPr fontId="4"/>
  </si>
  <si>
    <t>②手話通訳者設置事業</t>
    <rPh sb="1" eb="3">
      <t>シュワ</t>
    </rPh>
    <rPh sb="3" eb="5">
      <t>ツウヤク</t>
    </rPh>
    <rPh sb="5" eb="6">
      <t>シャ</t>
    </rPh>
    <rPh sb="6" eb="8">
      <t>セッチ</t>
    </rPh>
    <rPh sb="8" eb="10">
      <t>ジギョウ</t>
    </rPh>
    <phoneticPr fontId="4"/>
  </si>
  <si>
    <t>（７）日常生活用具給付等事業</t>
    <rPh sb="3" eb="5">
      <t>ニチジョウ</t>
    </rPh>
    <rPh sb="5" eb="7">
      <t>セイカツ</t>
    </rPh>
    <rPh sb="7" eb="9">
      <t>ヨウグ</t>
    </rPh>
    <rPh sb="9" eb="11">
      <t>キュウフ</t>
    </rPh>
    <rPh sb="11" eb="12">
      <t>トウ</t>
    </rPh>
    <rPh sb="12" eb="14">
      <t>ジギョウ</t>
    </rPh>
    <phoneticPr fontId="4"/>
  </si>
  <si>
    <t>件</t>
    <rPh sb="0" eb="1">
      <t>ケン</t>
    </rPh>
    <phoneticPr fontId="4"/>
  </si>
  <si>
    <t>①介護・訓練支援用具</t>
    <rPh sb="1" eb="3">
      <t>カイゴ</t>
    </rPh>
    <rPh sb="4" eb="6">
      <t>クンレン</t>
    </rPh>
    <rPh sb="6" eb="8">
      <t>シエン</t>
    </rPh>
    <rPh sb="8" eb="10">
      <t>ヨウグ</t>
    </rPh>
    <phoneticPr fontId="4"/>
  </si>
  <si>
    <t>②自立生活支援用具</t>
    <rPh sb="1" eb="3">
      <t>ジリツ</t>
    </rPh>
    <rPh sb="3" eb="5">
      <t>セイカツ</t>
    </rPh>
    <rPh sb="5" eb="7">
      <t>シエン</t>
    </rPh>
    <rPh sb="7" eb="9">
      <t>ヨウグ</t>
    </rPh>
    <phoneticPr fontId="4"/>
  </si>
  <si>
    <t>③在宅療養等支援用具</t>
    <rPh sb="1" eb="3">
      <t>ザイタク</t>
    </rPh>
    <rPh sb="3" eb="5">
      <t>リョウヨウ</t>
    </rPh>
    <rPh sb="5" eb="6">
      <t>トウ</t>
    </rPh>
    <rPh sb="6" eb="8">
      <t>シエン</t>
    </rPh>
    <rPh sb="8" eb="10">
      <t>ヨウグ</t>
    </rPh>
    <phoneticPr fontId="4"/>
  </si>
  <si>
    <t>④情報・意思疎通支援用具</t>
    <rPh sb="1" eb="3">
      <t>ジョウホウ</t>
    </rPh>
    <rPh sb="4" eb="6">
      <t>イシ</t>
    </rPh>
    <rPh sb="6" eb="8">
      <t>ソツウ</t>
    </rPh>
    <rPh sb="8" eb="10">
      <t>シエン</t>
    </rPh>
    <rPh sb="10" eb="12">
      <t>ヨウグ</t>
    </rPh>
    <phoneticPr fontId="4"/>
  </si>
  <si>
    <t>⑤排せつ管理支援用具</t>
    <rPh sb="1" eb="2">
      <t>ハイ</t>
    </rPh>
    <rPh sb="4" eb="6">
      <t>カンリ</t>
    </rPh>
    <rPh sb="6" eb="8">
      <t>シエン</t>
    </rPh>
    <rPh sb="8" eb="10">
      <t>ヨウグ</t>
    </rPh>
    <phoneticPr fontId="4"/>
  </si>
  <si>
    <r>
      <t xml:space="preserve">⑥居宅生活動作補助用具
 </t>
    </r>
    <r>
      <rPr>
        <sz val="13"/>
        <rFont val="ＭＳ Ｐゴシック"/>
        <family val="3"/>
        <charset val="128"/>
        <scheme val="minor"/>
      </rPr>
      <t xml:space="preserve"> </t>
    </r>
    <r>
      <rPr>
        <sz val="13"/>
        <rFont val="ＭＳ Ｐゴシック"/>
        <family val="3"/>
        <charset val="128"/>
      </rPr>
      <t>（住宅改修費）</t>
    </r>
    <rPh sb="1" eb="3">
      <t>キョタク</t>
    </rPh>
    <rPh sb="3" eb="5">
      <t>セイカツ</t>
    </rPh>
    <rPh sb="5" eb="7">
      <t>ドウサ</t>
    </rPh>
    <rPh sb="7" eb="9">
      <t>ホジョ</t>
    </rPh>
    <rPh sb="9" eb="11">
      <t>ヨウグ</t>
    </rPh>
    <rPh sb="15" eb="17">
      <t>ジュウタク</t>
    </rPh>
    <rPh sb="17" eb="20">
      <t>カイシュウヒ</t>
    </rPh>
    <phoneticPr fontId="4"/>
  </si>
  <si>
    <t>（８）手話通訳者養成研修事業</t>
    <rPh sb="3" eb="5">
      <t>シュワ</t>
    </rPh>
    <rPh sb="5" eb="7">
      <t>ツウヤク</t>
    </rPh>
    <rPh sb="7" eb="8">
      <t>シャ</t>
    </rPh>
    <rPh sb="8" eb="10">
      <t>ヨウセイ</t>
    </rPh>
    <rPh sb="10" eb="12">
      <t>ケンシュウ</t>
    </rPh>
    <rPh sb="12" eb="14">
      <t>ジギョウ</t>
    </rPh>
    <phoneticPr fontId="4"/>
  </si>
  <si>
    <t>　（か所、人、件、時間、回／年）</t>
    <phoneticPr fontId="4"/>
  </si>
  <si>
    <t>手話通訳者認定試験
合格者数</t>
    <rPh sb="0" eb="2">
      <t>シュワ</t>
    </rPh>
    <rPh sb="2" eb="4">
      <t>ツウヤク</t>
    </rPh>
    <rPh sb="4" eb="5">
      <t>シャ</t>
    </rPh>
    <rPh sb="5" eb="7">
      <t>ニンテイ</t>
    </rPh>
    <rPh sb="7" eb="9">
      <t>シケン</t>
    </rPh>
    <rPh sb="10" eb="13">
      <t>ゴウカクシャ</t>
    </rPh>
    <rPh sb="13" eb="14">
      <t>スウ</t>
    </rPh>
    <phoneticPr fontId="4"/>
  </si>
  <si>
    <t>（９）点字奉仕員養成研修事業</t>
    <rPh sb="3" eb="5">
      <t>テンジ</t>
    </rPh>
    <rPh sb="5" eb="8">
      <t>ホウシイン</t>
    </rPh>
    <rPh sb="8" eb="10">
      <t>ヨウセイ</t>
    </rPh>
    <rPh sb="10" eb="12">
      <t>ケンシュウ</t>
    </rPh>
    <rPh sb="12" eb="14">
      <t>ジギョウ</t>
    </rPh>
    <phoneticPr fontId="4"/>
  </si>
  <si>
    <t>点字講習会（中級）
修了者数</t>
    <rPh sb="0" eb="2">
      <t>テンジ</t>
    </rPh>
    <rPh sb="2" eb="5">
      <t>コウシュウカイ</t>
    </rPh>
    <rPh sb="6" eb="8">
      <t>チュウキュウ</t>
    </rPh>
    <rPh sb="10" eb="12">
      <t>シュウリョウ</t>
    </rPh>
    <rPh sb="12" eb="13">
      <t>シャ</t>
    </rPh>
    <rPh sb="13" eb="14">
      <t>スウ</t>
    </rPh>
    <phoneticPr fontId="4"/>
  </si>
  <si>
    <t>※令和3年度は修了せず、引き続き令和4年度に継続中</t>
    <rPh sb="1" eb="3">
      <t>レイワ</t>
    </rPh>
    <rPh sb="4" eb="6">
      <t>ネンド</t>
    </rPh>
    <rPh sb="7" eb="9">
      <t>シュウリョウ</t>
    </rPh>
    <rPh sb="12" eb="13">
      <t>ヒ</t>
    </rPh>
    <rPh sb="14" eb="15">
      <t>ツヅ</t>
    </rPh>
    <rPh sb="16" eb="18">
      <t>レイワ</t>
    </rPh>
    <rPh sb="19" eb="21">
      <t>ネンド</t>
    </rPh>
    <rPh sb="22" eb="25">
      <t>ケイゾクチュウ</t>
    </rPh>
    <phoneticPr fontId="3"/>
  </si>
  <si>
    <t>（１０）移動支援事業</t>
    <rPh sb="4" eb="6">
      <t>イドウ</t>
    </rPh>
    <rPh sb="6" eb="8">
      <t>シエン</t>
    </rPh>
    <rPh sb="8" eb="10">
      <t>ジギョウ</t>
    </rPh>
    <phoneticPr fontId="4"/>
  </si>
  <si>
    <t>支給決定者数</t>
    <rPh sb="0" eb="2">
      <t>シキュウ</t>
    </rPh>
    <rPh sb="2" eb="4">
      <t>ケッテイ</t>
    </rPh>
    <rPh sb="4" eb="5">
      <t>シャ</t>
    </rPh>
    <rPh sb="5" eb="6">
      <t>スウ</t>
    </rPh>
    <phoneticPr fontId="4"/>
  </si>
  <si>
    <t>EUC&gt;地域生活支援台帳（最新）から抽出
移動支援決定開始年月日及び移動支援決定終了年月日で確認（当該年度中の支給決定者数）</t>
    <rPh sb="4" eb="6">
      <t>チイキ</t>
    </rPh>
    <rPh sb="6" eb="8">
      <t>セイカツ</t>
    </rPh>
    <rPh sb="8" eb="10">
      <t>シエン</t>
    </rPh>
    <rPh sb="10" eb="12">
      <t>ダイチョウ</t>
    </rPh>
    <rPh sb="13" eb="15">
      <t>サイシン</t>
    </rPh>
    <rPh sb="18" eb="20">
      <t>チュウシュツ</t>
    </rPh>
    <rPh sb="32" eb="33">
      <t>オヨ</t>
    </rPh>
    <rPh sb="46" eb="48">
      <t>カクニン</t>
    </rPh>
    <rPh sb="49" eb="51">
      <t>トウガイ</t>
    </rPh>
    <rPh sb="51" eb="53">
      <t>ネンド</t>
    </rPh>
    <rPh sb="53" eb="54">
      <t>ナカ</t>
    </rPh>
    <rPh sb="55" eb="57">
      <t>シキュウ</t>
    </rPh>
    <rPh sb="57" eb="59">
      <t>ケッテイ</t>
    </rPh>
    <rPh sb="59" eb="60">
      <t>シャ</t>
    </rPh>
    <rPh sb="60" eb="61">
      <t>スウ</t>
    </rPh>
    <phoneticPr fontId="3"/>
  </si>
  <si>
    <t>延べ利用時間数</t>
    <rPh sb="0" eb="1">
      <t>ノ</t>
    </rPh>
    <rPh sb="2" eb="4">
      <t>リヨウ</t>
    </rPh>
    <rPh sb="4" eb="7">
      <t>ジカンスウ</t>
    </rPh>
    <phoneticPr fontId="4"/>
  </si>
  <si>
    <t xml:space="preserve">  </t>
    <phoneticPr fontId="3"/>
  </si>
  <si>
    <t>40,469</t>
    <phoneticPr fontId="3"/>
  </si>
  <si>
    <t>（１１）地域活動支援センター</t>
    <rPh sb="4" eb="6">
      <t>チイキ</t>
    </rPh>
    <rPh sb="6" eb="8">
      <t>カツドウ</t>
    </rPh>
    <rPh sb="8" eb="10">
      <t>シエン</t>
    </rPh>
    <phoneticPr fontId="4"/>
  </si>
  <si>
    <t>実施か所数</t>
    <rPh sb="0" eb="2">
      <t>ジッシ</t>
    </rPh>
    <rPh sb="3" eb="4">
      <t>トコロ</t>
    </rPh>
    <rPh sb="4" eb="5">
      <t>スウ</t>
    </rPh>
    <phoneticPr fontId="4"/>
  </si>
  <si>
    <t>4センター（み～な、あけぼの、プラザ、ふらっと）と心障センター機能訓練</t>
    <rPh sb="25" eb="27">
      <t>シンショウ</t>
    </rPh>
    <rPh sb="31" eb="33">
      <t>キノウ</t>
    </rPh>
    <rPh sb="33" eb="35">
      <t>クンレン</t>
    </rPh>
    <phoneticPr fontId="3"/>
  </si>
  <si>
    <t>み～な以外は利用登録者の延べ人数、み～なはイベント時の動員数も計上（地活事業にイベント含まれるため）
【R6実績内訳】機能訓練：登録者数、みーな：４３５表実人数＋月別利用状況「講座・イベント等」、あけぼの、プラザ、ふらっとはいずれも直接実人数確認</t>
    <rPh sb="3" eb="5">
      <t>イガイ</t>
    </rPh>
    <rPh sb="6" eb="8">
      <t>リヨウ</t>
    </rPh>
    <rPh sb="8" eb="10">
      <t>トウロク</t>
    </rPh>
    <rPh sb="10" eb="11">
      <t>シャ</t>
    </rPh>
    <rPh sb="12" eb="13">
      <t>ノ</t>
    </rPh>
    <rPh sb="14" eb="16">
      <t>ニンズウ</t>
    </rPh>
    <rPh sb="25" eb="26">
      <t>ジ</t>
    </rPh>
    <rPh sb="27" eb="29">
      <t>ドウイン</t>
    </rPh>
    <rPh sb="29" eb="30">
      <t>スウ</t>
    </rPh>
    <rPh sb="31" eb="33">
      <t>ケイジョウ</t>
    </rPh>
    <rPh sb="34" eb="36">
      <t>チカツ</t>
    </rPh>
    <rPh sb="36" eb="38">
      <t>ジギョウ</t>
    </rPh>
    <rPh sb="43" eb="44">
      <t>フク</t>
    </rPh>
    <rPh sb="54" eb="56">
      <t>ジッセキ</t>
    </rPh>
    <rPh sb="56" eb="58">
      <t>ウチワケ</t>
    </rPh>
    <rPh sb="59" eb="61">
      <t>キノウ</t>
    </rPh>
    <rPh sb="61" eb="63">
      <t>クンレン</t>
    </rPh>
    <rPh sb="64" eb="66">
      <t>トウロク</t>
    </rPh>
    <rPh sb="66" eb="67">
      <t>シャ</t>
    </rPh>
    <rPh sb="67" eb="68">
      <t>スウ</t>
    </rPh>
    <rPh sb="76" eb="77">
      <t>ヒョウ</t>
    </rPh>
    <rPh sb="77" eb="78">
      <t>ジツ</t>
    </rPh>
    <rPh sb="78" eb="80">
      <t>ニンズウ</t>
    </rPh>
    <rPh sb="81" eb="83">
      <t>ツキベツ</t>
    </rPh>
    <rPh sb="83" eb="85">
      <t>リヨウ</t>
    </rPh>
    <rPh sb="85" eb="87">
      <t>ジョウキョウ</t>
    </rPh>
    <rPh sb="88" eb="90">
      <t>コウザ</t>
    </rPh>
    <rPh sb="95" eb="96">
      <t>トウ</t>
    </rPh>
    <rPh sb="116" eb="118">
      <t>チョクセツ</t>
    </rPh>
    <rPh sb="118" eb="119">
      <t>ジツ</t>
    </rPh>
    <rPh sb="119" eb="121">
      <t>ニンズ</t>
    </rPh>
    <rPh sb="121" eb="123">
      <t>カクニン</t>
    </rPh>
    <phoneticPr fontId="3"/>
  </si>
  <si>
    <t>R3</t>
    <phoneticPr fontId="3"/>
  </si>
  <si>
    <t>R4</t>
    <phoneticPr fontId="3"/>
  </si>
  <si>
    <t>R5</t>
    <phoneticPr fontId="3"/>
  </si>
  <si>
    <t>R6</t>
    <phoneticPr fontId="3"/>
  </si>
  <si>
    <t>機能訓練37人
みーな1075人
あけぼの122人
プラザ144人
ふらっと45人</t>
    <phoneticPr fontId="3"/>
  </si>
  <si>
    <t>機能訓練33人
みーな2201人
あけぼの205人
プラザ134人
ふらっと45人</t>
    <phoneticPr fontId="3"/>
  </si>
  <si>
    <t>機能訓練  35人
みーな      2,416人
あけぼの　320人
プラザ　　　131人
ふらっと　　35人</t>
    <phoneticPr fontId="3"/>
  </si>
  <si>
    <t>機能訓練  36人
みーな      3,278人
あけぼの　277人
プラザ　　　132人
ふらっと　　45人</t>
    <phoneticPr fontId="3"/>
  </si>
  <si>
    <t>（１２）福祉ホームの運営</t>
    <rPh sb="4" eb="6">
      <t>フクシ</t>
    </rPh>
    <rPh sb="10" eb="12">
      <t>ウンエイ</t>
    </rPh>
    <phoneticPr fontId="4"/>
  </si>
  <si>
    <t>延べ利用回数</t>
    <rPh sb="0" eb="1">
      <t>ノ</t>
    </rPh>
    <rPh sb="2" eb="4">
      <t>リヨウ</t>
    </rPh>
    <rPh sb="4" eb="6">
      <t>カイスウ</t>
    </rPh>
    <phoneticPr fontId="4"/>
  </si>
  <si>
    <t>回</t>
    <rPh sb="0" eb="1">
      <t>カイ</t>
    </rPh>
    <phoneticPr fontId="4"/>
  </si>
  <si>
    <t>（１３）訪問入浴サービス</t>
    <rPh sb="4" eb="6">
      <t>ホウモン</t>
    </rPh>
    <rPh sb="6" eb="8">
      <t>ニュウヨク</t>
    </rPh>
    <phoneticPr fontId="4"/>
  </si>
  <si>
    <t>（１４）日中一時支援</t>
    <rPh sb="4" eb="6">
      <t>ニッチュウ</t>
    </rPh>
    <rPh sb="6" eb="8">
      <t>イチジ</t>
    </rPh>
    <rPh sb="8" eb="10">
      <t>シエン</t>
    </rPh>
    <phoneticPr fontId="4"/>
  </si>
  <si>
    <t>　</t>
    <phoneticPr fontId="4"/>
  </si>
  <si>
    <t>（１５）レクリエーション活動等支援</t>
    <rPh sb="12" eb="15">
      <t>カツドウナド</t>
    </rPh>
    <rPh sb="15" eb="17">
      <t>シエン</t>
    </rPh>
    <phoneticPr fontId="4"/>
  </si>
  <si>
    <t>（１６）視覚障害者向け広報等
　　　 読み上げ機能</t>
    <rPh sb="4" eb="6">
      <t>シカク</t>
    </rPh>
    <rPh sb="6" eb="9">
      <t>ショウガイシャ</t>
    </rPh>
    <rPh sb="9" eb="10">
      <t>ム</t>
    </rPh>
    <rPh sb="11" eb="13">
      <t>コウホウ</t>
    </rPh>
    <rPh sb="13" eb="14">
      <t>トウ</t>
    </rPh>
    <rPh sb="19" eb="20">
      <t>ヨ</t>
    </rPh>
    <rPh sb="21" eb="22">
      <t>ア</t>
    </rPh>
    <rPh sb="23" eb="25">
      <t>キノウ</t>
    </rPh>
    <phoneticPr fontId="4"/>
  </si>
  <si>
    <t>秘書広報課主管ですが、回答入れちゃいました（髙森）</t>
    <rPh sb="0" eb="2">
      <t>ヒショ</t>
    </rPh>
    <rPh sb="2" eb="5">
      <t>コウホウカ</t>
    </rPh>
    <rPh sb="5" eb="7">
      <t>シュカン</t>
    </rPh>
    <rPh sb="11" eb="13">
      <t>カイトウ</t>
    </rPh>
    <rPh sb="13" eb="14">
      <t>イ</t>
    </rPh>
    <rPh sb="22" eb="24">
      <t>タカモリ</t>
    </rPh>
    <phoneticPr fontId="3"/>
  </si>
  <si>
    <t>（１７）自動車運転免許取得助成</t>
    <rPh sb="4" eb="7">
      <t>ジドウシャ</t>
    </rPh>
    <rPh sb="7" eb="9">
      <t>ウンテン</t>
    </rPh>
    <rPh sb="9" eb="11">
      <t>メンキョ</t>
    </rPh>
    <rPh sb="11" eb="13">
      <t>シュトク</t>
    </rPh>
    <rPh sb="13" eb="15">
      <t>ジョセイ</t>
    </rPh>
    <phoneticPr fontId="4"/>
  </si>
  <si>
    <t>（１８）自動車改造助成</t>
    <rPh sb="4" eb="7">
      <t>ジドウシャ</t>
    </rPh>
    <rPh sb="7" eb="9">
      <t>カイゾウ</t>
    </rPh>
    <rPh sb="9" eb="11">
      <t>ジョセイ</t>
    </rPh>
    <phoneticPr fontId="4"/>
  </si>
  <si>
    <t>障害児福祉計画（第２期）</t>
    <rPh sb="0" eb="2">
      <t>ショウガイ</t>
    </rPh>
    <rPh sb="2" eb="3">
      <t>ジ</t>
    </rPh>
    <rPh sb="3" eb="5">
      <t>フクシ</t>
    </rPh>
    <rPh sb="5" eb="7">
      <t>ケイカク</t>
    </rPh>
    <rPh sb="8" eb="9">
      <t>ダイ</t>
    </rPh>
    <rPh sb="10" eb="11">
      <t>キ</t>
    </rPh>
    <phoneticPr fontId="3"/>
  </si>
  <si>
    <t>障害のある児童に向けたサービス</t>
    <rPh sb="0" eb="2">
      <t>ショウガイ</t>
    </rPh>
    <rPh sb="5" eb="7">
      <t>ジドウ</t>
    </rPh>
    <rPh sb="8" eb="9">
      <t>ム</t>
    </rPh>
    <phoneticPr fontId="4"/>
  </si>
  <si>
    <t>第２期</t>
    <rPh sb="0" eb="1">
      <t>ダイ</t>
    </rPh>
    <rPh sb="2" eb="3">
      <t>キ</t>
    </rPh>
    <phoneticPr fontId="3"/>
  </si>
  <si>
    <t>（１）児童発達支援</t>
    <rPh sb="3" eb="5">
      <t>ジドウ</t>
    </rPh>
    <rPh sb="5" eb="7">
      <t>ハッタツ</t>
    </rPh>
    <rPh sb="7" eb="9">
      <t>シエン</t>
    </rPh>
    <phoneticPr fontId="4"/>
  </si>
  <si>
    <t>障害児通所給付費
サービス量実績…給付係決算資料用の数値を12で除した数値
実利用者数…EUC＞総合支援給付＞請求明細（新）＞審査年月2022年4月～2023年3月分抽出
各月、受給者番号を重複削除⇒１２か月分合計÷12</t>
    <rPh sb="0" eb="2">
      <t>ショウガイ</t>
    </rPh>
    <rPh sb="2" eb="3">
      <t>ジ</t>
    </rPh>
    <rPh sb="3" eb="5">
      <t>ツウショ</t>
    </rPh>
    <rPh sb="5" eb="7">
      <t>キュウフ</t>
    </rPh>
    <rPh sb="7" eb="8">
      <t>ヒ</t>
    </rPh>
    <rPh sb="13" eb="14">
      <t>リョウ</t>
    </rPh>
    <rPh sb="14" eb="16">
      <t>ジッセキ</t>
    </rPh>
    <rPh sb="17" eb="19">
      <t>キュウフ</t>
    </rPh>
    <rPh sb="19" eb="20">
      <t>カカリ</t>
    </rPh>
    <rPh sb="20" eb="22">
      <t>ケッサン</t>
    </rPh>
    <rPh sb="22" eb="24">
      <t>シリョウ</t>
    </rPh>
    <rPh sb="24" eb="25">
      <t>ヨウ</t>
    </rPh>
    <rPh sb="26" eb="28">
      <t>スウチ</t>
    </rPh>
    <rPh sb="32" eb="33">
      <t>ジョ</t>
    </rPh>
    <rPh sb="35" eb="37">
      <t>スウチ</t>
    </rPh>
    <rPh sb="38" eb="39">
      <t>ジツ</t>
    </rPh>
    <rPh sb="39" eb="42">
      <t>リヨウシャ</t>
    </rPh>
    <rPh sb="42" eb="43">
      <t>スウ</t>
    </rPh>
    <phoneticPr fontId="3"/>
  </si>
  <si>
    <t>（２）医療型
　　児童発達支援</t>
    <rPh sb="3" eb="5">
      <t>イリョウ</t>
    </rPh>
    <rPh sb="5" eb="6">
      <t>ガタ</t>
    </rPh>
    <rPh sb="9" eb="11">
      <t>ジドウ</t>
    </rPh>
    <rPh sb="11" eb="13">
      <t>ハッタツ</t>
    </rPh>
    <rPh sb="13" eb="15">
      <t>シエン</t>
    </rPh>
    <phoneticPr fontId="4"/>
  </si>
  <si>
    <t>（３）居宅訪問型
     児童発達支援</t>
    <rPh sb="3" eb="5">
      <t>キョタク</t>
    </rPh>
    <rPh sb="5" eb="7">
      <t>ホウモン</t>
    </rPh>
    <rPh sb="7" eb="8">
      <t>カタ</t>
    </rPh>
    <rPh sb="14" eb="16">
      <t>ジドウ</t>
    </rPh>
    <rPh sb="16" eb="18">
      <t>ハッタツ</t>
    </rPh>
    <rPh sb="18" eb="20">
      <t>シエン</t>
    </rPh>
    <phoneticPr fontId="4"/>
  </si>
  <si>
    <t>4</t>
    <phoneticPr fontId="3"/>
  </si>
  <si>
    <t>1</t>
    <phoneticPr fontId="3"/>
  </si>
  <si>
    <t>（４）保育所等
     訪問支援</t>
    <rPh sb="3" eb="5">
      <t>ホイク</t>
    </rPh>
    <rPh sb="5" eb="6">
      <t>ショ</t>
    </rPh>
    <rPh sb="6" eb="7">
      <t>トウ</t>
    </rPh>
    <rPh sb="13" eb="15">
      <t>ホウモン</t>
    </rPh>
    <rPh sb="15" eb="17">
      <t>シエン</t>
    </rPh>
    <phoneticPr fontId="4"/>
  </si>
  <si>
    <t>（５）放課後等
     デイサービス</t>
    <rPh sb="3" eb="7">
      <t>ホウカゴトウ</t>
    </rPh>
    <phoneticPr fontId="4"/>
  </si>
  <si>
    <t xml:space="preserve"> </t>
    <phoneticPr fontId="3"/>
  </si>
  <si>
    <t>（６）障害児相談支援</t>
    <rPh sb="3" eb="5">
      <t>ショウガイ</t>
    </rPh>
    <rPh sb="5" eb="6">
      <t>ジ</t>
    </rPh>
    <rPh sb="6" eb="8">
      <t>ソウダン</t>
    </rPh>
    <rPh sb="8" eb="10">
      <t>シエン</t>
    </rPh>
    <phoneticPr fontId="4"/>
  </si>
  <si>
    <t>（７）医療的ケア児支援の
     コーディネーター配置</t>
    <rPh sb="3" eb="6">
      <t>イリョウテキ</t>
    </rPh>
    <rPh sb="8" eb="9">
      <t>ジ</t>
    </rPh>
    <rPh sb="9" eb="11">
      <t>シエン</t>
    </rPh>
    <rPh sb="26" eb="28">
      <t>ハイチ</t>
    </rPh>
    <phoneticPr fontId="4"/>
  </si>
  <si>
    <t>配置人数</t>
    <rPh sb="0" eb="2">
      <t>ハイチ</t>
    </rPh>
    <rPh sb="2" eb="4">
      <t>ニンズウ</t>
    </rPh>
    <phoneticPr fontId="4"/>
  </si>
  <si>
    <t>東京都医療的ケア児コーディネーター養成研修修了者3名。</t>
    <phoneticPr fontId="3"/>
  </si>
  <si>
    <t>◎</t>
    <phoneticPr fontId="3"/>
  </si>
  <si>
    <t>〇</t>
    <phoneticPr fontId="3"/>
  </si>
  <si>
    <t>□</t>
    <phoneticPr fontId="3"/>
  </si>
  <si>
    <t>△</t>
    <phoneticPr fontId="3"/>
  </si>
  <si>
    <t>×</t>
    <phoneticPr fontId="3"/>
  </si>
  <si>
    <t>R7</t>
    <phoneticPr fontId="3"/>
  </si>
  <si>
    <t>R7.7.16(多摩6)障害者・高齢者虐待防止研修、R7.10.7養護者虐待対応研修、R7.11.26区市町村等担当職員研修（基礎）、R8.1.15障害者福祉施設従事者等による障害者虐待対応研修</t>
    <rPh sb="38" eb="40">
      <t>タイオウ</t>
    </rPh>
    <rPh sb="51" eb="52">
      <t>ク</t>
    </rPh>
    <rPh sb="52" eb="55">
      <t>シチョウソン</t>
    </rPh>
    <rPh sb="55" eb="56">
      <t>トウ</t>
    </rPh>
    <rPh sb="56" eb="58">
      <t>タントウ</t>
    </rPh>
    <rPh sb="58" eb="60">
      <t>ショクイン</t>
    </rPh>
    <rPh sb="60" eb="62">
      <t>ケンシュウ</t>
    </rPh>
    <rPh sb="63" eb="65">
      <t>キソ</t>
    </rPh>
    <rPh sb="74" eb="77">
      <t>ショウガイシャ</t>
    </rPh>
    <rPh sb="77" eb="79">
      <t>フクシ</t>
    </rPh>
    <rPh sb="79" eb="81">
      <t>シセツ</t>
    </rPh>
    <rPh sb="81" eb="84">
      <t>ジュウジシャ</t>
    </rPh>
    <rPh sb="84" eb="85">
      <t>ナド</t>
    </rPh>
    <rPh sb="88" eb="91">
      <t>ショウガイシャ</t>
    </rPh>
    <rPh sb="91" eb="93">
      <t>ギャクタイ</t>
    </rPh>
    <rPh sb="93" eb="95">
      <t>タイオウ</t>
    </rPh>
    <rPh sb="95" eb="97">
      <t>ケンシュウ</t>
    </rPh>
    <phoneticPr fontId="3"/>
  </si>
  <si>
    <t>－</t>
  </si>
  <si>
    <t>機能訓練  43人
みーな     2,750人
あけぼの　394人
プラザ　　132人
ふらっと　44人</t>
    <phoneticPr fontId="3"/>
  </si>
  <si>
    <t>令和6年4月から児童発達支援に統合</t>
    <rPh sb="0" eb="2">
      <t>レイワ</t>
    </rPh>
    <rPh sb="3" eb="4">
      <t>ネン</t>
    </rPh>
    <rPh sb="5" eb="6">
      <t>ガツ</t>
    </rPh>
    <rPh sb="8" eb="10">
      <t>ジドウ</t>
    </rPh>
    <rPh sb="10" eb="12">
      <t>ハッタツ</t>
    </rPh>
    <rPh sb="12" eb="14">
      <t>シエン</t>
    </rPh>
    <rPh sb="15" eb="17">
      <t>トウゴウ</t>
    </rPh>
    <phoneticPr fontId="3"/>
  </si>
  <si>
    <t>　　　　　　　障害福祉計画（第７期）・障害児福祉計画(第３期)　進行管理一覧表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</si>
</sst>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Red]#,##0"/>
    <numFmt numFmtId="178" formatCode="0_);[Red]\(0\)"/>
    <numFmt numFmtId="179" formatCode="0.0_);[Red]\(0.0\)"/>
    <numFmt numFmtId="180" formatCode="#,##0.000;[Red]\-#,##0.000"/>
  </numFmts>
  <fonts count="21" x14ac:knownFonts="1">
    <font>
      <sz val="11"/>
      <color theme="1"/>
      <name val="ＭＳ Ｐゴシック"/>
      <family val="2"/>
      <charset val="128"/>
      <scheme val="minor"/>
    </font>
    <font>
      <sz val="11"/>
      <color indexed="8"/>
      <name val="ＭＳ Ｐゴシック"/>
      <family val="3"/>
      <charset val="128"/>
    </font>
    <font>
      <sz val="11"/>
      <name val="ＭＳ Ｐゴシック"/>
      <family val="3"/>
      <charset val="128"/>
    </font>
    <font>
      <sz val="6"/>
      <name val="ＭＳ Ｐゴシック"/>
      <family val="2"/>
      <charset val="128"/>
      <scheme val="minor"/>
    </font>
    <font>
      <sz val="6"/>
      <name val="ＭＳ Ｐゴシック"/>
      <family val="3"/>
      <charset val="128"/>
    </font>
    <font>
      <sz val="12"/>
      <name val="ＭＳ Ｐゴシック"/>
      <family val="3"/>
      <charset val="128"/>
    </font>
    <font>
      <sz val="10"/>
      <name val="ＭＳ Ｐゴシック"/>
      <family val="3"/>
      <charset val="128"/>
    </font>
    <font>
      <sz val="18"/>
      <name val="HGP創英角ｺﾞｼｯｸUB"/>
      <family val="3"/>
      <charset val="128"/>
    </font>
    <font>
      <sz val="10"/>
      <name val="ＭＳ Ｐゴシック"/>
      <family val="3"/>
      <charset val="128"/>
      <scheme val="minor"/>
    </font>
    <font>
      <sz val="10"/>
      <color rgb="FFFF0000"/>
      <name val="ＭＳ Ｐゴシック"/>
      <family val="3"/>
      <charset val="128"/>
    </font>
    <font>
      <sz val="10"/>
      <color rgb="FFFF0000"/>
      <name val="ＭＳ Ｐゴシック"/>
      <family val="3"/>
      <charset val="128"/>
      <scheme val="minor"/>
    </font>
    <font>
      <sz val="14"/>
      <name val="ＭＳ Ｐゴシック"/>
      <family val="3"/>
      <charset val="128"/>
    </font>
    <font>
      <sz val="14"/>
      <name val="ＭＳ Ｐゴシック"/>
      <family val="3"/>
      <charset val="128"/>
      <scheme val="minor"/>
    </font>
    <font>
      <sz val="13"/>
      <name val="ＭＳ Ｐゴシック"/>
      <family val="3"/>
      <charset val="128"/>
    </font>
    <font>
      <sz val="13"/>
      <name val="ＭＳ Ｐゴシック"/>
      <family val="3"/>
      <charset val="128"/>
      <scheme val="minor"/>
    </font>
    <font>
      <sz val="13"/>
      <name val="ＭＳ Ｐゴシック"/>
      <family val="3"/>
    </font>
    <font>
      <sz val="14"/>
      <name val="ＭＳ Ｐゴシック"/>
      <family val="3"/>
    </font>
    <font>
      <sz val="10"/>
      <color indexed="8"/>
      <name val="ＭＳ Ｐゴシック"/>
      <family val="3"/>
      <charset val="128"/>
    </font>
    <font>
      <sz val="8"/>
      <color rgb="FFFF0000"/>
      <name val="ＭＳ Ｐゴシック"/>
      <family val="3"/>
      <charset val="128"/>
    </font>
    <font>
      <sz val="14"/>
      <color rgb="FFFF0000"/>
      <name val="ＭＳ Ｐゴシック"/>
      <family val="3"/>
    </font>
    <font>
      <sz val="14"/>
      <color rgb="FFFF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CCFF66"/>
        <bgColor indexed="64"/>
      </patternFill>
    </fill>
    <fill>
      <patternFill patternType="solid">
        <fgColor theme="4" tint="0.79998168889431442"/>
        <bgColor indexed="64"/>
      </patternFill>
    </fill>
  </fills>
  <borders count="71">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diagonalUp="1">
      <left style="thin">
        <color indexed="64"/>
      </left>
      <right style="thin">
        <color indexed="64"/>
      </right>
      <top style="thin">
        <color indexed="64"/>
      </top>
      <bottom/>
      <diagonal style="thin">
        <color indexed="64"/>
      </diagonal>
    </border>
    <border>
      <left/>
      <right style="medium">
        <color indexed="64"/>
      </right>
      <top/>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0" fontId="1" fillId="0" borderId="0">
      <alignment vertical="center"/>
    </xf>
  </cellStyleXfs>
  <cellXfs count="523">
    <xf numFmtId="0" fontId="0" fillId="0" borderId="0" xfId="0">
      <alignment vertical="center"/>
    </xf>
    <xf numFmtId="0" fontId="2" fillId="0" borderId="0" xfId="2" applyFont="1">
      <alignment vertical="center"/>
    </xf>
    <xf numFmtId="0" fontId="6" fillId="0" borderId="0" xfId="2" applyFont="1">
      <alignment vertical="center"/>
    </xf>
    <xf numFmtId="0" fontId="6" fillId="0" borderId="0" xfId="2" applyFont="1" applyAlignment="1">
      <alignment horizontal="left" vertical="center" wrapText="1"/>
    </xf>
    <xf numFmtId="0" fontId="8" fillId="0" borderId="0" xfId="0" applyFont="1">
      <alignment vertical="center"/>
    </xf>
    <xf numFmtId="0" fontId="6" fillId="0" borderId="8" xfId="2" applyFont="1" applyBorder="1" applyAlignment="1">
      <alignment horizontal="left" vertical="center" wrapText="1"/>
    </xf>
    <xf numFmtId="0" fontId="11" fillId="0" borderId="0" xfId="2" applyFont="1">
      <alignment vertical="center"/>
    </xf>
    <xf numFmtId="0" fontId="11" fillId="2" borderId="0" xfId="2" applyFont="1" applyFill="1">
      <alignment vertical="center"/>
    </xf>
    <xf numFmtId="38" fontId="11" fillId="2" borderId="4" xfId="1" applyFont="1" applyFill="1" applyBorder="1">
      <alignment vertical="center"/>
    </xf>
    <xf numFmtId="38" fontId="11" fillId="2" borderId="16" xfId="1" applyFont="1" applyFill="1" applyBorder="1">
      <alignment vertical="center"/>
    </xf>
    <xf numFmtId="176" fontId="11" fillId="2" borderId="16" xfId="1" applyNumberFormat="1" applyFont="1" applyFill="1" applyBorder="1">
      <alignment vertical="center"/>
    </xf>
    <xf numFmtId="177" fontId="11" fillId="2" borderId="19" xfId="1" applyNumberFormat="1" applyFont="1" applyFill="1" applyBorder="1" applyAlignment="1">
      <alignment horizontal="right" vertical="center"/>
    </xf>
    <xf numFmtId="178" fontId="11" fillId="2" borderId="16" xfId="1" applyNumberFormat="1" applyFont="1" applyFill="1" applyBorder="1">
      <alignment vertical="center"/>
    </xf>
    <xf numFmtId="177" fontId="11" fillId="2" borderId="16" xfId="1" applyNumberFormat="1" applyFont="1" applyFill="1" applyBorder="1" applyAlignment="1">
      <alignment horizontal="right" vertical="center"/>
    </xf>
    <xf numFmtId="38" fontId="11" fillId="0" borderId="0" xfId="1" applyFont="1" applyFill="1" applyBorder="1">
      <alignment vertical="center"/>
    </xf>
    <xf numFmtId="38" fontId="11" fillId="2" borderId="0" xfId="1" applyFont="1" applyFill="1" applyBorder="1">
      <alignment vertical="center"/>
    </xf>
    <xf numFmtId="176" fontId="11" fillId="2" borderId="21" xfId="1" applyNumberFormat="1" applyFont="1" applyFill="1" applyBorder="1">
      <alignment vertical="center"/>
    </xf>
    <xf numFmtId="38" fontId="11" fillId="2" borderId="19" xfId="1" applyFont="1" applyFill="1" applyBorder="1">
      <alignment vertical="center"/>
    </xf>
    <xf numFmtId="0" fontId="11" fillId="2" borderId="6" xfId="2" applyFont="1" applyFill="1" applyBorder="1" applyAlignment="1">
      <alignment horizontal="left" vertical="center"/>
    </xf>
    <xf numFmtId="0" fontId="11" fillId="0" borderId="37" xfId="2" applyFont="1" applyBorder="1" applyAlignment="1">
      <alignment horizontal="left" vertical="center"/>
    </xf>
    <xf numFmtId="0" fontId="11" fillId="0" borderId="36" xfId="2" applyFont="1" applyBorder="1" applyAlignment="1">
      <alignment horizontal="left" vertical="center"/>
    </xf>
    <xf numFmtId="0" fontId="11" fillId="2" borderId="37" xfId="2" applyFont="1" applyFill="1" applyBorder="1" applyAlignment="1">
      <alignment horizontal="left" vertical="center"/>
    </xf>
    <xf numFmtId="38" fontId="11" fillId="2" borderId="37" xfId="1" applyFont="1" applyFill="1" applyBorder="1">
      <alignment vertical="center"/>
    </xf>
    <xf numFmtId="38" fontId="11" fillId="0" borderId="16" xfId="1" applyFont="1" applyFill="1" applyBorder="1" applyAlignment="1">
      <alignment horizontal="right" vertical="center"/>
    </xf>
    <xf numFmtId="38" fontId="11" fillId="2" borderId="16" xfId="1" applyFont="1" applyFill="1" applyBorder="1" applyAlignment="1">
      <alignment horizontal="right" vertical="center"/>
    </xf>
    <xf numFmtId="38" fontId="11" fillId="2" borderId="19" xfId="1" applyFont="1" applyFill="1" applyBorder="1" applyAlignment="1">
      <alignment horizontal="right" vertical="center"/>
    </xf>
    <xf numFmtId="0" fontId="11" fillId="0" borderId="0" xfId="2" applyFont="1" applyAlignment="1">
      <alignment horizontal="left" vertical="center"/>
    </xf>
    <xf numFmtId="0" fontId="11" fillId="2" borderId="0" xfId="2" applyFont="1" applyFill="1" applyAlignment="1">
      <alignment horizontal="left" vertical="center"/>
    </xf>
    <xf numFmtId="0" fontId="11" fillId="0" borderId="34" xfId="2" applyFont="1" applyBorder="1" applyAlignment="1">
      <alignment horizontal="left" vertical="center"/>
    </xf>
    <xf numFmtId="0" fontId="11" fillId="2" borderId="34" xfId="2" applyFont="1" applyFill="1" applyBorder="1" applyAlignment="1">
      <alignment horizontal="left" vertical="center"/>
    </xf>
    <xf numFmtId="0" fontId="11" fillId="2" borderId="36" xfId="2" applyFont="1" applyFill="1" applyBorder="1" applyAlignment="1">
      <alignment horizontal="left" vertical="center"/>
    </xf>
    <xf numFmtId="0" fontId="12" fillId="2" borderId="34" xfId="0" applyFont="1" applyFill="1" applyBorder="1" applyAlignment="1">
      <alignment horizontal="center" vertical="center" wrapText="1" shrinkToFit="1"/>
    </xf>
    <xf numFmtId="0" fontId="11" fillId="0" borderId="2" xfId="2" applyFont="1" applyBorder="1">
      <alignment vertical="center"/>
    </xf>
    <xf numFmtId="0" fontId="11" fillId="2" borderId="2" xfId="2" applyFont="1" applyFill="1" applyBorder="1">
      <alignment vertical="center"/>
    </xf>
    <xf numFmtId="38" fontId="11" fillId="2" borderId="2" xfId="1" applyFont="1" applyFill="1" applyBorder="1" applyAlignment="1">
      <alignment horizontal="right" vertical="center"/>
    </xf>
    <xf numFmtId="0" fontId="11" fillId="2" borderId="34" xfId="2" applyFont="1" applyFill="1" applyBorder="1">
      <alignment vertical="center"/>
    </xf>
    <xf numFmtId="0" fontId="11" fillId="0" borderId="6" xfId="2" applyFont="1" applyBorder="1">
      <alignment vertical="center"/>
    </xf>
    <xf numFmtId="0" fontId="11" fillId="2" borderId="6" xfId="2" applyFont="1" applyFill="1" applyBorder="1">
      <alignment vertical="center"/>
    </xf>
    <xf numFmtId="38" fontId="11" fillId="2" borderId="0" xfId="1" applyFont="1" applyFill="1" applyBorder="1" applyAlignment="1">
      <alignment horizontal="right" vertical="center"/>
    </xf>
    <xf numFmtId="38" fontId="11" fillId="2" borderId="6" xfId="1" applyFont="1" applyFill="1" applyBorder="1" applyAlignment="1">
      <alignment horizontal="right" vertical="center"/>
    </xf>
    <xf numFmtId="176" fontId="11" fillId="2" borderId="10" xfId="1" applyNumberFormat="1" applyFont="1" applyFill="1" applyBorder="1">
      <alignment vertical="center"/>
    </xf>
    <xf numFmtId="0" fontId="13" fillId="0" borderId="21" xfId="2" applyFont="1" applyBorder="1" applyAlignment="1">
      <alignment horizontal="center" vertical="center"/>
    </xf>
    <xf numFmtId="0" fontId="13" fillId="2" borderId="21" xfId="2" applyFont="1" applyFill="1" applyBorder="1" applyAlignment="1">
      <alignment horizontal="center" vertical="center"/>
    </xf>
    <xf numFmtId="0" fontId="13" fillId="2" borderId="21" xfId="2" applyFont="1" applyFill="1" applyBorder="1" applyAlignment="1">
      <alignment horizontal="center" vertical="center" wrapText="1"/>
    </xf>
    <xf numFmtId="0" fontId="13" fillId="2" borderId="48" xfId="2" applyFont="1" applyFill="1" applyBorder="1" applyAlignment="1">
      <alignment horizontal="center" vertical="center" wrapText="1"/>
    </xf>
    <xf numFmtId="0" fontId="13" fillId="0" borderId="23" xfId="2" applyFont="1" applyBorder="1" applyAlignment="1">
      <alignment horizontal="center" vertical="center"/>
    </xf>
    <xf numFmtId="0" fontId="13" fillId="0" borderId="0" xfId="2" applyFont="1">
      <alignment vertical="center"/>
    </xf>
    <xf numFmtId="0" fontId="13" fillId="0" borderId="0" xfId="2" applyFont="1" applyAlignment="1">
      <alignment horizontal="right" vertical="center"/>
    </xf>
    <xf numFmtId="0" fontId="13" fillId="0" borderId="4" xfId="2" applyFont="1" applyBorder="1" applyAlignment="1">
      <alignment horizontal="center" vertical="center"/>
    </xf>
    <xf numFmtId="0" fontId="13" fillId="0" borderId="16" xfId="2" applyFont="1" applyBorder="1" applyAlignment="1">
      <alignment horizontal="center" vertical="center"/>
    </xf>
    <xf numFmtId="0" fontId="13" fillId="0" borderId="10" xfId="2" applyFont="1" applyBorder="1" applyAlignment="1">
      <alignment horizontal="center" vertical="center"/>
    </xf>
    <xf numFmtId="0" fontId="13" fillId="0" borderId="19" xfId="2" applyFont="1" applyBorder="1" applyAlignment="1">
      <alignment horizontal="center" vertical="center"/>
    </xf>
    <xf numFmtId="0" fontId="13" fillId="0" borderId="0" xfId="2" applyFont="1" applyAlignment="1">
      <alignment horizontal="center" vertical="center" wrapText="1"/>
    </xf>
    <xf numFmtId="0" fontId="13" fillId="0" borderId="0" xfId="2" applyFont="1" applyAlignment="1">
      <alignment horizontal="center" vertical="center" textRotation="255" shrinkToFit="1"/>
    </xf>
    <xf numFmtId="0" fontId="13" fillId="0" borderId="0" xfId="2" applyFont="1" applyAlignment="1">
      <alignment horizontal="center" vertical="center"/>
    </xf>
    <xf numFmtId="0" fontId="13" fillId="0" borderId="2" xfId="2" applyFont="1" applyBorder="1" applyAlignment="1">
      <alignment horizontal="left" vertical="center"/>
    </xf>
    <xf numFmtId="0" fontId="13" fillId="0" borderId="7" xfId="2" applyFont="1" applyBorder="1">
      <alignment vertical="center"/>
    </xf>
    <xf numFmtId="0" fontId="13" fillId="0" borderId="11" xfId="2" applyFont="1" applyBorder="1" applyAlignment="1">
      <alignment horizontal="left" vertical="center"/>
    </xf>
    <xf numFmtId="0" fontId="13" fillId="0" borderId="37" xfId="2" applyFont="1" applyBorder="1" applyAlignment="1">
      <alignment horizontal="left" vertical="center"/>
    </xf>
    <xf numFmtId="0" fontId="13" fillId="0" borderId="36" xfId="2" applyFont="1" applyBorder="1" applyAlignment="1">
      <alignment horizontal="left" vertical="center"/>
    </xf>
    <xf numFmtId="0" fontId="13" fillId="0" borderId="38" xfId="2" applyFont="1" applyBorder="1">
      <alignment vertical="center"/>
    </xf>
    <xf numFmtId="0" fontId="13" fillId="0" borderId="0" xfId="2" applyFont="1" applyAlignment="1">
      <alignment horizontal="left" vertical="center"/>
    </xf>
    <xf numFmtId="0" fontId="13" fillId="0" borderId="51" xfId="2" applyFont="1" applyBorder="1">
      <alignment vertical="center"/>
    </xf>
    <xf numFmtId="0" fontId="13" fillId="0" borderId="2" xfId="2" applyFont="1" applyBorder="1" applyAlignment="1">
      <alignment horizontal="left" vertical="center" wrapText="1"/>
    </xf>
    <xf numFmtId="0" fontId="13" fillId="0" borderId="2" xfId="2" applyFont="1" applyBorder="1">
      <alignment vertical="center"/>
    </xf>
    <xf numFmtId="0" fontId="0" fillId="0" borderId="0" xfId="0" applyAlignment="1">
      <alignment horizontal="center" vertical="center"/>
    </xf>
    <xf numFmtId="176" fontId="11" fillId="0" borderId="0" xfId="1" applyNumberFormat="1" applyFont="1" applyFill="1" applyBorder="1">
      <alignment vertical="center"/>
    </xf>
    <xf numFmtId="176" fontId="11" fillId="2" borderId="0" xfId="1" applyNumberFormat="1" applyFont="1" applyFill="1" applyBorder="1">
      <alignment vertical="center"/>
    </xf>
    <xf numFmtId="38" fontId="11" fillId="2" borderId="0" xfId="1" applyFont="1" applyFill="1" applyBorder="1" applyAlignment="1">
      <alignment horizontal="center" vertical="center"/>
    </xf>
    <xf numFmtId="0" fontId="11" fillId="2" borderId="0" xfId="2" applyFont="1" applyFill="1" applyAlignment="1">
      <alignment horizontal="center" vertical="center"/>
    </xf>
    <xf numFmtId="0" fontId="11" fillId="0" borderId="0" xfId="2" applyFont="1" applyAlignment="1">
      <alignment horizontal="center" vertical="center"/>
    </xf>
    <xf numFmtId="0" fontId="13" fillId="0" borderId="0" xfId="2" applyFont="1" applyAlignment="1">
      <alignment vertical="center" wrapText="1"/>
    </xf>
    <xf numFmtId="0" fontId="13" fillId="0" borderId="25" xfId="2" applyFont="1" applyBorder="1" applyAlignment="1">
      <alignment vertical="center" wrapText="1"/>
    </xf>
    <xf numFmtId="179" fontId="11" fillId="2" borderId="16" xfId="1" applyNumberFormat="1" applyFont="1" applyFill="1" applyBorder="1">
      <alignment vertical="center"/>
    </xf>
    <xf numFmtId="179" fontId="11" fillId="2" borderId="21" xfId="1" applyNumberFormat="1" applyFont="1" applyFill="1" applyBorder="1">
      <alignment vertical="center"/>
    </xf>
    <xf numFmtId="178" fontId="11" fillId="2" borderId="19" xfId="1" applyNumberFormat="1" applyFont="1" applyFill="1" applyBorder="1">
      <alignment vertical="center"/>
    </xf>
    <xf numFmtId="179" fontId="11" fillId="2" borderId="0" xfId="1" applyNumberFormat="1" applyFont="1" applyFill="1" applyBorder="1">
      <alignment vertical="center"/>
    </xf>
    <xf numFmtId="0" fontId="13" fillId="0" borderId="0" xfId="2" applyFont="1" applyAlignment="1">
      <alignment horizontal="right" vertical="center" wrapText="1"/>
    </xf>
    <xf numFmtId="178" fontId="11" fillId="0" borderId="0" xfId="1" applyNumberFormat="1" applyFont="1" applyFill="1" applyBorder="1">
      <alignment vertical="center"/>
    </xf>
    <xf numFmtId="178" fontId="11" fillId="2" borderId="0" xfId="1" applyNumberFormat="1" applyFont="1" applyFill="1" applyBorder="1">
      <alignment vertical="center"/>
    </xf>
    <xf numFmtId="0" fontId="13" fillId="0" borderId="16" xfId="2" applyFont="1" applyBorder="1" applyAlignment="1">
      <alignment horizontal="center" vertical="center" wrapText="1"/>
    </xf>
    <xf numFmtId="0" fontId="13" fillId="0" borderId="21" xfId="2" applyFont="1" applyBorder="1" applyAlignment="1">
      <alignment horizontal="center" vertical="center" wrapText="1"/>
    </xf>
    <xf numFmtId="0" fontId="13" fillId="0" borderId="0" xfId="2" applyFont="1" applyAlignment="1">
      <alignment horizontal="left" vertical="center" wrapText="1"/>
    </xf>
    <xf numFmtId="178" fontId="11" fillId="0" borderId="16" xfId="1" applyNumberFormat="1" applyFont="1" applyFill="1" applyBorder="1" applyAlignment="1">
      <alignment horizontal="right" vertical="center"/>
    </xf>
    <xf numFmtId="178" fontId="11" fillId="2" borderId="0" xfId="1" applyNumberFormat="1" applyFont="1" applyFill="1" applyBorder="1" applyAlignment="1">
      <alignment horizontal="center" vertical="center"/>
    </xf>
    <xf numFmtId="0" fontId="13" fillId="2" borderId="16" xfId="2" applyFont="1" applyFill="1" applyBorder="1" applyAlignment="1">
      <alignment horizontal="center" vertical="center"/>
    </xf>
    <xf numFmtId="0" fontId="13" fillId="2" borderId="16" xfId="2" applyFont="1" applyFill="1" applyBorder="1" applyAlignment="1">
      <alignment horizontal="center" vertical="center" wrapText="1"/>
    </xf>
    <xf numFmtId="0" fontId="13" fillId="0" borderId="18" xfId="2" applyFont="1" applyBorder="1" applyAlignment="1">
      <alignment horizontal="center" vertical="center"/>
    </xf>
    <xf numFmtId="0" fontId="11" fillId="0" borderId="6" xfId="2" applyFont="1" applyBorder="1" applyAlignment="1">
      <alignment horizontal="left" vertical="center"/>
    </xf>
    <xf numFmtId="0" fontId="12" fillId="2" borderId="6" xfId="0" applyFont="1" applyFill="1" applyBorder="1" applyAlignment="1">
      <alignment horizontal="center" vertical="center" wrapText="1" shrinkToFit="1"/>
    </xf>
    <xf numFmtId="0" fontId="11" fillId="0" borderId="2" xfId="2" applyFont="1" applyBorder="1" applyAlignment="1">
      <alignment horizontal="left" vertical="center"/>
    </xf>
    <xf numFmtId="0" fontId="11" fillId="2" borderId="2" xfId="2" applyFont="1" applyFill="1" applyBorder="1" applyAlignment="1">
      <alignment horizontal="left" vertical="center"/>
    </xf>
    <xf numFmtId="0" fontId="13" fillId="0" borderId="49" xfId="2" applyFont="1" applyBorder="1">
      <alignment vertical="center"/>
    </xf>
    <xf numFmtId="0" fontId="13" fillId="0" borderId="7" xfId="2" applyFont="1" applyBorder="1" applyAlignment="1">
      <alignment horizontal="right" vertical="center"/>
    </xf>
    <xf numFmtId="38" fontId="11" fillId="0" borderId="2" xfId="1" applyFont="1" applyFill="1" applyBorder="1">
      <alignment vertical="center"/>
    </xf>
    <xf numFmtId="0" fontId="13" fillId="0" borderId="2" xfId="2" applyFont="1" applyBorder="1" applyAlignment="1">
      <alignment horizontal="center" vertical="center"/>
    </xf>
    <xf numFmtId="0" fontId="13" fillId="0" borderId="25" xfId="2" applyFont="1" applyBorder="1" applyAlignment="1">
      <alignment horizontal="center" vertical="center"/>
    </xf>
    <xf numFmtId="0" fontId="13" fillId="0" borderId="31" xfId="2" applyFont="1" applyBorder="1" applyAlignment="1">
      <alignment horizontal="left" vertical="center" wrapText="1"/>
    </xf>
    <xf numFmtId="0" fontId="13" fillId="0" borderId="31" xfId="2" applyFont="1" applyBorder="1">
      <alignment vertical="center"/>
    </xf>
    <xf numFmtId="0" fontId="13" fillId="0" borderId="31" xfId="2" applyFont="1" applyBorder="1" applyAlignment="1">
      <alignment horizontal="center" vertical="center"/>
    </xf>
    <xf numFmtId="0" fontId="13" fillId="0" borderId="31" xfId="2" applyFont="1" applyBorder="1" applyAlignment="1">
      <alignment horizontal="left" vertical="center"/>
    </xf>
    <xf numFmtId="0" fontId="13" fillId="0" borderId="61" xfId="2" applyFont="1" applyBorder="1" applyAlignment="1">
      <alignment horizontal="left" vertical="center"/>
    </xf>
    <xf numFmtId="0" fontId="2" fillId="0" borderId="31" xfId="2" applyFont="1" applyBorder="1">
      <alignment vertical="center"/>
    </xf>
    <xf numFmtId="0" fontId="13" fillId="0" borderId="61" xfId="2" applyFont="1" applyBorder="1" applyAlignment="1">
      <alignment horizontal="left" vertical="center" wrapText="1"/>
    </xf>
    <xf numFmtId="0" fontId="13" fillId="0" borderId="62" xfId="2" applyFont="1" applyBorder="1">
      <alignment vertical="center"/>
    </xf>
    <xf numFmtId="0" fontId="13" fillId="0" borderId="26" xfId="2" applyFont="1" applyBorder="1">
      <alignment vertical="center"/>
    </xf>
    <xf numFmtId="0" fontId="13" fillId="0" borderId="2" xfId="2" applyFont="1" applyBorder="1" applyAlignment="1">
      <alignment horizontal="center" vertical="center" wrapText="1"/>
    </xf>
    <xf numFmtId="0" fontId="13" fillId="0" borderId="39" xfId="2" applyFont="1" applyBorder="1">
      <alignment vertical="center"/>
    </xf>
    <xf numFmtId="0" fontId="13" fillId="0" borderId="26" xfId="2" applyFont="1" applyBorder="1" applyAlignment="1">
      <alignment horizontal="left" vertical="center"/>
    </xf>
    <xf numFmtId="0" fontId="13" fillId="0" borderId="25" xfId="2" applyFont="1" applyBorder="1" applyAlignment="1">
      <alignment horizontal="left" vertical="center"/>
    </xf>
    <xf numFmtId="49" fontId="13" fillId="0" borderId="39" xfId="2" applyNumberFormat="1" applyFont="1" applyBorder="1" applyAlignment="1">
      <alignment horizontal="left" vertical="center"/>
    </xf>
    <xf numFmtId="49" fontId="13" fillId="0" borderId="9" xfId="2" applyNumberFormat="1" applyFont="1" applyBorder="1" applyAlignment="1">
      <alignment horizontal="left" vertical="center"/>
    </xf>
    <xf numFmtId="49" fontId="13" fillId="0" borderId="25" xfId="2" applyNumberFormat="1" applyFont="1" applyBorder="1" applyAlignment="1">
      <alignment horizontal="left" vertical="center"/>
    </xf>
    <xf numFmtId="49" fontId="13" fillId="0" borderId="2" xfId="2" applyNumberFormat="1" applyFont="1" applyBorder="1" applyAlignment="1">
      <alignment horizontal="left" vertical="center"/>
    </xf>
    <xf numFmtId="49" fontId="13" fillId="0" borderId="62" xfId="2" applyNumberFormat="1" applyFont="1" applyBorder="1" applyAlignment="1">
      <alignment horizontal="left" vertical="center"/>
    </xf>
    <xf numFmtId="0" fontId="13" fillId="0" borderId="58" xfId="2" applyFont="1" applyBorder="1" applyAlignment="1">
      <alignment horizontal="left" vertical="center"/>
    </xf>
    <xf numFmtId="0" fontId="13" fillId="0" borderId="64" xfId="2" applyFont="1" applyBorder="1">
      <alignment vertical="center"/>
    </xf>
    <xf numFmtId="0" fontId="13" fillId="0" borderId="65" xfId="2" applyFont="1" applyBorder="1">
      <alignment vertical="center"/>
    </xf>
    <xf numFmtId="0" fontId="11" fillId="0" borderId="65" xfId="2" applyFont="1" applyBorder="1">
      <alignment vertical="center"/>
    </xf>
    <xf numFmtId="0" fontId="11" fillId="2" borderId="65" xfId="2" applyFont="1" applyFill="1" applyBorder="1">
      <alignment vertical="center"/>
    </xf>
    <xf numFmtId="0" fontId="13" fillId="0" borderId="65" xfId="2" applyFont="1" applyBorder="1" applyAlignment="1">
      <alignment horizontal="right" vertical="center"/>
    </xf>
    <xf numFmtId="0" fontId="13" fillId="0" borderId="36" xfId="2" applyFont="1" applyBorder="1">
      <alignment vertical="center"/>
    </xf>
    <xf numFmtId="0" fontId="2" fillId="0" borderId="60" xfId="2" applyFont="1" applyBorder="1">
      <alignment vertical="center"/>
    </xf>
    <xf numFmtId="0" fontId="13" fillId="0" borderId="41" xfId="2" applyFont="1" applyBorder="1">
      <alignment vertical="center"/>
    </xf>
    <xf numFmtId="0" fontId="13" fillId="0" borderId="66" xfId="2" applyFont="1" applyBorder="1">
      <alignment vertical="center"/>
    </xf>
    <xf numFmtId="0" fontId="13" fillId="0" borderId="1" xfId="2" applyFont="1" applyBorder="1" applyAlignment="1">
      <alignment horizontal="left" vertical="center"/>
    </xf>
    <xf numFmtId="0" fontId="13" fillId="0" borderId="8" xfId="2" applyFont="1" applyBorder="1">
      <alignment vertical="center"/>
    </xf>
    <xf numFmtId="0" fontId="13" fillId="0" borderId="24" xfId="2" applyFont="1" applyBorder="1">
      <alignment vertical="center"/>
    </xf>
    <xf numFmtId="0" fontId="13" fillId="0" borderId="8" xfId="2" applyFont="1" applyBorder="1" applyAlignment="1">
      <alignment horizontal="left" vertical="center"/>
    </xf>
    <xf numFmtId="0" fontId="13" fillId="0" borderId="58" xfId="2" applyFont="1" applyBorder="1">
      <alignment vertical="center"/>
    </xf>
    <xf numFmtId="0" fontId="13" fillId="0" borderId="8" xfId="2" applyFont="1" applyBorder="1" applyAlignment="1">
      <alignment vertical="center" wrapText="1"/>
    </xf>
    <xf numFmtId="0" fontId="13" fillId="0" borderId="67" xfId="2" applyFont="1" applyBorder="1">
      <alignment vertical="center"/>
    </xf>
    <xf numFmtId="0" fontId="13" fillId="2" borderId="0" xfId="2" applyFont="1" applyFill="1" applyAlignment="1">
      <alignment vertical="center" wrapText="1"/>
    </xf>
    <xf numFmtId="0" fontId="13" fillId="2" borderId="0" xfId="2" applyFont="1" applyFill="1" applyAlignment="1">
      <alignment horizontal="center" vertical="center"/>
    </xf>
    <xf numFmtId="0" fontId="13" fillId="2" borderId="0" xfId="2" applyFont="1" applyFill="1" applyAlignment="1">
      <alignment horizontal="left" vertical="center"/>
    </xf>
    <xf numFmtId="0" fontId="13" fillId="0" borderId="12" xfId="2" applyFont="1" applyBorder="1">
      <alignment vertical="center"/>
    </xf>
    <xf numFmtId="0" fontId="13" fillId="0" borderId="29" xfId="2" applyFont="1" applyBorder="1">
      <alignment vertical="center"/>
    </xf>
    <xf numFmtId="0" fontId="13" fillId="0" borderId="40" xfId="2" applyFont="1" applyBorder="1">
      <alignment vertical="center"/>
    </xf>
    <xf numFmtId="0" fontId="13" fillId="0" borderId="12" xfId="2" applyFont="1" applyBorder="1" applyAlignment="1">
      <alignment horizontal="center" vertical="center"/>
    </xf>
    <xf numFmtId="49" fontId="11" fillId="2" borderId="16" xfId="1" applyNumberFormat="1" applyFont="1" applyFill="1" applyBorder="1" applyAlignment="1">
      <alignment horizontal="right" vertical="center"/>
    </xf>
    <xf numFmtId="178" fontId="11" fillId="2" borderId="16" xfId="1" applyNumberFormat="1" applyFont="1" applyFill="1" applyBorder="1" applyAlignment="1">
      <alignment horizontal="right" vertical="center"/>
    </xf>
    <xf numFmtId="0" fontId="11" fillId="0" borderId="0" xfId="2" applyFont="1" applyAlignment="1">
      <alignment horizontal="left" vertical="center" wrapText="1"/>
    </xf>
    <xf numFmtId="38" fontId="11" fillId="2" borderId="2" xfId="1" applyFont="1" applyFill="1" applyBorder="1">
      <alignment vertical="center"/>
    </xf>
    <xf numFmtId="0" fontId="11" fillId="2" borderId="16" xfId="1" applyNumberFormat="1" applyFont="1" applyFill="1" applyBorder="1" applyAlignment="1">
      <alignment horizontal="right" vertical="center"/>
    </xf>
    <xf numFmtId="38" fontId="11" fillId="0" borderId="0" xfId="1" applyFont="1" applyFill="1" applyBorder="1" applyAlignment="1">
      <alignment horizontal="center" vertical="center"/>
    </xf>
    <xf numFmtId="38" fontId="11" fillId="2" borderId="16" xfId="1" applyFont="1" applyFill="1" applyBorder="1" applyAlignment="1">
      <alignment horizontal="center" vertical="center"/>
    </xf>
    <xf numFmtId="38" fontId="11" fillId="0" borderId="16" xfId="1" applyFont="1" applyFill="1" applyBorder="1">
      <alignment vertical="center"/>
    </xf>
    <xf numFmtId="176" fontId="11" fillId="0" borderId="16" xfId="1" applyNumberFormat="1" applyFont="1" applyFill="1" applyBorder="1">
      <alignment vertical="center"/>
    </xf>
    <xf numFmtId="177" fontId="11" fillId="0" borderId="16" xfId="1" applyNumberFormat="1" applyFont="1" applyFill="1" applyBorder="1" applyAlignment="1">
      <alignment horizontal="right" vertical="center"/>
    </xf>
    <xf numFmtId="3" fontId="11" fillId="0" borderId="16" xfId="1" applyNumberFormat="1" applyFont="1" applyFill="1" applyBorder="1">
      <alignment vertical="center"/>
    </xf>
    <xf numFmtId="177" fontId="11" fillId="0" borderId="19" xfId="1" applyNumberFormat="1" applyFont="1" applyFill="1" applyBorder="1" applyAlignment="1">
      <alignment horizontal="right" vertical="center"/>
    </xf>
    <xf numFmtId="3" fontId="11" fillId="0" borderId="16" xfId="1" applyNumberFormat="1" applyFont="1" applyFill="1" applyBorder="1" applyAlignment="1">
      <alignment horizontal="right" vertical="center"/>
    </xf>
    <xf numFmtId="176" fontId="11" fillId="0" borderId="10" xfId="1" applyNumberFormat="1" applyFont="1" applyFill="1" applyBorder="1">
      <alignment vertical="center"/>
    </xf>
    <xf numFmtId="38" fontId="11" fillId="0" borderId="4" xfId="1" applyFont="1" applyFill="1" applyBorder="1">
      <alignment vertical="center"/>
    </xf>
    <xf numFmtId="176" fontId="11" fillId="0" borderId="21" xfId="1" applyNumberFormat="1" applyFont="1" applyFill="1" applyBorder="1">
      <alignment vertical="center"/>
    </xf>
    <xf numFmtId="178" fontId="11" fillId="0" borderId="16" xfId="1" applyNumberFormat="1" applyFont="1" applyFill="1" applyBorder="1">
      <alignment vertical="center"/>
    </xf>
    <xf numFmtId="179" fontId="11" fillId="0" borderId="16" xfId="1" applyNumberFormat="1" applyFont="1" applyFill="1" applyBorder="1">
      <alignment vertical="center"/>
    </xf>
    <xf numFmtId="179" fontId="11" fillId="0" borderId="21" xfId="1" applyNumberFormat="1" applyFont="1" applyFill="1" applyBorder="1">
      <alignment vertical="center"/>
    </xf>
    <xf numFmtId="178" fontId="11" fillId="0" borderId="19" xfId="1" applyNumberFormat="1" applyFont="1" applyFill="1" applyBorder="1">
      <alignment vertical="center"/>
    </xf>
    <xf numFmtId="178" fontId="11" fillId="0" borderId="10" xfId="1" applyNumberFormat="1" applyFont="1" applyFill="1" applyBorder="1">
      <alignment vertical="center"/>
    </xf>
    <xf numFmtId="178" fontId="11" fillId="0" borderId="21" xfId="1" applyNumberFormat="1" applyFont="1" applyFill="1" applyBorder="1">
      <alignment vertical="center"/>
    </xf>
    <xf numFmtId="178" fontId="11" fillId="0" borderId="21" xfId="1" applyNumberFormat="1" applyFont="1" applyFill="1" applyBorder="1" applyAlignment="1">
      <alignment horizontal="right" vertical="center"/>
    </xf>
    <xf numFmtId="38" fontId="11" fillId="0" borderId="21" xfId="1" applyFont="1" applyFill="1" applyBorder="1" applyAlignment="1">
      <alignment horizontal="right" vertical="center"/>
    </xf>
    <xf numFmtId="38" fontId="11" fillId="0" borderId="27" xfId="1" applyFont="1" applyFill="1" applyBorder="1">
      <alignment vertical="center"/>
    </xf>
    <xf numFmtId="38" fontId="11" fillId="0" borderId="20" xfId="1" applyFont="1" applyFill="1" applyBorder="1" applyAlignment="1">
      <alignment horizontal="right" vertical="center"/>
    </xf>
    <xf numFmtId="38" fontId="11" fillId="0" borderId="5" xfId="1" applyFont="1" applyFill="1" applyBorder="1">
      <alignment vertical="center"/>
    </xf>
    <xf numFmtId="38" fontId="11" fillId="0" borderId="34" xfId="1" applyFont="1" applyFill="1" applyBorder="1">
      <alignment vertical="center"/>
    </xf>
    <xf numFmtId="0" fontId="11" fillId="0" borderId="34" xfId="2" applyFont="1" applyBorder="1">
      <alignment vertical="center"/>
    </xf>
    <xf numFmtId="176" fontId="11" fillId="0" borderId="6" xfId="1" applyNumberFormat="1" applyFont="1" applyFill="1" applyBorder="1">
      <alignment vertical="center"/>
    </xf>
    <xf numFmtId="38" fontId="11" fillId="0" borderId="27" xfId="1" applyFont="1" applyFill="1" applyBorder="1" applyAlignment="1">
      <alignment horizontal="right" vertical="center"/>
    </xf>
    <xf numFmtId="38" fontId="11" fillId="4" borderId="16" xfId="1" applyFont="1" applyFill="1" applyBorder="1">
      <alignment vertical="center"/>
    </xf>
    <xf numFmtId="178" fontId="11" fillId="4" borderId="16" xfId="1" applyNumberFormat="1" applyFont="1" applyFill="1" applyBorder="1">
      <alignment vertical="center"/>
    </xf>
    <xf numFmtId="178" fontId="11" fillId="4" borderId="10" xfId="1" applyNumberFormat="1" applyFont="1" applyFill="1" applyBorder="1">
      <alignment vertical="center"/>
    </xf>
    <xf numFmtId="178" fontId="11" fillId="4" borderId="21" xfId="1" applyNumberFormat="1" applyFont="1" applyFill="1" applyBorder="1">
      <alignment vertical="center"/>
    </xf>
    <xf numFmtId="178" fontId="11" fillId="4" borderId="21" xfId="1" applyNumberFormat="1" applyFont="1" applyFill="1" applyBorder="1" applyAlignment="1">
      <alignment horizontal="right" vertical="center"/>
    </xf>
    <xf numFmtId="38" fontId="11" fillId="4" borderId="16" xfId="1" applyFont="1" applyFill="1" applyBorder="1" applyAlignment="1">
      <alignment horizontal="right" vertical="center"/>
    </xf>
    <xf numFmtId="38" fontId="11" fillId="4" borderId="21" xfId="1" applyFont="1" applyFill="1" applyBorder="1" applyAlignment="1">
      <alignment horizontal="right" vertical="center"/>
    </xf>
    <xf numFmtId="180" fontId="11" fillId="2" borderId="16" xfId="1" applyNumberFormat="1" applyFont="1" applyFill="1" applyBorder="1">
      <alignment vertical="center"/>
    </xf>
    <xf numFmtId="179" fontId="11" fillId="0" borderId="0" xfId="1" applyNumberFormat="1" applyFont="1" applyFill="1" applyBorder="1">
      <alignment vertical="center"/>
    </xf>
    <xf numFmtId="180" fontId="11" fillId="0" borderId="16" xfId="1" applyNumberFormat="1" applyFont="1" applyFill="1" applyBorder="1">
      <alignment vertical="center"/>
    </xf>
    <xf numFmtId="176" fontId="11" fillId="2" borderId="21" xfId="1" applyNumberFormat="1" applyFont="1" applyFill="1" applyBorder="1" applyAlignment="1">
      <alignment horizontal="right" vertical="center"/>
    </xf>
    <xf numFmtId="0" fontId="1" fillId="0" borderId="0" xfId="2" applyAlignment="1">
      <alignment vertical="center" wrapText="1"/>
    </xf>
    <xf numFmtId="38" fontId="11" fillId="2" borderId="21" xfId="1" applyFont="1" applyFill="1" applyBorder="1">
      <alignment vertical="center"/>
    </xf>
    <xf numFmtId="0" fontId="13" fillId="0" borderId="63" xfId="2" applyFont="1" applyBorder="1" applyAlignment="1">
      <alignment horizontal="center" vertical="center" wrapText="1"/>
    </xf>
    <xf numFmtId="178" fontId="11" fillId="4" borderId="16" xfId="1" applyNumberFormat="1" applyFont="1" applyFill="1" applyBorder="1" applyAlignment="1">
      <alignment horizontal="right" vertical="center"/>
    </xf>
    <xf numFmtId="38" fontId="11" fillId="0" borderId="16" xfId="1" applyFont="1" applyFill="1" applyBorder="1" applyAlignment="1">
      <alignment horizontal="center" vertical="center"/>
    </xf>
    <xf numFmtId="3" fontId="11" fillId="4" borderId="16" xfId="1" applyNumberFormat="1" applyFont="1" applyFill="1" applyBorder="1" applyAlignment="1">
      <alignment horizontal="right" vertical="center"/>
    </xf>
    <xf numFmtId="0" fontId="11" fillId="4" borderId="16" xfId="1" applyNumberFormat="1" applyFont="1" applyFill="1" applyBorder="1" applyAlignment="1">
      <alignment horizontal="right" vertical="center"/>
    </xf>
    <xf numFmtId="3" fontId="11" fillId="4" borderId="16" xfId="1" applyNumberFormat="1" applyFont="1" applyFill="1" applyBorder="1">
      <alignment vertical="center"/>
    </xf>
    <xf numFmtId="0" fontId="11" fillId="4" borderId="16" xfId="1" applyNumberFormat="1" applyFont="1" applyFill="1" applyBorder="1" applyAlignment="1"/>
    <xf numFmtId="0" fontId="11" fillId="4" borderId="16" xfId="1" applyNumberFormat="1" applyFont="1" applyFill="1" applyBorder="1">
      <alignment vertical="center"/>
    </xf>
    <xf numFmtId="38" fontId="11" fillId="0" borderId="19" xfId="1" applyFont="1" applyFill="1" applyBorder="1">
      <alignment vertical="center"/>
    </xf>
    <xf numFmtId="49" fontId="11" fillId="0" borderId="16" xfId="1" applyNumberFormat="1" applyFont="1" applyFill="1" applyBorder="1" applyAlignment="1">
      <alignment horizontal="right" vertical="center"/>
    </xf>
    <xf numFmtId="49" fontId="11" fillId="0" borderId="10" xfId="1" applyNumberFormat="1" applyFont="1" applyFill="1" applyBorder="1" applyAlignment="1">
      <alignment horizontal="right" vertical="center"/>
    </xf>
    <xf numFmtId="38" fontId="11" fillId="0" borderId="10" xfId="1" applyFont="1" applyFill="1" applyBorder="1">
      <alignment vertical="center"/>
    </xf>
    <xf numFmtId="38" fontId="12" fillId="0" borderId="16" xfId="1" applyFont="1" applyFill="1" applyBorder="1" applyAlignment="1">
      <alignment horizontal="right" vertical="center"/>
    </xf>
    <xf numFmtId="38" fontId="12" fillId="0" borderId="21" xfId="1" applyFont="1" applyFill="1" applyBorder="1" applyAlignment="1">
      <alignment horizontal="right" vertical="center"/>
    </xf>
    <xf numFmtId="38" fontId="11" fillId="2" borderId="20" xfId="1" applyFont="1" applyFill="1" applyBorder="1">
      <alignment vertical="center"/>
    </xf>
    <xf numFmtId="38" fontId="11" fillId="4" borderId="20" xfId="1" applyFont="1" applyFill="1" applyBorder="1">
      <alignment vertical="center"/>
    </xf>
    <xf numFmtId="176" fontId="11" fillId="2" borderId="20" xfId="1" applyNumberFormat="1" applyFont="1" applyFill="1" applyBorder="1">
      <alignment vertical="center"/>
    </xf>
    <xf numFmtId="38" fontId="11" fillId="0" borderId="70" xfId="1" applyFont="1" applyFill="1" applyBorder="1">
      <alignment vertical="center"/>
    </xf>
    <xf numFmtId="176" fontId="11" fillId="0" borderId="70" xfId="1" applyNumberFormat="1" applyFont="1" applyFill="1" applyBorder="1">
      <alignment vertical="center"/>
    </xf>
    <xf numFmtId="176" fontId="11" fillId="2" borderId="48" xfId="1" applyNumberFormat="1" applyFont="1" applyFill="1" applyBorder="1">
      <alignment vertical="center"/>
    </xf>
    <xf numFmtId="38" fontId="19" fillId="0" borderId="16" xfId="1" applyFont="1" applyBorder="1">
      <alignment vertical="center"/>
    </xf>
    <xf numFmtId="38" fontId="19" fillId="4" borderId="16" xfId="1" applyFont="1" applyFill="1" applyBorder="1">
      <alignment vertical="center"/>
    </xf>
    <xf numFmtId="38" fontId="11" fillId="4" borderId="16" xfId="1" applyFont="1" applyFill="1" applyBorder="1" applyAlignment="1">
      <alignment horizontal="center" vertical="center"/>
    </xf>
    <xf numFmtId="176" fontId="16" fillId="2" borderId="21" xfId="1" applyNumberFormat="1" applyFont="1" applyFill="1" applyBorder="1">
      <alignment vertical="center"/>
    </xf>
    <xf numFmtId="176" fontId="16" fillId="2" borderId="16" xfId="1" applyNumberFormat="1" applyFont="1" applyFill="1" applyBorder="1">
      <alignment vertical="center"/>
    </xf>
    <xf numFmtId="38" fontId="11" fillId="2" borderId="5" xfId="1" applyFont="1" applyFill="1" applyBorder="1">
      <alignment vertical="center"/>
    </xf>
    <xf numFmtId="178" fontId="11" fillId="4" borderId="16" xfId="1" applyNumberFormat="1" applyFont="1" applyFill="1" applyBorder="1" applyAlignment="1">
      <alignment horizontal="center" vertical="center"/>
    </xf>
    <xf numFmtId="38" fontId="16" fillId="2" borderId="21" xfId="1" applyFont="1" applyFill="1" applyBorder="1">
      <alignment vertical="center"/>
    </xf>
    <xf numFmtId="0" fontId="13" fillId="0" borderId="16" xfId="2" applyFont="1" applyBorder="1" applyAlignment="1">
      <alignment horizontal="center" vertical="center"/>
    </xf>
    <xf numFmtId="38" fontId="11" fillId="0" borderId="16" xfId="1" applyFont="1" applyFill="1" applyBorder="1" applyAlignment="1">
      <alignment horizontal="center" vertical="center"/>
    </xf>
    <xf numFmtId="38" fontId="16" fillId="4" borderId="10" xfId="1" applyFont="1" applyFill="1" applyBorder="1" applyAlignment="1">
      <alignment horizontal="center" vertical="center"/>
    </xf>
    <xf numFmtId="38" fontId="16" fillId="4" borderId="17" xfId="1" applyFont="1" applyFill="1" applyBorder="1" applyAlignment="1">
      <alignment horizontal="center" vertical="center"/>
    </xf>
    <xf numFmtId="38" fontId="16" fillId="4" borderId="19" xfId="1" applyFont="1" applyFill="1" applyBorder="1" applyAlignment="1">
      <alignment horizontal="center" vertical="center"/>
    </xf>
    <xf numFmtId="0" fontId="13" fillId="2" borderId="8" xfId="2" applyFont="1" applyFill="1" applyBorder="1" applyAlignment="1">
      <alignment horizontal="left" vertical="center" wrapText="1"/>
    </xf>
    <xf numFmtId="0" fontId="13" fillId="2" borderId="0" xfId="2" applyFont="1" applyFill="1" applyAlignment="1">
      <alignment horizontal="left" vertical="center" wrapText="1"/>
    </xf>
    <xf numFmtId="0" fontId="13" fillId="2" borderId="9" xfId="2" applyFont="1" applyFill="1" applyBorder="1" applyAlignment="1">
      <alignment horizontal="left" vertical="center" wrapText="1"/>
    </xf>
    <xf numFmtId="0" fontId="13" fillId="2" borderId="24" xfId="2" applyFont="1" applyFill="1" applyBorder="1" applyAlignment="1">
      <alignment horizontal="left" vertical="center" wrapText="1"/>
    </xf>
    <xf numFmtId="0" fontId="13" fillId="2" borderId="25" xfId="2" applyFont="1" applyFill="1" applyBorder="1" applyAlignment="1">
      <alignment horizontal="left" vertical="center" wrapText="1"/>
    </xf>
    <xf numFmtId="0" fontId="13" fillId="2" borderId="26" xfId="2" applyFont="1" applyFill="1" applyBorder="1" applyAlignment="1">
      <alignment horizontal="left" vertical="center" wrapText="1"/>
    </xf>
    <xf numFmtId="0" fontId="13" fillId="0" borderId="17" xfId="2" applyFont="1" applyBorder="1" applyAlignment="1">
      <alignment horizontal="center" vertical="center"/>
    </xf>
    <xf numFmtId="0" fontId="13" fillId="0" borderId="22" xfId="2" applyFont="1" applyBorder="1" applyAlignment="1">
      <alignment horizontal="center" vertical="center"/>
    </xf>
    <xf numFmtId="0" fontId="13" fillId="0" borderId="18" xfId="2" applyFont="1" applyBorder="1" applyAlignment="1">
      <alignment vertical="center" wrapText="1"/>
    </xf>
    <xf numFmtId="178" fontId="11" fillId="2" borderId="59" xfId="1" applyNumberFormat="1" applyFont="1" applyFill="1" applyBorder="1" applyAlignment="1">
      <alignment horizontal="center" vertical="center"/>
    </xf>
    <xf numFmtId="178" fontId="11" fillId="2" borderId="53" xfId="1" applyNumberFormat="1" applyFont="1" applyFill="1" applyBorder="1" applyAlignment="1">
      <alignment horizontal="center" vertical="center"/>
    </xf>
    <xf numFmtId="178" fontId="11" fillId="0" borderId="10" xfId="1" applyNumberFormat="1" applyFont="1" applyFill="1" applyBorder="1" applyAlignment="1">
      <alignment horizontal="center" vertical="center"/>
    </xf>
    <xf numFmtId="178" fontId="11" fillId="0" borderId="19" xfId="1" applyNumberFormat="1" applyFont="1" applyFill="1" applyBorder="1" applyAlignment="1">
      <alignment horizontal="center" vertical="center"/>
    </xf>
    <xf numFmtId="178" fontId="11" fillId="4" borderId="53" xfId="1" applyNumberFormat="1" applyFont="1" applyFill="1" applyBorder="1" applyAlignment="1">
      <alignment horizontal="center" vertical="center"/>
    </xf>
    <xf numFmtId="178" fontId="11" fillId="4" borderId="52" xfId="1" applyNumberFormat="1" applyFont="1" applyFill="1" applyBorder="1" applyAlignment="1">
      <alignment horizontal="center" vertical="center"/>
    </xf>
    <xf numFmtId="0" fontId="13" fillId="0" borderId="12" xfId="2" applyFont="1" applyBorder="1" applyAlignment="1">
      <alignment horizontal="left" vertical="center"/>
    </xf>
    <xf numFmtId="0" fontId="13" fillId="0" borderId="30" xfId="2" applyFont="1" applyBorder="1" applyAlignment="1">
      <alignment horizontal="left" vertical="center"/>
    </xf>
    <xf numFmtId="0" fontId="7" fillId="0" borderId="0" xfId="2" applyFont="1" applyAlignment="1">
      <alignment horizontal="left" vertical="center"/>
    </xf>
    <xf numFmtId="0" fontId="5" fillId="0" borderId="34" xfId="2" applyFont="1" applyBorder="1" applyAlignment="1">
      <alignment horizontal="center" vertical="center"/>
    </xf>
    <xf numFmtId="178" fontId="11" fillId="0" borderId="16" xfId="1" applyNumberFormat="1" applyFont="1" applyFill="1" applyBorder="1" applyAlignment="1">
      <alignment horizontal="center" vertical="center"/>
    </xf>
    <xf numFmtId="178" fontId="11" fillId="0" borderId="21" xfId="1" applyNumberFormat="1" applyFont="1" applyFill="1" applyBorder="1" applyAlignment="1">
      <alignment horizontal="center" vertical="center"/>
    </xf>
    <xf numFmtId="0" fontId="13" fillId="0" borderId="18" xfId="2" applyFont="1" applyBorder="1" applyAlignment="1">
      <alignment horizontal="left" vertical="center"/>
    </xf>
    <xf numFmtId="0" fontId="13" fillId="0" borderId="23" xfId="2" applyFont="1" applyBorder="1" applyAlignment="1">
      <alignment horizontal="left" vertical="center"/>
    </xf>
    <xf numFmtId="0" fontId="13" fillId="0" borderId="50" xfId="2" applyFont="1" applyBorder="1" applyAlignment="1">
      <alignment horizontal="left" vertical="center" wrapText="1"/>
    </xf>
    <xf numFmtId="0" fontId="13" fillId="0" borderId="36" xfId="2" applyFont="1" applyBorder="1" applyAlignment="1">
      <alignment horizontal="left" vertical="center" wrapText="1"/>
    </xf>
    <xf numFmtId="0" fontId="13" fillId="0" borderId="39" xfId="2" applyFont="1" applyBorder="1" applyAlignment="1">
      <alignment horizontal="left" vertical="center" wrapText="1"/>
    </xf>
    <xf numFmtId="0" fontId="13" fillId="0" borderId="24" xfId="2" applyFont="1" applyBorder="1" applyAlignment="1">
      <alignment horizontal="left" vertical="center" wrapText="1"/>
    </xf>
    <xf numFmtId="0" fontId="13" fillId="0" borderId="25" xfId="2" applyFont="1" applyBorder="1" applyAlignment="1">
      <alignment horizontal="left" vertical="center" wrapText="1"/>
    </xf>
    <xf numFmtId="0" fontId="13" fillId="0" borderId="26" xfId="2" applyFont="1" applyBorder="1" applyAlignment="1">
      <alignment horizontal="left" vertical="center" wrapText="1"/>
    </xf>
    <xf numFmtId="0" fontId="5" fillId="3" borderId="37" xfId="2" applyFont="1" applyFill="1" applyBorder="1" applyAlignment="1">
      <alignment horizontal="center" vertical="center"/>
    </xf>
    <xf numFmtId="0" fontId="13" fillId="0" borderId="47" xfId="2" applyFont="1" applyBorder="1" applyAlignment="1">
      <alignment horizontal="center" vertical="center"/>
    </xf>
    <xf numFmtId="0" fontId="13" fillId="0" borderId="3" xfId="2" applyFont="1" applyBorder="1" applyAlignment="1">
      <alignment horizontal="center" vertical="center"/>
    </xf>
    <xf numFmtId="0" fontId="13" fillId="0" borderId="5" xfId="2" applyFont="1" applyBorder="1" applyAlignment="1">
      <alignment horizontal="center" vertical="center"/>
    </xf>
    <xf numFmtId="0" fontId="13" fillId="0" borderId="6" xfId="2" applyFont="1" applyBorder="1" applyAlignment="1">
      <alignment horizontal="center" vertical="center"/>
    </xf>
    <xf numFmtId="0" fontId="13" fillId="0" borderId="7" xfId="2" applyFont="1" applyBorder="1" applyAlignment="1">
      <alignment horizontal="center" vertical="center"/>
    </xf>
    <xf numFmtId="0" fontId="13" fillId="0" borderId="33" xfId="2" applyFont="1" applyBorder="1" applyAlignment="1">
      <alignment horizontal="left" vertical="center" wrapText="1"/>
    </xf>
    <xf numFmtId="0" fontId="13" fillId="0" borderId="34" xfId="2" applyFont="1" applyBorder="1" applyAlignment="1">
      <alignment horizontal="left" vertical="center" wrapText="1"/>
    </xf>
    <xf numFmtId="0" fontId="13" fillId="0" borderId="35" xfId="2" applyFont="1" applyBorder="1" applyAlignment="1">
      <alignment horizontal="left" vertical="center" wrapText="1"/>
    </xf>
    <xf numFmtId="0" fontId="13" fillId="0" borderId="10" xfId="2" applyFont="1" applyBorder="1" applyAlignment="1">
      <alignment horizontal="center" vertical="center"/>
    </xf>
    <xf numFmtId="0" fontId="13" fillId="0" borderId="19" xfId="2" applyFont="1" applyBorder="1" applyAlignment="1">
      <alignment horizontal="center" vertical="center"/>
    </xf>
    <xf numFmtId="0" fontId="11" fillId="0" borderId="21" xfId="2" applyFont="1" applyBorder="1" applyAlignment="1">
      <alignment horizontal="center" vertical="center"/>
    </xf>
    <xf numFmtId="38" fontId="11" fillId="0" borderId="10" xfId="1" applyFont="1" applyFill="1" applyBorder="1" applyAlignment="1">
      <alignment horizontal="center" vertical="center"/>
    </xf>
    <xf numFmtId="38" fontId="11" fillId="0" borderId="17" xfId="1" applyFont="1" applyFill="1" applyBorder="1" applyAlignment="1">
      <alignment horizontal="center" vertical="center"/>
    </xf>
    <xf numFmtId="38" fontId="11" fillId="0" borderId="19" xfId="1" applyFont="1" applyFill="1" applyBorder="1" applyAlignment="1">
      <alignment horizontal="center" vertical="center"/>
    </xf>
    <xf numFmtId="178" fontId="16" fillId="4" borderId="10" xfId="1" applyNumberFormat="1" applyFont="1" applyFill="1" applyBorder="1" applyAlignment="1">
      <alignment horizontal="center" vertical="center"/>
    </xf>
    <xf numFmtId="178" fontId="16" fillId="4" borderId="19" xfId="1" applyNumberFormat="1" applyFont="1" applyFill="1" applyBorder="1" applyAlignment="1">
      <alignment horizontal="center" vertical="center"/>
    </xf>
    <xf numFmtId="0" fontId="11" fillId="0" borderId="16" xfId="2" applyFont="1" applyBorder="1" applyAlignment="1">
      <alignment horizontal="center" vertical="center"/>
    </xf>
    <xf numFmtId="0" fontId="5" fillId="3" borderId="65" xfId="2" applyFont="1" applyFill="1" applyBorder="1" applyAlignment="1">
      <alignment horizontal="center" vertical="center"/>
    </xf>
    <xf numFmtId="38" fontId="11" fillId="0" borderId="14" xfId="1" applyFont="1" applyFill="1" applyBorder="1" applyAlignment="1">
      <alignment horizontal="center" vertical="center"/>
    </xf>
    <xf numFmtId="0" fontId="13" fillId="0" borderId="8" xfId="2" applyFont="1" applyBorder="1" applyAlignment="1">
      <alignment vertical="center" wrapText="1"/>
    </xf>
    <xf numFmtId="0" fontId="13" fillId="0" borderId="8" xfId="2" applyFont="1" applyBorder="1">
      <alignment vertical="center"/>
    </xf>
    <xf numFmtId="0" fontId="13" fillId="0" borderId="24" xfId="2" applyFont="1" applyBorder="1">
      <alignment vertical="center"/>
    </xf>
    <xf numFmtId="0" fontId="13" fillId="0" borderId="11" xfId="2" applyFont="1" applyBorder="1" applyAlignment="1">
      <alignment horizontal="left" vertical="center" wrapText="1"/>
    </xf>
    <xf numFmtId="0" fontId="13" fillId="0" borderId="27" xfId="2" applyFont="1" applyBorder="1" applyAlignment="1">
      <alignment horizontal="left" vertical="center" wrapText="1"/>
    </xf>
    <xf numFmtId="0" fontId="13" fillId="2" borderId="11" xfId="2" applyFont="1" applyFill="1" applyBorder="1" applyAlignment="1">
      <alignment horizontal="left" vertical="center" wrapText="1"/>
    </xf>
    <xf numFmtId="0" fontId="13" fillId="2" borderId="39" xfId="2" applyFont="1" applyFill="1" applyBorder="1" applyAlignment="1">
      <alignment horizontal="left" vertical="center"/>
    </xf>
    <xf numFmtId="0" fontId="13" fillId="2" borderId="31" xfId="2" applyFont="1" applyFill="1" applyBorder="1" applyAlignment="1">
      <alignment horizontal="left" vertical="center"/>
    </xf>
    <xf numFmtId="0" fontId="13" fillId="2" borderId="9" xfId="2" applyFont="1" applyFill="1" applyBorder="1" applyAlignment="1">
      <alignment horizontal="left" vertical="center"/>
    </xf>
    <xf numFmtId="0" fontId="13" fillId="2" borderId="27" xfId="2" applyFont="1" applyFill="1" applyBorder="1" applyAlignment="1">
      <alignment horizontal="left" vertical="center"/>
    </xf>
    <xf numFmtId="0" fontId="13" fillId="2" borderId="35" xfId="2" applyFont="1" applyFill="1" applyBorder="1" applyAlignment="1">
      <alignment horizontal="left" vertical="center"/>
    </xf>
    <xf numFmtId="0" fontId="13" fillId="0" borderId="42" xfId="2" applyFont="1" applyBorder="1" applyAlignment="1">
      <alignment horizontal="center" vertical="center"/>
    </xf>
    <xf numFmtId="0" fontId="13" fillId="0" borderId="43" xfId="2" applyFont="1" applyBorder="1" applyAlignment="1">
      <alignment horizontal="center" vertical="center"/>
    </xf>
    <xf numFmtId="0" fontId="13" fillId="2" borderId="36" xfId="2" applyFont="1" applyFill="1" applyBorder="1" applyAlignment="1">
      <alignment horizontal="left" vertical="center" wrapText="1"/>
    </xf>
    <xf numFmtId="0" fontId="13" fillId="2" borderId="39" xfId="2" applyFont="1" applyFill="1" applyBorder="1" applyAlignment="1">
      <alignment horizontal="left" vertical="center" wrapText="1"/>
    </xf>
    <xf numFmtId="0" fontId="13" fillId="2" borderId="31" xfId="2" applyFont="1" applyFill="1" applyBorder="1" applyAlignment="1">
      <alignment horizontal="left" vertical="center" wrapText="1"/>
    </xf>
    <xf numFmtId="0" fontId="13" fillId="2" borderId="32" xfId="2" applyFont="1" applyFill="1" applyBorder="1" applyAlignment="1">
      <alignment horizontal="left" vertical="center" wrapText="1"/>
    </xf>
    <xf numFmtId="0" fontId="13" fillId="2" borderId="31" xfId="2" applyFont="1" applyFill="1" applyBorder="1" applyAlignment="1">
      <alignment vertical="center" wrapText="1"/>
    </xf>
    <xf numFmtId="0" fontId="13" fillId="2" borderId="31" xfId="2" applyFont="1" applyFill="1" applyBorder="1">
      <alignment vertical="center"/>
    </xf>
    <xf numFmtId="0" fontId="13" fillId="2" borderId="27" xfId="2" applyFont="1" applyFill="1" applyBorder="1">
      <alignment vertical="center"/>
    </xf>
    <xf numFmtId="0" fontId="13" fillId="0" borderId="12" xfId="2" applyFont="1" applyBorder="1" applyAlignment="1">
      <alignment vertical="center" wrapText="1"/>
    </xf>
    <xf numFmtId="0" fontId="13" fillId="0" borderId="29" xfId="2" applyFont="1" applyBorder="1" applyAlignment="1">
      <alignment vertical="center" wrapText="1"/>
    </xf>
    <xf numFmtId="0" fontId="13" fillId="0" borderId="30" xfId="2" applyFont="1" applyBorder="1" applyAlignment="1">
      <alignment vertical="center" wrapText="1"/>
    </xf>
    <xf numFmtId="0" fontId="13" fillId="0" borderId="28" xfId="2" applyFont="1" applyBorder="1">
      <alignment vertical="center"/>
    </xf>
    <xf numFmtId="0" fontId="13" fillId="0" borderId="29" xfId="2" applyFont="1" applyBorder="1">
      <alignment vertical="center"/>
    </xf>
    <xf numFmtId="0" fontId="13" fillId="0" borderId="40" xfId="2" applyFont="1" applyBorder="1">
      <alignment vertical="center"/>
    </xf>
    <xf numFmtId="38" fontId="11" fillId="0" borderId="22" xfId="1" applyFont="1" applyFill="1" applyBorder="1" applyAlignment="1">
      <alignment horizontal="center" vertical="center"/>
    </xf>
    <xf numFmtId="38" fontId="11" fillId="4" borderId="10" xfId="1" applyFont="1" applyFill="1" applyBorder="1" applyAlignment="1">
      <alignment horizontal="center" vertical="center"/>
    </xf>
    <xf numFmtId="38" fontId="11" fillId="4" borderId="17" xfId="1" applyFont="1" applyFill="1" applyBorder="1" applyAlignment="1">
      <alignment horizontal="center" vertical="center"/>
    </xf>
    <xf numFmtId="38" fontId="11" fillId="4" borderId="19" xfId="1" applyFont="1" applyFill="1" applyBorder="1" applyAlignment="1">
      <alignment horizontal="center" vertical="center"/>
    </xf>
    <xf numFmtId="0" fontId="13" fillId="0" borderId="15" xfId="2" applyFont="1" applyBorder="1" applyAlignment="1">
      <alignment horizontal="left" vertical="center" wrapText="1"/>
    </xf>
    <xf numFmtId="0" fontId="13" fillId="0" borderId="16" xfId="2" applyFont="1" applyBorder="1" applyAlignment="1">
      <alignment horizontal="left" vertical="center" wrapText="1"/>
    </xf>
    <xf numFmtId="0" fontId="13" fillId="0" borderId="13" xfId="2" applyFont="1" applyBorder="1" applyAlignment="1">
      <alignment horizontal="center" vertical="center"/>
    </xf>
    <xf numFmtId="0" fontId="13" fillId="0" borderId="4" xfId="2" applyFont="1" applyBorder="1" applyAlignment="1">
      <alignment horizontal="center" vertical="center"/>
    </xf>
    <xf numFmtId="0" fontId="13" fillId="0" borderId="15" xfId="2" applyFont="1" applyBorder="1" applyAlignment="1">
      <alignment horizontal="center" vertical="center"/>
    </xf>
    <xf numFmtId="0" fontId="13" fillId="0" borderId="17" xfId="2" applyFont="1" applyBorder="1" applyAlignment="1">
      <alignment horizontal="left" vertical="center" wrapText="1"/>
    </xf>
    <xf numFmtId="0" fontId="13" fillId="0" borderId="19" xfId="2" applyFont="1" applyBorder="1" applyAlignment="1">
      <alignment horizontal="left" vertical="center" wrapText="1"/>
    </xf>
    <xf numFmtId="38" fontId="11" fillId="0" borderId="21" xfId="1" applyFont="1" applyFill="1" applyBorder="1" applyAlignment="1">
      <alignment horizontal="center" vertical="center"/>
    </xf>
    <xf numFmtId="0" fontId="13" fillId="2" borderId="15" xfId="2" applyFont="1" applyFill="1" applyBorder="1" applyAlignment="1">
      <alignment horizontal="left" vertical="center" wrapText="1"/>
    </xf>
    <xf numFmtId="0" fontId="13" fillId="2" borderId="16" xfId="2" applyFont="1" applyFill="1" applyBorder="1" applyAlignment="1">
      <alignment horizontal="left" vertical="center" wrapText="1"/>
    </xf>
    <xf numFmtId="0" fontId="13" fillId="2" borderId="56" xfId="2" applyFont="1" applyFill="1" applyBorder="1" applyAlignment="1">
      <alignment horizontal="left" vertical="center" wrapText="1"/>
    </xf>
    <xf numFmtId="0" fontId="13" fillId="2" borderId="21" xfId="2" applyFont="1" applyFill="1" applyBorder="1" applyAlignment="1">
      <alignment horizontal="left" vertical="center" wrapText="1"/>
    </xf>
    <xf numFmtId="0" fontId="13" fillId="0" borderId="39" xfId="2" applyFont="1" applyBorder="1" applyAlignment="1">
      <alignment horizontal="left" vertical="center"/>
    </xf>
    <xf numFmtId="0" fontId="13" fillId="0" borderId="27" xfId="2" applyFont="1" applyBorder="1" applyAlignment="1">
      <alignment horizontal="left" vertical="center"/>
    </xf>
    <xf numFmtId="0" fontId="13" fillId="0" borderId="35" xfId="2" applyFont="1" applyBorder="1" applyAlignment="1">
      <alignment horizontal="left" vertical="center"/>
    </xf>
    <xf numFmtId="0" fontId="13" fillId="0" borderId="16" xfId="2" applyFont="1" applyBorder="1" applyAlignment="1">
      <alignment horizontal="center" vertical="center" wrapText="1"/>
    </xf>
    <xf numFmtId="0" fontId="13" fillId="0" borderId="21" xfId="2" applyFont="1" applyBorder="1" applyAlignment="1">
      <alignment horizontal="center" vertical="center" wrapText="1"/>
    </xf>
    <xf numFmtId="0" fontId="5" fillId="0" borderId="15" xfId="2" applyFont="1" applyBorder="1" applyAlignment="1">
      <alignment horizontal="left" vertical="center" wrapText="1"/>
    </xf>
    <xf numFmtId="0" fontId="5" fillId="0" borderId="16" xfId="2" applyFont="1" applyBorder="1" applyAlignment="1">
      <alignment horizontal="left" vertical="center" wrapText="1"/>
    </xf>
    <xf numFmtId="0" fontId="5" fillId="0" borderId="56" xfId="2" applyFont="1" applyBorder="1" applyAlignment="1">
      <alignment horizontal="left" vertical="center" wrapText="1"/>
    </xf>
    <xf numFmtId="0" fontId="5" fillId="0" borderId="21" xfId="2" applyFont="1" applyBorder="1" applyAlignment="1">
      <alignment horizontal="left" vertical="center" wrapText="1"/>
    </xf>
    <xf numFmtId="0" fontId="13" fillId="0" borderId="12" xfId="2" applyFont="1" applyBorder="1" applyAlignment="1">
      <alignment horizontal="center" vertical="center"/>
    </xf>
    <xf numFmtId="0" fontId="13" fillId="0" borderId="40" xfId="2" applyFont="1" applyBorder="1" applyAlignment="1">
      <alignment horizontal="center" vertical="center"/>
    </xf>
    <xf numFmtId="0" fontId="11" fillId="2" borderId="10" xfId="2" applyFont="1" applyFill="1" applyBorder="1" applyAlignment="1">
      <alignment horizontal="center" vertical="center"/>
    </xf>
    <xf numFmtId="0" fontId="11" fillId="2" borderId="17" xfId="2" applyFont="1" applyFill="1" applyBorder="1" applyAlignment="1">
      <alignment horizontal="center" vertical="center"/>
    </xf>
    <xf numFmtId="0" fontId="11" fillId="2" borderId="19" xfId="2" applyFont="1" applyFill="1" applyBorder="1" applyAlignment="1">
      <alignment horizontal="center" vertical="center"/>
    </xf>
    <xf numFmtId="0" fontId="13" fillId="0" borderId="29" xfId="2" applyFont="1" applyBorder="1" applyAlignment="1">
      <alignment horizontal="left" vertical="center"/>
    </xf>
    <xf numFmtId="0" fontId="13" fillId="0" borderId="40" xfId="2" applyFont="1" applyBorder="1" applyAlignment="1">
      <alignment horizontal="left" vertical="center"/>
    </xf>
    <xf numFmtId="0" fontId="13" fillId="0" borderId="18" xfId="2" applyFont="1" applyBorder="1" applyAlignment="1">
      <alignment horizontal="left" vertical="center" wrapText="1"/>
    </xf>
    <xf numFmtId="0" fontId="13" fillId="0" borderId="23" xfId="2" applyFont="1" applyBorder="1" applyAlignment="1">
      <alignment horizontal="left" vertical="center" wrapText="1"/>
    </xf>
    <xf numFmtId="0" fontId="13" fillId="0" borderId="2" xfId="2" applyFont="1" applyBorder="1" applyAlignment="1">
      <alignment horizontal="left" vertical="center"/>
    </xf>
    <xf numFmtId="38" fontId="11" fillId="0" borderId="4" xfId="1" applyFont="1" applyFill="1" applyBorder="1" applyAlignment="1">
      <alignment horizontal="center" vertical="center"/>
    </xf>
    <xf numFmtId="38" fontId="11" fillId="2" borderId="10" xfId="1" applyFont="1" applyFill="1" applyBorder="1" applyAlignment="1">
      <alignment horizontal="center" vertical="center"/>
    </xf>
    <xf numFmtId="38" fontId="11" fillId="2" borderId="17" xfId="1" applyFont="1" applyFill="1" applyBorder="1" applyAlignment="1">
      <alignment horizontal="center" vertical="center"/>
    </xf>
    <xf numFmtId="38" fontId="11" fillId="2" borderId="19" xfId="1" applyFont="1" applyFill="1" applyBorder="1" applyAlignment="1">
      <alignment horizontal="center" vertical="center"/>
    </xf>
    <xf numFmtId="0" fontId="11" fillId="2" borderId="22" xfId="2" applyFont="1" applyFill="1" applyBorder="1" applyAlignment="1">
      <alignment horizontal="center" vertical="center"/>
    </xf>
    <xf numFmtId="0" fontId="5" fillId="0" borderId="50" xfId="2" applyFont="1" applyBorder="1" applyAlignment="1">
      <alignment horizontal="left" vertical="center" wrapText="1"/>
    </xf>
    <xf numFmtId="0" fontId="5" fillId="0" borderId="36" xfId="2" applyFont="1" applyBorder="1" applyAlignment="1">
      <alignment horizontal="left" vertical="center" wrapText="1"/>
    </xf>
    <xf numFmtId="0" fontId="5" fillId="0" borderId="39" xfId="2" applyFont="1" applyBorder="1" applyAlignment="1">
      <alignment horizontal="left" vertical="center" wrapText="1"/>
    </xf>
    <xf numFmtId="0" fontId="5" fillId="0" borderId="33" xfId="2" applyFont="1" applyBorder="1" applyAlignment="1">
      <alignment horizontal="left" vertical="center" wrapText="1"/>
    </xf>
    <xf numFmtId="0" fontId="5" fillId="0" borderId="34" xfId="2" applyFont="1" applyBorder="1" applyAlignment="1">
      <alignment horizontal="left" vertical="center" wrapText="1"/>
    </xf>
    <xf numFmtId="0" fontId="5" fillId="0" borderId="35" xfId="2" applyFont="1" applyBorder="1" applyAlignment="1">
      <alignment horizontal="left" vertical="center" wrapText="1"/>
    </xf>
    <xf numFmtId="178" fontId="11" fillId="4" borderId="10" xfId="1" applyNumberFormat="1" applyFont="1" applyFill="1" applyBorder="1" applyAlignment="1">
      <alignment horizontal="center" vertical="center"/>
    </xf>
    <xf numFmtId="178" fontId="11" fillId="4" borderId="19" xfId="1" applyNumberFormat="1" applyFont="1" applyFill="1" applyBorder="1" applyAlignment="1">
      <alignment horizontal="center" vertical="center"/>
    </xf>
    <xf numFmtId="178" fontId="11" fillId="4" borderId="59" xfId="2" applyNumberFormat="1" applyFont="1" applyFill="1" applyBorder="1" applyAlignment="1">
      <alignment horizontal="center" vertical="center"/>
    </xf>
    <xf numFmtId="178" fontId="11" fillId="4" borderId="52" xfId="2" applyNumberFormat="1" applyFont="1" applyFill="1" applyBorder="1" applyAlignment="1">
      <alignment horizontal="center" vertical="center"/>
    </xf>
    <xf numFmtId="38" fontId="16" fillId="4" borderId="14" xfId="1" applyFont="1" applyFill="1" applyBorder="1" applyAlignment="1">
      <alignment horizontal="center" vertical="center"/>
    </xf>
    <xf numFmtId="178" fontId="11" fillId="2" borderId="42" xfId="1" applyNumberFormat="1" applyFont="1" applyFill="1" applyBorder="1" applyAlignment="1">
      <alignment horizontal="center" vertical="center"/>
    </xf>
    <xf numFmtId="0" fontId="5" fillId="0" borderId="0" xfId="2" applyFont="1" applyAlignment="1">
      <alignment horizontal="center" vertical="center"/>
    </xf>
    <xf numFmtId="0" fontId="13" fillId="0" borderId="55" xfId="2" applyFont="1" applyBorder="1" applyAlignment="1">
      <alignment horizontal="left" vertical="center" wrapText="1"/>
    </xf>
    <xf numFmtId="0" fontId="13" fillId="2" borderId="13" xfId="2" applyFont="1" applyFill="1" applyBorder="1" applyAlignment="1">
      <alignment horizontal="left" vertical="center" wrapText="1"/>
    </xf>
    <xf numFmtId="0" fontId="13" fillId="2" borderId="4" xfId="2" applyFont="1" applyFill="1" applyBorder="1" applyAlignment="1">
      <alignment horizontal="left" vertical="center" wrapText="1"/>
    </xf>
    <xf numFmtId="0" fontId="13" fillId="0" borderId="16" xfId="2" applyFont="1" applyBorder="1" applyAlignment="1">
      <alignment horizontal="left" vertical="center"/>
    </xf>
    <xf numFmtId="0" fontId="13" fillId="0" borderId="15" xfId="2" applyFont="1" applyBorder="1" applyAlignment="1">
      <alignment horizontal="left" vertical="center"/>
    </xf>
    <xf numFmtId="0" fontId="13" fillId="0" borderId="16" xfId="2" applyFont="1" applyBorder="1" applyAlignment="1">
      <alignment horizontal="center" vertical="center" textRotation="255" shrinkToFit="1"/>
    </xf>
    <xf numFmtId="0" fontId="13" fillId="0" borderId="64" xfId="2" applyFont="1" applyBorder="1" applyAlignment="1">
      <alignment horizontal="left" vertical="center" wrapText="1"/>
    </xf>
    <xf numFmtId="0" fontId="13" fillId="0" borderId="41" xfId="2" applyFont="1" applyBorder="1" applyAlignment="1">
      <alignment horizontal="left" vertical="center" wrapText="1"/>
    </xf>
    <xf numFmtId="0" fontId="13" fillId="0" borderId="54" xfId="2" applyFont="1" applyBorder="1" applyAlignment="1">
      <alignment horizontal="left" vertical="center" wrapText="1"/>
    </xf>
    <xf numFmtId="0" fontId="13" fillId="0" borderId="10" xfId="2" applyFont="1" applyBorder="1" applyAlignment="1">
      <alignment horizontal="left" vertical="center" wrapText="1"/>
    </xf>
    <xf numFmtId="0" fontId="13" fillId="0" borderId="21" xfId="2" applyFont="1" applyBorder="1" applyAlignment="1">
      <alignment horizontal="center" vertical="center" textRotation="255" shrinkToFit="1"/>
    </xf>
    <xf numFmtId="0" fontId="13" fillId="0" borderId="1" xfId="2" applyFont="1" applyBorder="1" applyAlignment="1">
      <alignment horizontal="center" vertical="center"/>
    </xf>
    <xf numFmtId="0" fontId="13" fillId="0" borderId="2" xfId="2" applyFont="1" applyBorder="1" applyAlignment="1">
      <alignment horizontal="center" vertical="center"/>
    </xf>
    <xf numFmtId="0" fontId="13" fillId="0" borderId="24" xfId="2" applyFont="1" applyBorder="1" applyAlignment="1">
      <alignment horizontal="center" vertical="center"/>
    </xf>
    <xf numFmtId="0" fontId="13" fillId="0" borderId="25" xfId="2" applyFont="1" applyBorder="1" applyAlignment="1">
      <alignment horizontal="center" vertical="center"/>
    </xf>
    <xf numFmtId="0" fontId="13" fillId="0" borderId="26" xfId="2" applyFont="1" applyBorder="1" applyAlignment="1">
      <alignment horizontal="center" vertical="center"/>
    </xf>
    <xf numFmtId="0" fontId="13" fillId="0" borderId="14" xfId="2" applyFont="1" applyBorder="1" applyAlignment="1">
      <alignment horizontal="center" vertical="center"/>
    </xf>
    <xf numFmtId="0" fontId="13" fillId="0" borderId="55" xfId="2" applyFont="1" applyBorder="1" applyAlignment="1">
      <alignment horizontal="left" vertical="center"/>
    </xf>
    <xf numFmtId="0" fontId="13" fillId="0" borderId="13" xfId="2" applyFont="1" applyBorder="1" applyAlignment="1">
      <alignment horizontal="left" vertical="center" wrapText="1"/>
    </xf>
    <xf numFmtId="0" fontId="13" fillId="0" borderId="4" xfId="2" applyFont="1" applyBorder="1" applyAlignment="1">
      <alignment horizontal="left" vertical="center"/>
    </xf>
    <xf numFmtId="0" fontId="13" fillId="0" borderId="4" xfId="2" applyFont="1" applyBorder="1" applyAlignment="1">
      <alignment horizontal="center" vertical="center" textRotation="255" shrinkToFit="1"/>
    </xf>
    <xf numFmtId="0" fontId="13" fillId="0" borderId="31" xfId="2" applyFont="1" applyBorder="1" applyAlignment="1">
      <alignment horizontal="left" vertical="center" wrapText="1"/>
    </xf>
    <xf numFmtId="0" fontId="13" fillId="0" borderId="0" xfId="2" applyFont="1" applyAlignment="1">
      <alignment horizontal="left" vertical="center" wrapText="1"/>
    </xf>
    <xf numFmtId="0" fontId="13" fillId="0" borderId="9" xfId="2" applyFont="1" applyBorder="1" applyAlignment="1">
      <alignment horizontal="left" vertical="center" wrapText="1"/>
    </xf>
    <xf numFmtId="0" fontId="13" fillId="2" borderId="50" xfId="2" applyFont="1" applyFill="1" applyBorder="1" applyAlignment="1">
      <alignment horizontal="left" vertical="center" wrapText="1"/>
    </xf>
    <xf numFmtId="0" fontId="13" fillId="2" borderId="33" xfId="2" applyFont="1" applyFill="1" applyBorder="1" applyAlignment="1">
      <alignment horizontal="left" vertical="center" wrapText="1"/>
    </xf>
    <xf numFmtId="0" fontId="13" fillId="2" borderId="34" xfId="2" applyFont="1" applyFill="1" applyBorder="1" applyAlignment="1">
      <alignment horizontal="left" vertical="center" wrapText="1"/>
    </xf>
    <xf numFmtId="0" fontId="13" fillId="2" borderId="35" xfId="2" applyFont="1" applyFill="1" applyBorder="1" applyAlignment="1">
      <alignment horizontal="left" vertical="center" wrapText="1"/>
    </xf>
    <xf numFmtId="0" fontId="13" fillId="2" borderId="27" xfId="2" applyFont="1" applyFill="1" applyBorder="1" applyAlignment="1">
      <alignment horizontal="left" vertical="center" wrapText="1"/>
    </xf>
    <xf numFmtId="0" fontId="13" fillId="0" borderId="32" xfId="2" applyFont="1" applyBorder="1" applyAlignment="1">
      <alignment horizontal="left" vertical="center" wrapText="1"/>
    </xf>
    <xf numFmtId="38" fontId="20" fillId="0" borderId="10" xfId="1" applyFont="1" applyFill="1" applyBorder="1" applyAlignment="1">
      <alignment horizontal="center" vertical="center"/>
    </xf>
    <xf numFmtId="38" fontId="20" fillId="0" borderId="17" xfId="1" applyFont="1" applyFill="1" applyBorder="1" applyAlignment="1">
      <alignment horizontal="center" vertical="center"/>
    </xf>
    <xf numFmtId="38" fontId="20" fillId="0" borderId="19" xfId="1" applyFont="1" applyFill="1" applyBorder="1" applyAlignment="1">
      <alignment horizontal="center" vertical="center"/>
    </xf>
    <xf numFmtId="0" fontId="13" fillId="0" borderId="10" xfId="2" applyFont="1" applyBorder="1" applyAlignment="1">
      <alignment horizontal="center" vertical="center" textRotation="255" shrinkToFit="1"/>
    </xf>
    <xf numFmtId="0" fontId="13" fillId="0" borderId="17" xfId="2" applyFont="1" applyBorder="1" applyAlignment="1">
      <alignment horizontal="center" vertical="center" textRotation="255" shrinkToFit="1"/>
    </xf>
    <xf numFmtId="0" fontId="13" fillId="0" borderId="19" xfId="2" applyFont="1" applyBorder="1" applyAlignment="1">
      <alignment horizontal="center" vertical="center" textRotation="255" shrinkToFit="1"/>
    </xf>
    <xf numFmtId="0" fontId="6" fillId="0" borderId="0" xfId="2" applyFont="1" applyAlignment="1">
      <alignment horizontal="left" vertical="center" wrapText="1"/>
    </xf>
    <xf numFmtId="0" fontId="13" fillId="0" borderId="12" xfId="2" applyFont="1" applyBorder="1">
      <alignment vertical="center"/>
    </xf>
    <xf numFmtId="0" fontId="13" fillId="0" borderId="40" xfId="2" applyFont="1" applyBorder="1" applyAlignment="1">
      <alignment vertical="center" wrapText="1"/>
    </xf>
    <xf numFmtId="38" fontId="16" fillId="4" borderId="16" xfId="1" applyFont="1" applyFill="1" applyBorder="1" applyAlignment="1">
      <alignment horizontal="center" vertical="center"/>
    </xf>
    <xf numFmtId="0" fontId="7" fillId="0" borderId="2" xfId="2" applyFont="1" applyBorder="1" applyAlignment="1">
      <alignment horizontal="left" vertical="center"/>
    </xf>
    <xf numFmtId="0" fontId="13" fillId="0" borderId="30" xfId="2" applyFont="1" applyBorder="1">
      <alignment vertical="center"/>
    </xf>
    <xf numFmtId="0" fontId="13" fillId="0" borderId="18" xfId="2" applyFont="1" applyBorder="1">
      <alignment vertical="center"/>
    </xf>
    <xf numFmtId="0" fontId="13" fillId="0" borderId="23" xfId="2" applyFont="1" applyBorder="1">
      <alignment vertical="center"/>
    </xf>
    <xf numFmtId="0" fontId="13" fillId="0" borderId="22" xfId="2" applyFont="1" applyBorder="1" applyAlignment="1">
      <alignment horizontal="center" vertical="center" textRotation="255" shrinkToFit="1"/>
    </xf>
    <xf numFmtId="0" fontId="16" fillId="4" borderId="16" xfId="2" applyFont="1" applyFill="1" applyBorder="1" applyAlignment="1">
      <alignment horizontal="center" vertical="center"/>
    </xf>
    <xf numFmtId="38" fontId="19" fillId="4" borderId="10" xfId="1" applyFont="1" applyFill="1" applyBorder="1" applyAlignment="1">
      <alignment horizontal="center" vertical="center"/>
    </xf>
    <xf numFmtId="38" fontId="20" fillId="4" borderId="17" xfId="1" applyFont="1" applyFill="1" applyBorder="1" applyAlignment="1">
      <alignment horizontal="center" vertical="center"/>
    </xf>
    <xf numFmtId="38" fontId="20" fillId="4" borderId="19" xfId="1" applyFont="1" applyFill="1" applyBorder="1" applyAlignment="1">
      <alignment horizontal="center" vertical="center"/>
    </xf>
    <xf numFmtId="0" fontId="6" fillId="0" borderId="8" xfId="2" applyFont="1" applyBorder="1" applyAlignment="1">
      <alignment horizontal="left" vertical="center" wrapText="1"/>
    </xf>
    <xf numFmtId="0" fontId="13" fillId="0" borderId="54" xfId="2" applyFont="1" applyBorder="1" applyAlignment="1">
      <alignment horizontal="center" vertical="center"/>
    </xf>
    <xf numFmtId="0" fontId="13" fillId="0" borderId="64" xfId="2" applyFont="1" applyBorder="1" applyAlignment="1">
      <alignment horizontal="center" vertical="center"/>
    </xf>
    <xf numFmtId="0" fontId="13" fillId="0" borderId="41" xfId="2" applyFont="1" applyBorder="1" applyAlignment="1">
      <alignment horizontal="center" vertical="center"/>
    </xf>
    <xf numFmtId="0" fontId="13" fillId="2" borderId="1" xfId="2" applyFont="1" applyFill="1" applyBorder="1" applyAlignment="1">
      <alignment horizontal="left" vertical="center" wrapText="1"/>
    </xf>
    <xf numFmtId="0" fontId="13" fillId="2" borderId="2" xfId="2" applyFont="1" applyFill="1" applyBorder="1" applyAlignment="1">
      <alignment horizontal="left" vertical="center" wrapText="1"/>
    </xf>
    <xf numFmtId="0" fontId="13" fillId="2" borderId="3" xfId="2" applyFont="1" applyFill="1" applyBorder="1" applyAlignment="1">
      <alignment horizontal="left" vertical="center" wrapText="1"/>
    </xf>
    <xf numFmtId="0" fontId="13" fillId="0" borderId="16" xfId="2" applyFont="1" applyBorder="1">
      <alignment vertical="center"/>
    </xf>
    <xf numFmtId="0" fontId="13" fillId="0" borderId="4" xfId="2" applyFont="1" applyBorder="1" applyAlignment="1">
      <alignment horizontal="left" vertical="center" wrapText="1"/>
    </xf>
    <xf numFmtId="0" fontId="13" fillId="0" borderId="21" xfId="2" applyFont="1" applyBorder="1">
      <alignment vertical="center"/>
    </xf>
    <xf numFmtId="0" fontId="11" fillId="0" borderId="0" xfId="2" applyFont="1" applyAlignment="1">
      <alignment horizontal="left" vertical="center" wrapText="1"/>
    </xf>
    <xf numFmtId="0" fontId="12" fillId="0" borderId="8" xfId="2" applyFont="1" applyBorder="1" applyAlignment="1">
      <alignment horizontal="left" vertical="center" wrapText="1"/>
    </xf>
    <xf numFmtId="0" fontId="11" fillId="0" borderId="8" xfId="2" applyFont="1" applyBorder="1" applyAlignment="1">
      <alignment horizontal="left" vertical="center" wrapText="1"/>
    </xf>
    <xf numFmtId="0" fontId="10" fillId="0" borderId="8" xfId="2" applyFont="1" applyBorder="1" applyAlignment="1">
      <alignment horizontal="left" vertical="center" wrapText="1"/>
    </xf>
    <xf numFmtId="0" fontId="9" fillId="0" borderId="8" xfId="2" applyFont="1" applyBorder="1" applyAlignment="1">
      <alignment horizontal="left" vertical="center" wrapText="1"/>
    </xf>
    <xf numFmtId="0" fontId="13" fillId="0" borderId="56" xfId="2" applyFont="1" applyBorder="1" applyAlignment="1">
      <alignment horizontal="left" vertical="center"/>
    </xf>
    <xf numFmtId="0" fontId="13" fillId="0" borderId="21" xfId="2" applyFont="1" applyBorder="1" applyAlignment="1">
      <alignment horizontal="left" vertical="center"/>
    </xf>
    <xf numFmtId="0" fontId="13" fillId="2" borderId="16" xfId="2" applyFont="1" applyFill="1" applyBorder="1" applyAlignment="1">
      <alignment horizontal="left" vertical="center"/>
    </xf>
    <xf numFmtId="0" fontId="13" fillId="2" borderId="15" xfId="2" applyFont="1" applyFill="1" applyBorder="1" applyAlignment="1">
      <alignment horizontal="left" vertical="center"/>
    </xf>
    <xf numFmtId="0" fontId="13" fillId="2" borderId="54" xfId="2" applyFont="1" applyFill="1" applyBorder="1" applyAlignment="1">
      <alignment horizontal="left" vertical="center"/>
    </xf>
    <xf numFmtId="0" fontId="13" fillId="0" borderId="44" xfId="2" applyFont="1" applyBorder="1" applyAlignment="1">
      <alignment horizontal="center" vertical="center"/>
    </xf>
    <xf numFmtId="0" fontId="13" fillId="0" borderId="46" xfId="2" applyFont="1" applyBorder="1" applyAlignment="1">
      <alignment horizontal="center" vertical="center"/>
    </xf>
    <xf numFmtId="0" fontId="13" fillId="0" borderId="57" xfId="2" applyFont="1" applyBorder="1" applyAlignment="1">
      <alignment horizontal="center" vertical="center"/>
    </xf>
    <xf numFmtId="0" fontId="13" fillId="0" borderId="58" xfId="2" applyFont="1" applyBorder="1" applyAlignment="1">
      <alignment horizontal="center" vertical="center"/>
    </xf>
    <xf numFmtId="0" fontId="13" fillId="0" borderId="45" xfId="2" applyFont="1" applyBorder="1" applyAlignment="1">
      <alignment horizontal="center" vertical="center"/>
    </xf>
    <xf numFmtId="0" fontId="13" fillId="0" borderId="8" xfId="2" applyFont="1" applyBorder="1" applyAlignment="1">
      <alignment horizontal="left" vertical="center" wrapText="1"/>
    </xf>
    <xf numFmtId="0" fontId="13" fillId="0" borderId="33" xfId="2" applyFont="1" applyBorder="1" applyAlignment="1">
      <alignment horizontal="center" vertical="center"/>
    </xf>
    <xf numFmtId="0" fontId="13" fillId="0" borderId="34" xfId="2" applyFont="1" applyBorder="1" applyAlignment="1">
      <alignment horizontal="center" vertical="center"/>
    </xf>
    <xf numFmtId="0" fontId="13" fillId="0" borderId="35" xfId="2" applyFont="1" applyBorder="1" applyAlignment="1">
      <alignment horizontal="center" vertical="center"/>
    </xf>
    <xf numFmtId="0" fontId="13" fillId="0" borderId="39" xfId="2" applyFont="1" applyBorder="1" applyAlignment="1">
      <alignment horizontal="center" vertical="center" wrapText="1"/>
    </xf>
    <xf numFmtId="0" fontId="13" fillId="0" borderId="35" xfId="2" applyFont="1" applyBorder="1" applyAlignment="1">
      <alignment horizontal="center" vertical="center" wrapText="1"/>
    </xf>
    <xf numFmtId="0" fontId="13" fillId="0" borderId="12" xfId="2" applyFont="1" applyBorder="1" applyAlignment="1">
      <alignment horizontal="left" vertical="center" wrapText="1"/>
    </xf>
    <xf numFmtId="0" fontId="13" fillId="0" borderId="66" xfId="2" applyFont="1" applyBorder="1" applyAlignment="1">
      <alignment horizontal="left" vertical="center" wrapText="1"/>
    </xf>
    <xf numFmtId="0" fontId="13" fillId="0" borderId="19" xfId="2" applyFont="1" applyBorder="1" applyAlignment="1">
      <alignment horizontal="left" vertical="center"/>
    </xf>
    <xf numFmtId="0" fontId="13" fillId="0" borderId="50" xfId="2" applyFont="1" applyBorder="1" applyAlignment="1">
      <alignment horizontal="left" vertical="center"/>
    </xf>
    <xf numFmtId="0" fontId="13" fillId="0" borderId="36" xfId="2" applyFont="1" applyBorder="1" applyAlignment="1">
      <alignment horizontal="left" vertical="center"/>
    </xf>
    <xf numFmtId="0" fontId="13" fillId="0" borderId="8" xfId="2" applyFont="1" applyBorder="1" applyAlignment="1">
      <alignment horizontal="left" vertical="center"/>
    </xf>
    <xf numFmtId="0" fontId="13" fillId="0" borderId="0" xfId="2" applyFont="1" applyAlignment="1">
      <alignment horizontal="left" vertical="center"/>
    </xf>
    <xf numFmtId="0" fontId="13" fillId="0" borderId="9" xfId="2" applyFont="1" applyBorder="1" applyAlignment="1">
      <alignment horizontal="left" vertical="center"/>
    </xf>
    <xf numFmtId="0" fontId="13" fillId="0" borderId="33" xfId="2" applyFont="1" applyBorder="1" applyAlignment="1">
      <alignment horizontal="left" vertical="center"/>
    </xf>
    <xf numFmtId="0" fontId="13" fillId="0" borderId="34" xfId="2" applyFont="1" applyBorder="1" applyAlignment="1">
      <alignment horizontal="left" vertical="center"/>
    </xf>
    <xf numFmtId="0" fontId="13" fillId="0" borderId="40" xfId="2" applyFont="1" applyBorder="1" applyAlignment="1">
      <alignment horizontal="left" vertical="center" wrapText="1"/>
    </xf>
    <xf numFmtId="0" fontId="13" fillId="0" borderId="10" xfId="2" applyFont="1" applyBorder="1" applyAlignment="1">
      <alignment horizontal="center" vertical="center" wrapText="1"/>
    </xf>
    <xf numFmtId="0" fontId="13" fillId="0" borderId="22" xfId="2" applyFont="1" applyBorder="1" applyAlignment="1">
      <alignment horizontal="center" vertical="center" wrapText="1"/>
    </xf>
    <xf numFmtId="0" fontId="13" fillId="2" borderId="36" xfId="2" applyFont="1" applyFill="1" applyBorder="1" applyAlignment="1">
      <alignment horizontal="left" vertical="center"/>
    </xf>
    <xf numFmtId="0" fontId="13" fillId="2" borderId="8" xfId="2" applyFont="1" applyFill="1" applyBorder="1" applyAlignment="1">
      <alignment horizontal="left" vertical="center"/>
    </xf>
    <xf numFmtId="0" fontId="13" fillId="2" borderId="0" xfId="2" applyFont="1" applyFill="1" applyAlignment="1">
      <alignment horizontal="left" vertical="center"/>
    </xf>
    <xf numFmtId="0" fontId="13" fillId="2" borderId="33" xfId="2" applyFont="1" applyFill="1" applyBorder="1" applyAlignment="1">
      <alignment horizontal="left" vertical="center"/>
    </xf>
    <xf numFmtId="0" fontId="13" fillId="2" borderId="34" xfId="2" applyFont="1" applyFill="1" applyBorder="1" applyAlignment="1">
      <alignment horizontal="left" vertical="center"/>
    </xf>
    <xf numFmtId="178" fontId="11" fillId="0" borderId="22" xfId="1" applyNumberFormat="1" applyFont="1" applyFill="1" applyBorder="1" applyAlignment="1">
      <alignment horizontal="center" vertical="center"/>
    </xf>
    <xf numFmtId="0" fontId="4" fillId="0" borderId="50" xfId="2" applyFont="1" applyBorder="1" applyAlignment="1">
      <alignment horizontal="center" vertical="center" textRotation="255" wrapText="1" shrinkToFit="1"/>
    </xf>
    <xf numFmtId="0" fontId="4" fillId="0" borderId="36" xfId="2" applyFont="1" applyBorder="1" applyAlignment="1">
      <alignment horizontal="center" vertical="center" textRotation="255" wrapText="1" shrinkToFit="1"/>
    </xf>
    <xf numFmtId="0" fontId="4" fillId="0" borderId="8" xfId="2" applyFont="1" applyBorder="1" applyAlignment="1">
      <alignment horizontal="center" vertical="center" textRotation="255" wrapText="1" shrinkToFit="1"/>
    </xf>
    <xf numFmtId="0" fontId="4" fillId="0" borderId="0" xfId="2" applyFont="1" applyAlignment="1">
      <alignment horizontal="center" vertical="center" textRotation="255" wrapText="1" shrinkToFit="1"/>
    </xf>
    <xf numFmtId="0" fontId="4" fillId="0" borderId="24" xfId="2" applyFont="1" applyBorder="1" applyAlignment="1">
      <alignment horizontal="center" vertical="center" textRotation="255" wrapText="1" shrinkToFit="1"/>
    </xf>
    <xf numFmtId="0" fontId="4" fillId="0" borderId="25" xfId="2" applyFont="1" applyBorder="1" applyAlignment="1">
      <alignment horizontal="center" vertical="center" textRotation="255" wrapText="1" shrinkToFit="1"/>
    </xf>
    <xf numFmtId="0" fontId="5" fillId="0" borderId="11" xfId="2" applyFont="1" applyBorder="1" applyAlignment="1">
      <alignment horizontal="left" vertical="center" shrinkToFit="1"/>
    </xf>
    <xf numFmtId="0" fontId="5" fillId="0" borderId="39" xfId="2" applyFont="1" applyBorder="1" applyAlignment="1">
      <alignment horizontal="left" vertical="center" shrinkToFit="1"/>
    </xf>
    <xf numFmtId="0" fontId="5" fillId="0" borderId="27" xfId="2" applyFont="1" applyBorder="1" applyAlignment="1">
      <alignment horizontal="left" vertical="center" shrinkToFit="1"/>
    </xf>
    <xf numFmtId="0" fontId="5" fillId="0" borderId="35" xfId="2" applyFont="1" applyBorder="1" applyAlignment="1">
      <alignment horizontal="left" vertical="center" shrinkToFit="1"/>
    </xf>
    <xf numFmtId="0" fontId="13" fillId="0" borderId="11" xfId="2" applyFont="1" applyBorder="1" applyAlignment="1">
      <alignment horizontal="left" vertical="center" shrinkToFit="1"/>
    </xf>
    <xf numFmtId="0" fontId="13" fillId="0" borderId="39" xfId="2" applyFont="1" applyBorder="1" applyAlignment="1">
      <alignment horizontal="left" vertical="center" shrinkToFit="1"/>
    </xf>
    <xf numFmtId="0" fontId="13" fillId="0" borderId="27" xfId="2" applyFont="1" applyBorder="1" applyAlignment="1">
      <alignment horizontal="left" vertical="center" shrinkToFit="1"/>
    </xf>
    <xf numFmtId="0" fontId="13" fillId="0" borderId="35" xfId="2" applyFont="1" applyBorder="1" applyAlignment="1">
      <alignment horizontal="left" vertical="center" shrinkToFit="1"/>
    </xf>
    <xf numFmtId="0" fontId="13" fillId="0" borderId="32" xfId="2" applyFont="1" applyBorder="1" applyAlignment="1">
      <alignment horizontal="left" vertical="center" shrinkToFit="1"/>
    </xf>
    <xf numFmtId="0" fontId="13" fillId="0" borderId="26" xfId="2" applyFont="1" applyBorder="1" applyAlignment="1">
      <alignment horizontal="left" vertical="center" shrinkToFit="1"/>
    </xf>
    <xf numFmtId="0" fontId="13" fillId="0" borderId="19" xfId="2" applyFont="1" applyBorder="1" applyAlignment="1">
      <alignment horizontal="center" vertical="center" wrapText="1"/>
    </xf>
    <xf numFmtId="0" fontId="18" fillId="0" borderId="12" xfId="2" applyFont="1" applyBorder="1" applyAlignment="1">
      <alignment horizontal="left" vertical="center" wrapText="1"/>
    </xf>
    <xf numFmtId="0" fontId="18" fillId="0" borderId="30" xfId="2" applyFont="1" applyBorder="1" applyAlignment="1">
      <alignment horizontal="left" vertical="center" wrapText="1"/>
    </xf>
    <xf numFmtId="0" fontId="13" fillId="0" borderId="51" xfId="2" applyFont="1" applyBorder="1" applyAlignment="1">
      <alignment horizontal="left" vertical="center"/>
    </xf>
    <xf numFmtId="0" fontId="13" fillId="0" borderId="68" xfId="2" applyFont="1" applyBorder="1" applyAlignment="1">
      <alignment horizontal="left" vertical="center"/>
    </xf>
    <xf numFmtId="0" fontId="13" fillId="2" borderId="8" xfId="2" applyFont="1" applyFill="1" applyBorder="1">
      <alignment vertical="center"/>
    </xf>
    <xf numFmtId="0" fontId="13" fillId="2" borderId="24" xfId="2" applyFont="1" applyFill="1" applyBorder="1">
      <alignment vertical="center"/>
    </xf>
    <xf numFmtId="0" fontId="5" fillId="2" borderId="50" xfId="2" applyFont="1" applyFill="1" applyBorder="1" applyAlignment="1">
      <alignment horizontal="left" vertical="center" wrapText="1"/>
    </xf>
    <xf numFmtId="0" fontId="5" fillId="2" borderId="36" xfId="2" applyFont="1" applyFill="1" applyBorder="1" applyAlignment="1">
      <alignment horizontal="left" vertical="center" wrapText="1"/>
    </xf>
    <xf numFmtId="0" fontId="5" fillId="2" borderId="39" xfId="2" applyFont="1" applyFill="1" applyBorder="1" applyAlignment="1">
      <alignment horizontal="left" vertical="center" wrapText="1"/>
    </xf>
    <xf numFmtId="0" fontId="5" fillId="2" borderId="24" xfId="2" applyFont="1" applyFill="1" applyBorder="1" applyAlignment="1">
      <alignment horizontal="left" vertical="center" wrapText="1"/>
    </xf>
    <xf numFmtId="0" fontId="5" fillId="2" borderId="25" xfId="2" applyFont="1" applyFill="1" applyBorder="1" applyAlignment="1">
      <alignment horizontal="left" vertical="center" wrapText="1"/>
    </xf>
    <xf numFmtId="0" fontId="5" fillId="2" borderId="26" xfId="2" applyFont="1" applyFill="1" applyBorder="1" applyAlignment="1">
      <alignment horizontal="left" vertical="center" wrapText="1"/>
    </xf>
    <xf numFmtId="0" fontId="5" fillId="0" borderId="12" xfId="2" applyFont="1" applyBorder="1" applyAlignment="1">
      <alignment vertical="top" wrapText="1"/>
    </xf>
    <xf numFmtId="0" fontId="5" fillId="0" borderId="29" xfId="2" applyFont="1" applyBorder="1" applyAlignment="1">
      <alignment vertical="top" wrapText="1"/>
    </xf>
    <xf numFmtId="0" fontId="5" fillId="0" borderId="30" xfId="2" applyFont="1" applyBorder="1" applyAlignment="1">
      <alignment vertical="top" wrapText="1"/>
    </xf>
    <xf numFmtId="0" fontId="13" fillId="0" borderId="18" xfId="2" applyFont="1" applyBorder="1" applyAlignment="1">
      <alignment horizontal="left" vertical="top"/>
    </xf>
    <xf numFmtId="38" fontId="16" fillId="4" borderId="21" xfId="1" applyFont="1" applyFill="1" applyBorder="1" applyAlignment="1">
      <alignment horizontal="center" vertical="center"/>
    </xf>
    <xf numFmtId="0" fontId="13" fillId="0" borderId="18" xfId="2" applyFont="1" applyBorder="1" applyAlignment="1">
      <alignment horizontal="left" vertical="top" wrapText="1"/>
    </xf>
    <xf numFmtId="38" fontId="11" fillId="4" borderId="16" xfId="1" applyFont="1" applyFill="1" applyBorder="1" applyAlignment="1">
      <alignment horizontal="center" vertical="center"/>
    </xf>
    <xf numFmtId="0" fontId="11" fillId="4" borderId="16" xfId="2" applyFont="1" applyFill="1" applyBorder="1" applyAlignment="1">
      <alignment horizontal="center" vertical="center"/>
    </xf>
    <xf numFmtId="0" fontId="5" fillId="0" borderId="0" xfId="2" applyFont="1" applyAlignment="1">
      <alignment horizontal="left" vertical="center" wrapText="1"/>
    </xf>
    <xf numFmtId="38" fontId="11" fillId="0" borderId="70" xfId="1" applyFont="1" applyFill="1" applyBorder="1" applyAlignment="1">
      <alignment horizontal="center" vertical="center"/>
    </xf>
    <xf numFmtId="38" fontId="11" fillId="4" borderId="4" xfId="1" applyFont="1" applyFill="1" applyBorder="1" applyAlignment="1">
      <alignment horizontal="center" vertical="center"/>
    </xf>
    <xf numFmtId="0" fontId="13" fillId="0" borderId="21" xfId="2" applyFont="1" applyBorder="1" applyAlignment="1">
      <alignment horizontal="center" vertical="center"/>
    </xf>
    <xf numFmtId="0" fontId="13" fillId="0" borderId="55" xfId="2" applyFont="1" applyBorder="1" applyAlignment="1">
      <alignment horizontal="left" vertical="top"/>
    </xf>
    <xf numFmtId="178" fontId="11" fillId="4" borderId="42" xfId="2" applyNumberFormat="1" applyFont="1" applyFill="1" applyBorder="1" applyAlignment="1">
      <alignment horizontal="center" vertical="center"/>
    </xf>
    <xf numFmtId="38" fontId="11" fillId="0" borderId="42" xfId="1" applyFont="1" applyFill="1" applyBorder="1" applyAlignment="1">
      <alignment horizontal="center" vertical="center"/>
    </xf>
    <xf numFmtId="0" fontId="11" fillId="0" borderId="59" xfId="2" applyFont="1" applyBorder="1" applyAlignment="1">
      <alignment horizontal="center" vertical="center"/>
    </xf>
    <xf numFmtId="0" fontId="11" fillId="0" borderId="52" xfId="2" applyFont="1" applyBorder="1" applyAlignment="1">
      <alignment horizontal="center" vertical="center"/>
    </xf>
    <xf numFmtId="178" fontId="13" fillId="2" borderId="42" xfId="2" applyNumberFormat="1" applyFont="1" applyFill="1" applyBorder="1" applyAlignment="1">
      <alignment horizontal="center" vertical="center"/>
    </xf>
    <xf numFmtId="0" fontId="2" fillId="0" borderId="50" xfId="2" applyFont="1" applyBorder="1" applyAlignment="1">
      <alignment horizontal="center" vertical="center" textRotation="255" wrapText="1"/>
    </xf>
    <xf numFmtId="0" fontId="2" fillId="0" borderId="39" xfId="2" applyFont="1" applyBorder="1" applyAlignment="1">
      <alignment horizontal="center" vertical="center" textRotation="255" wrapText="1"/>
    </xf>
    <xf numFmtId="0" fontId="2" fillId="0" borderId="8" xfId="2" applyFont="1" applyBorder="1" applyAlignment="1">
      <alignment horizontal="center" vertical="center" textRotation="255" wrapText="1"/>
    </xf>
    <xf numFmtId="0" fontId="2" fillId="0" borderId="9" xfId="2" applyFont="1" applyBorder="1" applyAlignment="1">
      <alignment horizontal="center" vertical="center" textRotation="255" wrapText="1"/>
    </xf>
    <xf numFmtId="0" fontId="2" fillId="0" borderId="33" xfId="2" applyFont="1" applyBorder="1" applyAlignment="1">
      <alignment horizontal="center" vertical="center" textRotation="255" wrapText="1"/>
    </xf>
    <xf numFmtId="0" fontId="2" fillId="0" borderId="35" xfId="2" applyFont="1" applyBorder="1" applyAlignment="1">
      <alignment horizontal="center" vertical="center" textRotation="255" wrapText="1"/>
    </xf>
    <xf numFmtId="178" fontId="13" fillId="2" borderId="59" xfId="2" applyNumberFormat="1" applyFont="1" applyFill="1" applyBorder="1" applyAlignment="1">
      <alignment horizontal="center" vertical="center"/>
    </xf>
    <xf numFmtId="178" fontId="13" fillId="2" borderId="52" xfId="2" applyNumberFormat="1" applyFont="1" applyFill="1" applyBorder="1" applyAlignment="1">
      <alignment horizontal="center" vertical="center"/>
    </xf>
    <xf numFmtId="0" fontId="11" fillId="0" borderId="42" xfId="2" applyFont="1" applyBorder="1" applyAlignment="1">
      <alignment horizontal="center" vertical="center"/>
    </xf>
    <xf numFmtId="0" fontId="13" fillId="0" borderId="10" xfId="2" applyFont="1" applyBorder="1" applyAlignment="1">
      <alignment horizontal="left" vertical="center"/>
    </xf>
    <xf numFmtId="178" fontId="11" fillId="4" borderId="42" xfId="1" applyNumberFormat="1" applyFont="1" applyFill="1" applyBorder="1" applyAlignment="1">
      <alignment horizontal="center" vertical="center"/>
    </xf>
    <xf numFmtId="178" fontId="11" fillId="4" borderId="59" xfId="1" applyNumberFormat="1" applyFont="1" applyFill="1" applyBorder="1" applyAlignment="1">
      <alignment horizontal="center" vertical="center"/>
    </xf>
    <xf numFmtId="38" fontId="11" fillId="0" borderId="59" xfId="1" applyFont="1" applyFill="1" applyBorder="1" applyAlignment="1">
      <alignment horizontal="center" vertical="center"/>
    </xf>
    <xf numFmtId="38" fontId="11" fillId="0" borderId="52" xfId="1" applyFont="1" applyFill="1" applyBorder="1" applyAlignment="1">
      <alignment horizontal="center" vertical="center"/>
    </xf>
    <xf numFmtId="38" fontId="11" fillId="0" borderId="53" xfId="1" applyFont="1" applyFill="1" applyBorder="1" applyAlignment="1">
      <alignment horizontal="center" vertical="center"/>
    </xf>
    <xf numFmtId="0" fontId="13" fillId="0" borderId="18" xfId="2" applyFont="1" applyBorder="1" applyAlignment="1">
      <alignment horizontal="left" vertical="center" wrapText="1" shrinkToFit="1"/>
    </xf>
    <xf numFmtId="0" fontId="13" fillId="0" borderId="51" xfId="2" applyFont="1" applyBorder="1" applyAlignment="1">
      <alignment horizontal="left" vertical="center" wrapText="1"/>
    </xf>
    <xf numFmtId="0" fontId="13" fillId="0" borderId="49" xfId="2" applyFont="1" applyBorder="1" applyAlignment="1">
      <alignment horizontal="left" vertical="center" wrapText="1"/>
    </xf>
    <xf numFmtId="0" fontId="5" fillId="0" borderId="51" xfId="2" applyFont="1" applyBorder="1" applyAlignment="1">
      <alignment horizontal="left" vertical="center" wrapText="1"/>
    </xf>
    <xf numFmtId="0" fontId="5" fillId="0" borderId="49" xfId="2" applyFont="1" applyBorder="1" applyAlignment="1">
      <alignment horizontal="left" vertical="center"/>
    </xf>
    <xf numFmtId="0" fontId="2" fillId="0" borderId="50" xfId="2" applyFont="1" applyBorder="1" applyAlignment="1">
      <alignment horizontal="left" vertical="center" wrapText="1"/>
    </xf>
    <xf numFmtId="0" fontId="2" fillId="0" borderId="36" xfId="2" applyFont="1" applyBorder="1" applyAlignment="1">
      <alignment horizontal="left" vertical="center" wrapText="1"/>
    </xf>
    <xf numFmtId="0" fontId="2" fillId="0" borderId="39" xfId="2" applyFont="1" applyBorder="1" applyAlignment="1">
      <alignment horizontal="left" vertical="center" wrapText="1"/>
    </xf>
    <xf numFmtId="0" fontId="2" fillId="0" borderId="24" xfId="2" applyFont="1" applyBorder="1" applyAlignment="1">
      <alignment horizontal="left" vertical="center" wrapText="1"/>
    </xf>
    <xf numFmtId="0" fontId="2" fillId="0" borderId="25" xfId="2" applyFont="1" applyBorder="1" applyAlignment="1">
      <alignment horizontal="left" vertical="center" wrapText="1"/>
    </xf>
    <xf numFmtId="0" fontId="2" fillId="0" borderId="26" xfId="2" applyFont="1" applyBorder="1" applyAlignment="1">
      <alignment horizontal="left" vertical="center" wrapText="1"/>
    </xf>
    <xf numFmtId="0" fontId="2" fillId="0" borderId="0" xfId="2" applyFont="1" applyAlignment="1">
      <alignment horizontal="center" vertical="center" wrapText="1"/>
    </xf>
    <xf numFmtId="0" fontId="5" fillId="0" borderId="8" xfId="2" applyFont="1" applyBorder="1" applyAlignment="1">
      <alignment horizontal="left" vertical="center" wrapText="1"/>
    </xf>
    <xf numFmtId="0" fontId="17" fillId="0" borderId="0" xfId="2" applyFont="1" applyAlignment="1">
      <alignment horizontal="left" vertical="center" wrapText="1"/>
    </xf>
    <xf numFmtId="0" fontId="9" fillId="0" borderId="0" xfId="2" applyFont="1" applyAlignment="1">
      <alignment vertical="center" wrapText="1"/>
    </xf>
    <xf numFmtId="0" fontId="15" fillId="0" borderId="38" xfId="2" applyFont="1" applyBorder="1" applyAlignment="1">
      <alignment vertical="center" wrapText="1"/>
    </xf>
    <xf numFmtId="0" fontId="13" fillId="0" borderId="38" xfId="2" applyFont="1" applyBorder="1">
      <alignment vertical="center"/>
    </xf>
    <xf numFmtId="0" fontId="13" fillId="0" borderId="69" xfId="2" applyFont="1" applyBorder="1">
      <alignment vertical="center"/>
    </xf>
  </cellXfs>
  <cellStyles count="3">
    <cellStyle name="桁区切り" xfId="1" builtinId="6"/>
    <cellStyle name="標準" xfId="0" builtinId="0"/>
    <cellStyle name="標準_障害福祉計画進行管理一覧表" xfId="2" xr:uid="{00000000-0005-0000-0000-000002000000}"/>
  </cellStyles>
  <dxfs count="0"/>
  <tableStyles count="0" defaultTableStyle="TableStyleMedium2" defaultPivotStyle="PivotStyleLight16"/>
  <colors>
    <mruColors>
      <color rgb="FFB8CCE4"/>
      <color rgb="FFCCFF66"/>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13</xdr:col>
      <xdr:colOff>531091</xdr:colOff>
      <xdr:row>0</xdr:row>
      <xdr:rowOff>34637</xdr:rowOff>
    </xdr:from>
    <xdr:to>
      <xdr:col>13</xdr:col>
      <xdr:colOff>1793875</xdr:colOff>
      <xdr:row>1</xdr:row>
      <xdr:rowOff>46182</xdr:rowOff>
    </xdr:to>
    <xdr:sp macro="" textlink="">
      <xdr:nvSpPr>
        <xdr:cNvPr id="11" name="正方形/長方形 10">
          <a:extLst>
            <a:ext uri="{FF2B5EF4-FFF2-40B4-BE49-F238E27FC236}">
              <a16:creationId xmlns:a16="http://schemas.microsoft.com/office/drawing/2014/main" id="{660D8A0F-A3FD-4800-85D7-A24C009DA971}"/>
            </a:ext>
          </a:extLst>
        </xdr:cNvPr>
        <xdr:cNvSpPr/>
      </xdr:nvSpPr>
      <xdr:spPr>
        <a:xfrm>
          <a:off x="8382000" y="34637"/>
          <a:ext cx="1262784" cy="334818"/>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200" b="1" kern="100">
              <a:effectLst/>
              <a:latin typeface="ＭＳ 明朝" panose="02020609040205080304" pitchFamily="17" charset="-128"/>
              <a:ea typeface="ＭＳ 明朝" panose="02020609040205080304" pitchFamily="17" charset="-128"/>
              <a:cs typeface="Times New Roman" panose="02020603050405020304" pitchFamily="18" charset="0"/>
            </a:rPr>
            <a:t>資料２</a:t>
          </a:r>
          <a:endParaRPr lang="ja-JP" sz="1200" b="1"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98"/>
  <sheetViews>
    <sheetView tabSelected="1" view="pageBreakPreview" zoomScale="60" zoomScaleNormal="75" zoomScaleSheetLayoutView="70" workbookViewId="0">
      <pane xSplit="4" ySplit="6" topLeftCell="E190" activePane="bottomRight" state="frozen"/>
      <selection pane="topRight" activeCell="E1" sqref="E1"/>
      <selection pane="bottomLeft" activeCell="A7" sqref="A7"/>
      <selection pane="bottomRight" activeCell="B141" sqref="B141:N141"/>
    </sheetView>
  </sheetViews>
  <sheetFormatPr defaultColWidth="9" defaultRowHeight="16.5" x14ac:dyDescent="0.2"/>
  <cols>
    <col min="1" max="1" width="2.7265625" style="1" customWidth="1"/>
    <col min="2" max="2" width="2.453125" style="102" customWidth="1"/>
    <col min="3" max="3" width="2.08984375" style="102" customWidth="1"/>
    <col min="4" max="4" width="21.26953125" style="1" customWidth="1"/>
    <col min="5" max="5" width="6.453125" style="1" customWidth="1"/>
    <col min="6" max="6" width="7.08984375" style="1" customWidth="1"/>
    <col min="7" max="7" width="9" style="1"/>
    <col min="8" max="8" width="14.453125" style="6" customWidth="1"/>
    <col min="9" max="9" width="5.453125" style="7" customWidth="1"/>
    <col min="10" max="10" width="14.453125" style="7" customWidth="1"/>
    <col min="11" max="11" width="5.453125" style="7" customWidth="1"/>
    <col min="12" max="12" width="14.453125" style="7" customWidth="1"/>
    <col min="13" max="13" width="5.453125" style="6" customWidth="1"/>
    <col min="14" max="14" width="28.08984375" style="1" customWidth="1"/>
    <col min="15" max="15" width="38.453125" style="3" customWidth="1"/>
    <col min="16" max="16" width="13.453125" style="2" customWidth="1"/>
    <col min="17" max="18" width="16" style="2" customWidth="1"/>
    <col min="19" max="19" width="16.453125" style="1" customWidth="1"/>
    <col min="20" max="20" width="17.08984375" style="1" customWidth="1"/>
    <col min="21" max="16384" width="9" style="1"/>
  </cols>
  <sheetData>
    <row r="1" spans="2:17" ht="25.5" customHeight="1" x14ac:dyDescent="0.2">
      <c r="B1" s="233" t="s">
        <v>0</v>
      </c>
      <c r="C1" s="233"/>
      <c r="D1" s="233"/>
      <c r="E1" s="233"/>
      <c r="F1" s="233"/>
      <c r="G1" s="233"/>
      <c r="H1" s="233"/>
      <c r="I1" s="233"/>
      <c r="J1" s="233"/>
      <c r="K1" s="233"/>
      <c r="L1" s="233"/>
      <c r="M1" s="233"/>
      <c r="N1" s="233"/>
      <c r="O1" s="141" t="s">
        <v>1</v>
      </c>
    </row>
    <row r="2" spans="2:17" ht="24" customHeight="1" x14ac:dyDescent="0.2">
      <c r="B2" s="343" t="s">
        <v>2</v>
      </c>
      <c r="C2" s="343"/>
      <c r="D2" s="343"/>
      <c r="E2" s="343"/>
      <c r="F2" s="343"/>
      <c r="G2" s="343"/>
      <c r="H2" s="343"/>
      <c r="I2" s="343"/>
      <c r="J2" s="343"/>
      <c r="K2" s="343"/>
      <c r="L2" s="343"/>
      <c r="M2" s="343"/>
      <c r="N2" s="343"/>
      <c r="O2" s="403" t="s">
        <v>3</v>
      </c>
    </row>
    <row r="3" spans="2:17" ht="17.25" customHeight="1" x14ac:dyDescent="0.2">
      <c r="B3" s="245" t="s">
        <v>4</v>
      </c>
      <c r="C3" s="245"/>
      <c r="D3" s="245"/>
      <c r="E3" s="245"/>
      <c r="F3" s="245"/>
      <c r="G3" s="245"/>
      <c r="H3" s="245"/>
      <c r="I3" s="245"/>
      <c r="J3" s="245"/>
      <c r="K3" s="245"/>
      <c r="L3" s="245"/>
      <c r="M3" s="245"/>
      <c r="N3" s="245"/>
      <c r="O3" s="403"/>
    </row>
    <row r="4" spans="2:17" ht="16.5" customHeight="1" thickBot="1" x14ac:dyDescent="0.25">
      <c r="B4" s="107" t="s">
        <v>5</v>
      </c>
      <c r="C4" s="98"/>
      <c r="D4" s="121"/>
      <c r="E4" s="121"/>
      <c r="F4" s="117"/>
      <c r="G4" s="117"/>
      <c r="H4" s="118"/>
      <c r="I4" s="119"/>
      <c r="J4" s="119"/>
      <c r="K4" s="119"/>
      <c r="L4" s="119"/>
      <c r="M4" s="118"/>
      <c r="N4" s="120" t="s">
        <v>6</v>
      </c>
      <c r="O4" s="403" t="s">
        <v>7</v>
      </c>
      <c r="Q4" s="4"/>
    </row>
    <row r="5" spans="2:17" ht="16.5" customHeight="1" x14ac:dyDescent="0.2">
      <c r="B5" s="297" t="s">
        <v>8</v>
      </c>
      <c r="C5" s="298"/>
      <c r="D5" s="298"/>
      <c r="E5" s="298"/>
      <c r="F5" s="255" t="s">
        <v>9</v>
      </c>
      <c r="G5" s="255" t="s">
        <v>10</v>
      </c>
      <c r="H5" s="255" t="s">
        <v>11</v>
      </c>
      <c r="I5" s="255"/>
      <c r="J5" s="255"/>
      <c r="K5" s="255"/>
      <c r="L5" s="255"/>
      <c r="M5" s="255"/>
      <c r="N5" s="317"/>
      <c r="O5" s="403"/>
    </row>
    <row r="6" spans="2:17" ht="39.75" customHeight="1" x14ac:dyDescent="0.2">
      <c r="B6" s="299"/>
      <c r="C6" s="211"/>
      <c r="D6" s="211"/>
      <c r="E6" s="211"/>
      <c r="F6" s="211"/>
      <c r="G6" s="211"/>
      <c r="H6" s="85" t="s">
        <v>12</v>
      </c>
      <c r="I6" s="86" t="s">
        <v>13</v>
      </c>
      <c r="J6" s="85" t="s">
        <v>14</v>
      </c>
      <c r="K6" s="86" t="s">
        <v>13</v>
      </c>
      <c r="L6" s="86" t="s">
        <v>15</v>
      </c>
      <c r="M6" s="80" t="s">
        <v>13</v>
      </c>
      <c r="N6" s="87" t="s">
        <v>16</v>
      </c>
      <c r="O6" s="141"/>
    </row>
    <row r="7" spans="2:17" ht="20.149999999999999" customHeight="1" x14ac:dyDescent="0.2">
      <c r="B7" s="239" t="s">
        <v>17</v>
      </c>
      <c r="C7" s="240"/>
      <c r="D7" s="241"/>
      <c r="E7" s="377" t="s">
        <v>18</v>
      </c>
      <c r="F7" s="254" t="s">
        <v>19</v>
      </c>
      <c r="G7" s="49" t="s">
        <v>20</v>
      </c>
      <c r="H7" s="177">
        <v>40.045999999999999</v>
      </c>
      <c r="I7" s="257" t="s">
        <v>21</v>
      </c>
      <c r="J7" s="177">
        <v>40.677999999999997</v>
      </c>
      <c r="K7" s="292" t="s">
        <v>21</v>
      </c>
      <c r="L7" s="179">
        <v>41.314</v>
      </c>
      <c r="M7" s="257"/>
      <c r="N7" s="231"/>
      <c r="O7" s="393"/>
    </row>
    <row r="8" spans="2:17" ht="20.149999999999999" customHeight="1" x14ac:dyDescent="0.2">
      <c r="B8" s="418"/>
      <c r="C8" s="366"/>
      <c r="D8" s="367"/>
      <c r="E8" s="378"/>
      <c r="F8" s="255"/>
      <c r="G8" s="49" t="s">
        <v>22</v>
      </c>
      <c r="H8" s="146">
        <f>H14+H20+H26+H32+H38</f>
        <v>36778</v>
      </c>
      <c r="I8" s="258"/>
      <c r="J8" s="170">
        <f>J14+J20+J26+J32+J38</f>
        <v>37836</v>
      </c>
      <c r="K8" s="293"/>
      <c r="L8" s="146"/>
      <c r="M8" s="258"/>
      <c r="N8" s="321"/>
      <c r="O8" s="393"/>
    </row>
    <row r="9" spans="2:17" ht="20.149999999999999" customHeight="1" thickBot="1" x14ac:dyDescent="0.25">
      <c r="B9" s="418"/>
      <c r="C9" s="366"/>
      <c r="D9" s="367"/>
      <c r="E9" s="379"/>
      <c r="F9" s="49" t="s">
        <v>23</v>
      </c>
      <c r="G9" s="49" t="s">
        <v>24</v>
      </c>
      <c r="H9" s="182">
        <f>IFERROR(H8/H7*100, "")</f>
        <v>91839.384707586287</v>
      </c>
      <c r="I9" s="259"/>
      <c r="J9" s="210">
        <f>IFERROR(J8/J7*100,"")</f>
        <v>93013.422488814598</v>
      </c>
      <c r="K9" s="294"/>
      <c r="L9" s="147"/>
      <c r="M9" s="259"/>
      <c r="N9" s="321"/>
      <c r="O9" s="393"/>
    </row>
    <row r="10" spans="2:17" ht="20.149999999999999" customHeight="1" x14ac:dyDescent="0.2">
      <c r="B10" s="418"/>
      <c r="C10" s="366"/>
      <c r="D10" s="367"/>
      <c r="E10" s="377" t="s">
        <v>25</v>
      </c>
      <c r="F10" s="254" t="s">
        <v>26</v>
      </c>
      <c r="G10" s="49" t="s">
        <v>20</v>
      </c>
      <c r="H10" s="9">
        <v>563</v>
      </c>
      <c r="I10" s="257" t="s">
        <v>21</v>
      </c>
      <c r="J10" s="9">
        <v>582</v>
      </c>
      <c r="K10" s="213" t="s">
        <v>21</v>
      </c>
      <c r="L10" s="146">
        <v>601</v>
      </c>
      <c r="M10" s="257"/>
      <c r="N10" s="321"/>
      <c r="O10" s="405" t="s">
        <v>27</v>
      </c>
    </row>
    <row r="11" spans="2:17" ht="20.149999999999999" customHeight="1" x14ac:dyDescent="0.2">
      <c r="B11" s="418"/>
      <c r="C11" s="366"/>
      <c r="D11" s="367"/>
      <c r="E11" s="378"/>
      <c r="F11" s="255"/>
      <c r="G11" s="49" t="s">
        <v>22</v>
      </c>
      <c r="H11" s="146">
        <f>H17+H23+H29+H35+H41</f>
        <v>514</v>
      </c>
      <c r="I11" s="258"/>
      <c r="J11" s="170">
        <f>J17+J23+J29+J35+J41</f>
        <v>481</v>
      </c>
      <c r="K11" s="214"/>
      <c r="L11" s="146"/>
      <c r="M11" s="258"/>
      <c r="N11" s="321"/>
      <c r="O11" s="405"/>
    </row>
    <row r="12" spans="2:17" ht="20.149999999999999" customHeight="1" thickBot="1" x14ac:dyDescent="0.25">
      <c r="B12" s="251"/>
      <c r="C12" s="252"/>
      <c r="D12" s="253"/>
      <c r="E12" s="379"/>
      <c r="F12" s="49" t="s">
        <v>23</v>
      </c>
      <c r="G12" s="49" t="s">
        <v>24</v>
      </c>
      <c r="H12" s="16">
        <f>IFERROR(H11/H10*100, "")</f>
        <v>91.296625222024858</v>
      </c>
      <c r="I12" s="259"/>
      <c r="J12" s="206">
        <f>IFERROR(J11/J10*100,"")</f>
        <v>82.646048109965633</v>
      </c>
      <c r="K12" s="215"/>
      <c r="L12" s="147"/>
      <c r="M12" s="259"/>
      <c r="N12" s="322"/>
      <c r="O12" s="405"/>
    </row>
    <row r="13" spans="2:17" ht="20.149999999999999" customHeight="1" x14ac:dyDescent="0.2">
      <c r="B13" s="394"/>
      <c r="C13" s="268" t="s">
        <v>28</v>
      </c>
      <c r="D13" s="241"/>
      <c r="E13" s="377" t="s">
        <v>18</v>
      </c>
      <c r="F13" s="254" t="s">
        <v>19</v>
      </c>
      <c r="G13" s="49" t="s">
        <v>20</v>
      </c>
      <c r="H13" s="13">
        <v>7471</v>
      </c>
      <c r="I13" s="257" t="s">
        <v>21</v>
      </c>
      <c r="J13" s="13">
        <v>7736</v>
      </c>
      <c r="K13" s="213" t="s">
        <v>21</v>
      </c>
      <c r="L13" s="148">
        <v>8001</v>
      </c>
      <c r="M13" s="257"/>
      <c r="N13" s="231"/>
      <c r="O13" s="405"/>
    </row>
    <row r="14" spans="2:17" ht="20.149999999999999" customHeight="1" x14ac:dyDescent="0.2">
      <c r="B14" s="395"/>
      <c r="C14" s="365"/>
      <c r="D14" s="367"/>
      <c r="E14" s="378"/>
      <c r="F14" s="255"/>
      <c r="G14" s="49" t="s">
        <v>22</v>
      </c>
      <c r="H14" s="192" t="s">
        <v>29</v>
      </c>
      <c r="I14" s="258"/>
      <c r="J14" s="186">
        <v>6645</v>
      </c>
      <c r="K14" s="214"/>
      <c r="L14" s="149"/>
      <c r="M14" s="258"/>
      <c r="N14" s="321"/>
      <c r="O14" s="405"/>
    </row>
    <row r="15" spans="2:17" ht="20.149999999999999" customHeight="1" thickBot="1" x14ac:dyDescent="0.25">
      <c r="B15" s="395"/>
      <c r="C15" s="365"/>
      <c r="D15" s="367"/>
      <c r="E15" s="379"/>
      <c r="F15" s="49" t="s">
        <v>23</v>
      </c>
      <c r="G15" s="49" t="s">
        <v>24</v>
      </c>
      <c r="H15" s="16">
        <f>IFERROR(H14/H13*100, "")</f>
        <v>92.986213358318835</v>
      </c>
      <c r="I15" s="259"/>
      <c r="J15" s="206">
        <f>IFERROR(J14/J13*100, "")</f>
        <v>85.897104446742503</v>
      </c>
      <c r="K15" s="215"/>
      <c r="L15" s="147"/>
      <c r="M15" s="259"/>
      <c r="N15" s="322"/>
      <c r="O15" s="405"/>
    </row>
    <row r="16" spans="2:17" ht="20.149999999999999" customHeight="1" x14ac:dyDescent="0.2">
      <c r="B16" s="395"/>
      <c r="C16" s="365"/>
      <c r="D16" s="367"/>
      <c r="E16" s="377" t="s">
        <v>25</v>
      </c>
      <c r="F16" s="254" t="s">
        <v>26</v>
      </c>
      <c r="G16" s="49" t="s">
        <v>20</v>
      </c>
      <c r="H16" s="11">
        <v>423</v>
      </c>
      <c r="I16" s="257" t="s">
        <v>21</v>
      </c>
      <c r="J16" s="11">
        <v>438</v>
      </c>
      <c r="K16" s="213" t="s">
        <v>47</v>
      </c>
      <c r="L16" s="150">
        <v>453</v>
      </c>
      <c r="M16" s="257"/>
      <c r="N16" s="231"/>
      <c r="O16" s="393"/>
    </row>
    <row r="17" spans="2:15" ht="20.149999999999999" customHeight="1" x14ac:dyDescent="0.2">
      <c r="B17" s="395"/>
      <c r="C17" s="365"/>
      <c r="D17" s="367"/>
      <c r="E17" s="378"/>
      <c r="F17" s="255"/>
      <c r="G17" s="50" t="s">
        <v>22</v>
      </c>
      <c r="H17" s="193" t="s">
        <v>30</v>
      </c>
      <c r="I17" s="258"/>
      <c r="J17" s="187">
        <v>347</v>
      </c>
      <c r="K17" s="214"/>
      <c r="L17" s="149"/>
      <c r="M17" s="258"/>
      <c r="N17" s="321"/>
      <c r="O17" s="393"/>
    </row>
    <row r="18" spans="2:15" ht="20.149999999999999" customHeight="1" thickBot="1" x14ac:dyDescent="0.25">
      <c r="B18" s="395"/>
      <c r="C18" s="269"/>
      <c r="D18" s="253"/>
      <c r="E18" s="379"/>
      <c r="F18" s="49" t="s">
        <v>23</v>
      </c>
      <c r="G18" s="49" t="s">
        <v>24</v>
      </c>
      <c r="H18" s="16">
        <f>IFERROR(H17/H16*100, "")</f>
        <v>90.070921985815602</v>
      </c>
      <c r="I18" s="259"/>
      <c r="J18" s="206">
        <f>IFERROR(J17/J16*100, "")</f>
        <v>79.223744292237441</v>
      </c>
      <c r="K18" s="215"/>
      <c r="L18" s="147"/>
      <c r="M18" s="259"/>
      <c r="N18" s="322"/>
      <c r="O18" s="393"/>
    </row>
    <row r="19" spans="2:15" ht="20.149999999999999" customHeight="1" x14ac:dyDescent="0.2">
      <c r="B19" s="395"/>
      <c r="C19" s="268" t="s">
        <v>31</v>
      </c>
      <c r="D19" s="241"/>
      <c r="E19" s="377" t="s">
        <v>18</v>
      </c>
      <c r="F19" s="254" t="s">
        <v>19</v>
      </c>
      <c r="G19" s="51" t="s">
        <v>20</v>
      </c>
      <c r="H19" s="13">
        <v>31212</v>
      </c>
      <c r="I19" s="257" t="s">
        <v>21</v>
      </c>
      <c r="J19" s="13">
        <v>31524</v>
      </c>
      <c r="K19" s="213" t="s">
        <v>21</v>
      </c>
      <c r="L19" s="148">
        <v>31839</v>
      </c>
      <c r="M19" s="257"/>
      <c r="N19" s="231"/>
      <c r="O19" s="393"/>
    </row>
    <row r="20" spans="2:15" ht="20.149999999999999" customHeight="1" x14ac:dyDescent="0.2">
      <c r="B20" s="395"/>
      <c r="C20" s="365"/>
      <c r="D20" s="367"/>
      <c r="E20" s="378"/>
      <c r="F20" s="255"/>
      <c r="G20" s="49" t="s">
        <v>22</v>
      </c>
      <c r="H20" s="146">
        <v>28529</v>
      </c>
      <c r="I20" s="258"/>
      <c r="J20" s="188">
        <v>29659</v>
      </c>
      <c r="K20" s="214"/>
      <c r="L20" s="146"/>
      <c r="M20" s="258"/>
      <c r="N20" s="321"/>
      <c r="O20" s="393"/>
    </row>
    <row r="21" spans="2:15" ht="20.149999999999999" customHeight="1" thickBot="1" x14ac:dyDescent="0.25">
      <c r="B21" s="395"/>
      <c r="C21" s="365"/>
      <c r="D21" s="367"/>
      <c r="E21" s="379"/>
      <c r="F21" s="49" t="s">
        <v>23</v>
      </c>
      <c r="G21" s="49" t="s">
        <v>24</v>
      </c>
      <c r="H21" s="16">
        <f>IFERROR(H20/H19*100, "")</f>
        <v>91.403947199794956</v>
      </c>
      <c r="I21" s="259"/>
      <c r="J21" s="206">
        <f>IFERROR(J20/J19*100, "")</f>
        <v>94.083872604999357</v>
      </c>
      <c r="K21" s="215"/>
      <c r="L21" s="147"/>
      <c r="M21" s="259"/>
      <c r="N21" s="322"/>
      <c r="O21" s="393"/>
    </row>
    <row r="22" spans="2:15" ht="20.149999999999999" customHeight="1" x14ac:dyDescent="0.2">
      <c r="B22" s="395"/>
      <c r="C22" s="365"/>
      <c r="D22" s="367"/>
      <c r="E22" s="377" t="s">
        <v>25</v>
      </c>
      <c r="F22" s="254" t="s">
        <v>26</v>
      </c>
      <c r="G22" s="49" t="s">
        <v>20</v>
      </c>
      <c r="H22" s="13">
        <v>65</v>
      </c>
      <c r="I22" s="257" t="s">
        <v>21</v>
      </c>
      <c r="J22" s="13">
        <v>66</v>
      </c>
      <c r="K22" s="213" t="s">
        <v>21</v>
      </c>
      <c r="L22" s="148">
        <v>67</v>
      </c>
      <c r="M22" s="257"/>
      <c r="N22" s="231"/>
      <c r="O22" s="393"/>
    </row>
    <row r="23" spans="2:15" ht="20.149999999999999" customHeight="1" x14ac:dyDescent="0.2">
      <c r="B23" s="395"/>
      <c r="C23" s="365"/>
      <c r="D23" s="367"/>
      <c r="E23" s="378"/>
      <c r="F23" s="255"/>
      <c r="G23" s="50" t="s">
        <v>22</v>
      </c>
      <c r="H23" s="194">
        <v>58</v>
      </c>
      <c r="I23" s="258"/>
      <c r="J23" s="170">
        <v>54</v>
      </c>
      <c r="K23" s="214"/>
      <c r="L23" s="146"/>
      <c r="M23" s="258"/>
      <c r="N23" s="321"/>
      <c r="O23" s="393"/>
    </row>
    <row r="24" spans="2:15" ht="20.149999999999999" customHeight="1" thickBot="1" x14ac:dyDescent="0.25">
      <c r="B24" s="395"/>
      <c r="C24" s="269"/>
      <c r="D24" s="253"/>
      <c r="E24" s="379"/>
      <c r="F24" s="49" t="s">
        <v>23</v>
      </c>
      <c r="G24" s="49" t="s">
        <v>24</v>
      </c>
      <c r="H24" s="16">
        <f>IFERROR(H23/H22*100, "")</f>
        <v>89.230769230769241</v>
      </c>
      <c r="I24" s="259"/>
      <c r="J24" s="206">
        <f>IFERROR(J23/J22*100, "")</f>
        <v>81.818181818181827</v>
      </c>
      <c r="K24" s="215"/>
      <c r="L24" s="147"/>
      <c r="M24" s="259"/>
      <c r="N24" s="322"/>
      <c r="O24" s="393"/>
    </row>
    <row r="25" spans="2:15" ht="20.149999999999999" customHeight="1" x14ac:dyDescent="0.2">
      <c r="B25" s="395"/>
      <c r="C25" s="268" t="s">
        <v>32</v>
      </c>
      <c r="D25" s="241"/>
      <c r="E25" s="377" t="s">
        <v>18</v>
      </c>
      <c r="F25" s="254" t="s">
        <v>19</v>
      </c>
      <c r="G25" s="51" t="s">
        <v>20</v>
      </c>
      <c r="H25" s="13">
        <v>1111</v>
      </c>
      <c r="I25" s="257" t="s">
        <v>21</v>
      </c>
      <c r="J25" s="13">
        <v>1147</v>
      </c>
      <c r="K25" s="213" t="s">
        <v>21</v>
      </c>
      <c r="L25" s="148">
        <v>1183</v>
      </c>
      <c r="M25" s="257"/>
      <c r="N25" s="231"/>
      <c r="O25" s="393"/>
    </row>
    <row r="26" spans="2:15" ht="20.149999999999999" customHeight="1" x14ac:dyDescent="0.2">
      <c r="B26" s="395"/>
      <c r="C26" s="365"/>
      <c r="D26" s="367"/>
      <c r="E26" s="378"/>
      <c r="F26" s="255"/>
      <c r="G26" s="49" t="s">
        <v>22</v>
      </c>
      <c r="H26" s="146">
        <v>1051</v>
      </c>
      <c r="I26" s="258"/>
      <c r="J26" s="170">
        <v>1155</v>
      </c>
      <c r="K26" s="214"/>
      <c r="L26" s="149"/>
      <c r="M26" s="258"/>
      <c r="N26" s="321"/>
      <c r="O26" s="393"/>
    </row>
    <row r="27" spans="2:15" ht="20.149999999999999" customHeight="1" thickBot="1" x14ac:dyDescent="0.25">
      <c r="B27" s="395"/>
      <c r="C27" s="365"/>
      <c r="D27" s="367"/>
      <c r="E27" s="379"/>
      <c r="F27" s="49" t="s">
        <v>23</v>
      </c>
      <c r="G27" s="49" t="s">
        <v>24</v>
      </c>
      <c r="H27" s="16">
        <f>IFERROR(H26/H25*100, "")</f>
        <v>94.599459945994596</v>
      </c>
      <c r="I27" s="259"/>
      <c r="J27" s="206">
        <f>IFERROR(J26/J25*100, "")</f>
        <v>100.69747166521361</v>
      </c>
      <c r="K27" s="215"/>
      <c r="L27" s="147"/>
      <c r="M27" s="259"/>
      <c r="N27" s="322"/>
      <c r="O27" s="393"/>
    </row>
    <row r="28" spans="2:15" ht="20.149999999999999" customHeight="1" x14ac:dyDescent="0.2">
      <c r="B28" s="395"/>
      <c r="C28" s="365"/>
      <c r="D28" s="367"/>
      <c r="E28" s="377" t="s">
        <v>25</v>
      </c>
      <c r="F28" s="254" t="s">
        <v>26</v>
      </c>
      <c r="G28" s="49" t="s">
        <v>20</v>
      </c>
      <c r="H28" s="13">
        <v>62</v>
      </c>
      <c r="I28" s="257" t="s">
        <v>21</v>
      </c>
      <c r="J28" s="13">
        <v>64</v>
      </c>
      <c r="K28" s="213" t="s">
        <v>21</v>
      </c>
      <c r="L28" s="148">
        <v>66</v>
      </c>
      <c r="M28" s="257"/>
      <c r="N28" s="231"/>
      <c r="O28" s="393"/>
    </row>
    <row r="29" spans="2:15" ht="20.149999999999999" customHeight="1" x14ac:dyDescent="0.2">
      <c r="B29" s="395"/>
      <c r="C29" s="365"/>
      <c r="D29" s="367"/>
      <c r="E29" s="378"/>
      <c r="F29" s="255"/>
      <c r="G29" s="50" t="s">
        <v>22</v>
      </c>
      <c r="H29" s="194">
        <v>62</v>
      </c>
      <c r="I29" s="258"/>
      <c r="J29" s="170">
        <v>61</v>
      </c>
      <c r="K29" s="214"/>
      <c r="L29" s="146"/>
      <c r="M29" s="258"/>
      <c r="N29" s="321"/>
      <c r="O29" s="393"/>
    </row>
    <row r="30" spans="2:15" ht="20.149999999999999" customHeight="1" thickBot="1" x14ac:dyDescent="0.25">
      <c r="B30" s="395"/>
      <c r="C30" s="269"/>
      <c r="D30" s="253"/>
      <c r="E30" s="379"/>
      <c r="F30" s="49" t="s">
        <v>23</v>
      </c>
      <c r="G30" s="49" t="s">
        <v>24</v>
      </c>
      <c r="H30" s="16">
        <f>IFERROR(H29/H28*100, "")</f>
        <v>100</v>
      </c>
      <c r="I30" s="259"/>
      <c r="J30" s="206">
        <f>IFERROR(J29/J28*100, "")</f>
        <v>95.3125</v>
      </c>
      <c r="K30" s="215"/>
      <c r="L30" s="147"/>
      <c r="M30" s="259"/>
      <c r="N30" s="322"/>
      <c r="O30" s="393"/>
    </row>
    <row r="31" spans="2:15" ht="20.149999999999999" customHeight="1" x14ac:dyDescent="0.2">
      <c r="B31" s="395"/>
      <c r="C31" s="268" t="s">
        <v>33</v>
      </c>
      <c r="D31" s="241"/>
      <c r="E31" s="377" t="s">
        <v>18</v>
      </c>
      <c r="F31" s="254" t="s">
        <v>19</v>
      </c>
      <c r="G31" s="51" t="s">
        <v>20</v>
      </c>
      <c r="H31" s="139" t="s">
        <v>34</v>
      </c>
      <c r="I31" s="257" t="s">
        <v>21</v>
      </c>
      <c r="J31" s="143">
        <v>271</v>
      </c>
      <c r="K31" s="213" t="s">
        <v>21</v>
      </c>
      <c r="L31" s="151">
        <v>291</v>
      </c>
      <c r="M31" s="257"/>
      <c r="N31" s="231"/>
      <c r="O31" s="393"/>
    </row>
    <row r="32" spans="2:15" ht="20.149999999999999" customHeight="1" x14ac:dyDescent="0.2">
      <c r="B32" s="395"/>
      <c r="C32" s="365"/>
      <c r="D32" s="367"/>
      <c r="E32" s="378"/>
      <c r="F32" s="255"/>
      <c r="G32" s="49" t="s">
        <v>22</v>
      </c>
      <c r="H32" s="192" t="s">
        <v>35</v>
      </c>
      <c r="I32" s="258"/>
      <c r="J32" s="170">
        <v>377</v>
      </c>
      <c r="K32" s="214"/>
      <c r="L32" s="146"/>
      <c r="M32" s="258"/>
      <c r="N32" s="321"/>
      <c r="O32" s="393"/>
    </row>
    <row r="33" spans="2:15" ht="20.149999999999999" customHeight="1" thickBot="1" x14ac:dyDescent="0.25">
      <c r="B33" s="395"/>
      <c r="C33" s="365"/>
      <c r="D33" s="367"/>
      <c r="E33" s="379"/>
      <c r="F33" s="49" t="s">
        <v>23</v>
      </c>
      <c r="G33" s="49" t="s">
        <v>24</v>
      </c>
      <c r="H33" s="16">
        <f>IFERROR(H32/H31*100, "")</f>
        <v>99.603174603174608</v>
      </c>
      <c r="I33" s="259"/>
      <c r="J33" s="206">
        <f>IFERROR(J32/J31*100, "")</f>
        <v>139.11439114391143</v>
      </c>
      <c r="K33" s="215"/>
      <c r="L33" s="147"/>
      <c r="M33" s="259"/>
      <c r="N33" s="322"/>
      <c r="O33" s="393"/>
    </row>
    <row r="34" spans="2:15" ht="20.149999999999999" customHeight="1" x14ac:dyDescent="0.2">
      <c r="B34" s="395"/>
      <c r="C34" s="365"/>
      <c r="D34" s="367"/>
      <c r="E34" s="377" t="s">
        <v>25</v>
      </c>
      <c r="F34" s="254" t="s">
        <v>26</v>
      </c>
      <c r="G34" s="49" t="s">
        <v>20</v>
      </c>
      <c r="H34" s="13">
        <v>13</v>
      </c>
      <c r="I34" s="257" t="s">
        <v>21</v>
      </c>
      <c r="J34" s="13">
        <v>14</v>
      </c>
      <c r="K34" s="213" t="s">
        <v>21</v>
      </c>
      <c r="L34" s="148">
        <v>15</v>
      </c>
      <c r="M34" s="257"/>
      <c r="N34" s="231"/>
      <c r="O34" s="393"/>
    </row>
    <row r="35" spans="2:15" ht="20.149999999999999" customHeight="1" x14ac:dyDescent="0.2">
      <c r="B35" s="395"/>
      <c r="C35" s="365"/>
      <c r="D35" s="367"/>
      <c r="E35" s="378"/>
      <c r="F35" s="255"/>
      <c r="G35" s="50" t="s">
        <v>22</v>
      </c>
      <c r="H35" s="194">
        <v>13</v>
      </c>
      <c r="I35" s="258"/>
      <c r="J35" s="170">
        <v>19</v>
      </c>
      <c r="K35" s="214"/>
      <c r="L35" s="146"/>
      <c r="M35" s="258"/>
      <c r="N35" s="321"/>
      <c r="O35" s="393"/>
    </row>
    <row r="36" spans="2:15" ht="20.149999999999999" customHeight="1" thickBot="1" x14ac:dyDescent="0.25">
      <c r="B36" s="395"/>
      <c r="C36" s="269"/>
      <c r="D36" s="253"/>
      <c r="E36" s="379"/>
      <c r="F36" s="49" t="s">
        <v>23</v>
      </c>
      <c r="G36" s="49" t="s">
        <v>24</v>
      </c>
      <c r="H36" s="16">
        <f>IFERROR(H35/H34*100, "")</f>
        <v>100</v>
      </c>
      <c r="I36" s="259"/>
      <c r="J36" s="206">
        <f>IFERROR(J35/J34*100, "")</f>
        <v>135.71428571428572</v>
      </c>
      <c r="K36" s="215"/>
      <c r="L36" s="147"/>
      <c r="M36" s="259"/>
      <c r="N36" s="322"/>
      <c r="O36" s="393"/>
    </row>
    <row r="37" spans="2:15" ht="20.149999999999999" customHeight="1" x14ac:dyDescent="0.2">
      <c r="B37" s="395"/>
      <c r="C37" s="268" t="s">
        <v>36</v>
      </c>
      <c r="D37" s="241"/>
      <c r="E37" s="377" t="s">
        <v>18</v>
      </c>
      <c r="F37" s="254" t="s">
        <v>19</v>
      </c>
      <c r="G37" s="51" t="s">
        <v>20</v>
      </c>
      <c r="H37" s="13">
        <v>0</v>
      </c>
      <c r="I37" s="257" t="s">
        <v>37</v>
      </c>
      <c r="J37" s="13">
        <v>0</v>
      </c>
      <c r="K37" s="213" t="s">
        <v>222</v>
      </c>
      <c r="L37" s="148">
        <v>0</v>
      </c>
      <c r="M37" s="257"/>
      <c r="N37" s="231"/>
      <c r="O37" s="393"/>
    </row>
    <row r="38" spans="2:15" ht="20.149999999999999" customHeight="1" x14ac:dyDescent="0.25">
      <c r="B38" s="395"/>
      <c r="C38" s="365"/>
      <c r="D38" s="367"/>
      <c r="E38" s="378"/>
      <c r="F38" s="255"/>
      <c r="G38" s="49" t="s">
        <v>22</v>
      </c>
      <c r="H38" s="192" t="s">
        <v>38</v>
      </c>
      <c r="I38" s="258"/>
      <c r="J38" s="189">
        <v>0</v>
      </c>
      <c r="K38" s="214"/>
      <c r="L38" s="149"/>
      <c r="M38" s="258"/>
      <c r="N38" s="321"/>
      <c r="O38" s="393"/>
    </row>
    <row r="39" spans="2:15" ht="20.149999999999999" customHeight="1" x14ac:dyDescent="0.2">
      <c r="B39" s="395"/>
      <c r="C39" s="365"/>
      <c r="D39" s="367"/>
      <c r="E39" s="379"/>
      <c r="F39" s="49" t="s">
        <v>23</v>
      </c>
      <c r="G39" s="49" t="s">
        <v>24</v>
      </c>
      <c r="H39" s="180" t="s">
        <v>39</v>
      </c>
      <c r="I39" s="259"/>
      <c r="J39" s="10" t="str">
        <f>IFERROR(J38/J37*100, "")</f>
        <v/>
      </c>
      <c r="K39" s="215"/>
      <c r="L39" s="147"/>
      <c r="M39" s="259"/>
      <c r="N39" s="322"/>
      <c r="O39" s="393"/>
    </row>
    <row r="40" spans="2:15" ht="20.149999999999999" customHeight="1" x14ac:dyDescent="0.2">
      <c r="B40" s="395"/>
      <c r="C40" s="365"/>
      <c r="D40" s="367"/>
      <c r="E40" s="377" t="s">
        <v>25</v>
      </c>
      <c r="F40" s="254" t="s">
        <v>26</v>
      </c>
      <c r="G40" s="49" t="s">
        <v>20</v>
      </c>
      <c r="H40" s="13">
        <v>0</v>
      </c>
      <c r="I40" s="257" t="s">
        <v>37</v>
      </c>
      <c r="J40" s="13">
        <v>0</v>
      </c>
      <c r="K40" s="213" t="s">
        <v>222</v>
      </c>
      <c r="L40" s="148">
        <v>0</v>
      </c>
      <c r="M40" s="257"/>
      <c r="N40" s="231"/>
      <c r="O40" s="393"/>
    </row>
    <row r="41" spans="2:15" ht="20.149999999999999" customHeight="1" x14ac:dyDescent="0.2">
      <c r="B41" s="395"/>
      <c r="C41" s="365"/>
      <c r="D41" s="367"/>
      <c r="E41" s="378"/>
      <c r="F41" s="255"/>
      <c r="G41" s="50" t="s">
        <v>22</v>
      </c>
      <c r="H41" s="193" t="s">
        <v>38</v>
      </c>
      <c r="I41" s="258"/>
      <c r="J41" s="190">
        <v>0</v>
      </c>
      <c r="K41" s="214"/>
      <c r="L41" s="149"/>
      <c r="M41" s="258"/>
      <c r="N41" s="321"/>
      <c r="O41" s="393"/>
    </row>
    <row r="42" spans="2:15" ht="20.149999999999999" customHeight="1" thickBot="1" x14ac:dyDescent="0.25">
      <c r="B42" s="396"/>
      <c r="C42" s="373"/>
      <c r="D42" s="244"/>
      <c r="E42" s="388"/>
      <c r="F42" s="41" t="s">
        <v>23</v>
      </c>
      <c r="G42" s="41" t="s">
        <v>24</v>
      </c>
      <c r="H42" s="180" t="s">
        <v>39</v>
      </c>
      <c r="I42" s="291"/>
      <c r="J42" s="16" t="str">
        <f>IFERROR(J41/J40*100, "")</f>
        <v/>
      </c>
      <c r="K42" s="215"/>
      <c r="L42" s="152"/>
      <c r="M42" s="291"/>
      <c r="N42" s="232"/>
      <c r="O42" s="393"/>
    </row>
    <row r="43" spans="2:15" ht="22" customHeight="1" x14ac:dyDescent="0.2">
      <c r="B43" s="64"/>
      <c r="C43" s="64"/>
      <c r="D43" s="46"/>
      <c r="E43" s="53"/>
      <c r="F43" s="54"/>
      <c r="G43" s="54"/>
      <c r="H43" s="14"/>
      <c r="I43" s="15"/>
      <c r="J43" s="142"/>
      <c r="K43" s="15"/>
      <c r="L43" s="142"/>
      <c r="M43" s="14"/>
      <c r="N43" s="46"/>
    </row>
    <row r="44" spans="2:15" ht="25.5" customHeight="1" x14ac:dyDescent="0.2">
      <c r="B44" s="233" t="s">
        <v>225</v>
      </c>
      <c r="C44" s="233"/>
      <c r="D44" s="233"/>
      <c r="E44" s="233"/>
      <c r="F44" s="233"/>
      <c r="G44" s="233"/>
      <c r="H44" s="233"/>
      <c r="I44" s="233"/>
      <c r="J44" s="233"/>
      <c r="K44" s="233"/>
      <c r="L44" s="233"/>
      <c r="M44" s="233"/>
      <c r="N44" s="233"/>
    </row>
    <row r="45" spans="2:15" ht="24" customHeight="1" x14ac:dyDescent="0.2">
      <c r="B45" s="234" t="s">
        <v>2</v>
      </c>
      <c r="C45" s="234"/>
      <c r="D45" s="234"/>
      <c r="E45" s="234"/>
      <c r="F45" s="234"/>
      <c r="G45" s="234"/>
      <c r="H45" s="234"/>
      <c r="I45" s="234"/>
      <c r="J45" s="234"/>
      <c r="K45" s="234"/>
      <c r="L45" s="234"/>
      <c r="M45" s="234"/>
      <c r="N45" s="234"/>
    </row>
    <row r="46" spans="2:15" ht="17.25" customHeight="1" x14ac:dyDescent="0.2">
      <c r="B46" s="245" t="s">
        <v>40</v>
      </c>
      <c r="C46" s="245"/>
      <c r="D46" s="245"/>
      <c r="E46" s="245"/>
      <c r="F46" s="245"/>
      <c r="G46" s="245"/>
      <c r="H46" s="245"/>
      <c r="I46" s="245"/>
      <c r="J46" s="245"/>
      <c r="K46" s="245"/>
      <c r="L46" s="245"/>
      <c r="M46" s="245"/>
      <c r="N46" s="245"/>
    </row>
    <row r="47" spans="2:15" ht="22" customHeight="1" thickBot="1" x14ac:dyDescent="0.25">
      <c r="B47" s="104" t="s">
        <v>41</v>
      </c>
      <c r="C47" s="98"/>
      <c r="D47" s="46"/>
      <c r="E47" s="46"/>
      <c r="F47" s="46"/>
      <c r="G47" s="46"/>
      <c r="N47" s="47" t="s">
        <v>42</v>
      </c>
    </row>
    <row r="48" spans="2:15" ht="25" customHeight="1" x14ac:dyDescent="0.2">
      <c r="B48" s="355" t="s">
        <v>8</v>
      </c>
      <c r="C48" s="356"/>
      <c r="D48" s="356"/>
      <c r="E48" s="247"/>
      <c r="F48" s="360" t="s">
        <v>9</v>
      </c>
      <c r="G48" s="360" t="s">
        <v>10</v>
      </c>
      <c r="H48" s="248" t="s">
        <v>11</v>
      </c>
      <c r="I48" s="249"/>
      <c r="J48" s="249"/>
      <c r="K48" s="249"/>
      <c r="L48" s="249"/>
      <c r="M48" s="249"/>
      <c r="N48" s="250"/>
    </row>
    <row r="49" spans="2:15" ht="47.25" customHeight="1" thickBot="1" x14ac:dyDescent="0.25">
      <c r="B49" s="357"/>
      <c r="C49" s="358"/>
      <c r="D49" s="358"/>
      <c r="E49" s="359"/>
      <c r="F49" s="223"/>
      <c r="G49" s="223"/>
      <c r="H49" s="85" t="s">
        <v>12</v>
      </c>
      <c r="I49" s="86" t="s">
        <v>13</v>
      </c>
      <c r="J49" s="85" t="s">
        <v>14</v>
      </c>
      <c r="K49" s="86" t="s">
        <v>13</v>
      </c>
      <c r="L49" s="86" t="s">
        <v>15</v>
      </c>
      <c r="M49" s="80" t="s">
        <v>13</v>
      </c>
      <c r="N49" s="138" t="s">
        <v>16</v>
      </c>
    </row>
    <row r="50" spans="2:15" ht="22" customHeight="1" x14ac:dyDescent="0.2">
      <c r="B50" s="362" t="s">
        <v>43</v>
      </c>
      <c r="C50" s="363"/>
      <c r="D50" s="363"/>
      <c r="E50" s="364" t="s">
        <v>18</v>
      </c>
      <c r="F50" s="298" t="s">
        <v>44</v>
      </c>
      <c r="G50" s="48" t="s">
        <v>20</v>
      </c>
      <c r="H50" s="8">
        <v>10687</v>
      </c>
      <c r="I50" s="326" t="s">
        <v>21</v>
      </c>
      <c r="J50" s="8">
        <v>10780</v>
      </c>
      <c r="K50" s="213" t="s">
        <v>21</v>
      </c>
      <c r="L50" s="153">
        <v>10875</v>
      </c>
      <c r="M50" s="326"/>
      <c r="N50" s="361"/>
      <c r="O50" s="380" t="s">
        <v>45</v>
      </c>
    </row>
    <row r="51" spans="2:15" ht="22" customHeight="1" x14ac:dyDescent="0.2">
      <c r="B51" s="348"/>
      <c r="C51" s="347"/>
      <c r="D51" s="347"/>
      <c r="E51" s="349"/>
      <c r="F51" s="211"/>
      <c r="G51" s="49" t="s">
        <v>22</v>
      </c>
      <c r="H51" s="146">
        <v>11009</v>
      </c>
      <c r="I51" s="212"/>
      <c r="J51" s="170">
        <v>9356</v>
      </c>
      <c r="K51" s="214"/>
      <c r="L51" s="146"/>
      <c r="M51" s="212"/>
      <c r="N51" s="237"/>
      <c r="O51" s="380"/>
    </row>
    <row r="52" spans="2:15" ht="22" customHeight="1" x14ac:dyDescent="0.2">
      <c r="B52" s="348"/>
      <c r="C52" s="347"/>
      <c r="D52" s="347"/>
      <c r="E52" s="349"/>
      <c r="F52" s="49" t="s">
        <v>23</v>
      </c>
      <c r="G52" s="49" t="s">
        <v>24</v>
      </c>
      <c r="H52" s="10">
        <f>IFERROR(H51/H50*100, "")</f>
        <v>103.0130064564424</v>
      </c>
      <c r="I52" s="212"/>
      <c r="J52" s="10">
        <f>IFERROR(J51/J50*100, "")</f>
        <v>86.790352504638221</v>
      </c>
      <c r="K52" s="215"/>
      <c r="L52" s="147"/>
      <c r="M52" s="212"/>
      <c r="N52" s="237"/>
      <c r="O52" s="380"/>
    </row>
    <row r="53" spans="2:15" ht="22" customHeight="1" x14ac:dyDescent="0.2">
      <c r="B53" s="348"/>
      <c r="C53" s="347"/>
      <c r="D53" s="347"/>
      <c r="E53" s="349" t="s">
        <v>25</v>
      </c>
      <c r="F53" s="211" t="s">
        <v>26</v>
      </c>
      <c r="G53" s="49" t="s">
        <v>20</v>
      </c>
      <c r="H53" s="9">
        <v>575</v>
      </c>
      <c r="I53" s="212" t="s">
        <v>21</v>
      </c>
      <c r="J53" s="9">
        <v>580</v>
      </c>
      <c r="K53" s="213" t="s">
        <v>21</v>
      </c>
      <c r="L53" s="146">
        <v>585</v>
      </c>
      <c r="M53" s="212"/>
      <c r="N53" s="237"/>
      <c r="O53" s="380"/>
    </row>
    <row r="54" spans="2:15" ht="22" customHeight="1" x14ac:dyDescent="0.2">
      <c r="B54" s="348"/>
      <c r="C54" s="347"/>
      <c r="D54" s="347"/>
      <c r="E54" s="349"/>
      <c r="F54" s="211"/>
      <c r="G54" s="49" t="s">
        <v>22</v>
      </c>
      <c r="H54" s="146">
        <v>552</v>
      </c>
      <c r="I54" s="212"/>
      <c r="J54" s="170">
        <v>545</v>
      </c>
      <c r="K54" s="214"/>
      <c r="L54" s="146"/>
      <c r="M54" s="212"/>
      <c r="N54" s="237"/>
      <c r="O54" s="380"/>
    </row>
    <row r="55" spans="2:15" ht="22" customHeight="1" x14ac:dyDescent="0.2">
      <c r="B55" s="348"/>
      <c r="C55" s="347"/>
      <c r="D55" s="347"/>
      <c r="E55" s="400"/>
      <c r="F55" s="49" t="s">
        <v>23</v>
      </c>
      <c r="G55" s="49" t="s">
        <v>24</v>
      </c>
      <c r="H55" s="10">
        <f>IFERROR(H54/H53*100, "")</f>
        <v>96</v>
      </c>
      <c r="I55" s="212"/>
      <c r="J55" s="10">
        <f>IFERROR(J54/J53*100, "")</f>
        <v>93.965517241379317</v>
      </c>
      <c r="K55" s="215"/>
      <c r="L55" s="147"/>
      <c r="M55" s="212"/>
      <c r="N55" s="237"/>
      <c r="O55" s="380"/>
    </row>
    <row r="56" spans="2:15" ht="22" customHeight="1" x14ac:dyDescent="0.2">
      <c r="B56" s="295" t="s">
        <v>46</v>
      </c>
      <c r="C56" s="347"/>
      <c r="D56" s="347"/>
      <c r="E56" s="349" t="s">
        <v>18</v>
      </c>
      <c r="F56" s="211" t="s">
        <v>44</v>
      </c>
      <c r="G56" s="49" t="s">
        <v>20</v>
      </c>
      <c r="H56" s="9">
        <v>35</v>
      </c>
      <c r="I56" s="212" t="s">
        <v>47</v>
      </c>
      <c r="J56" s="9">
        <v>35</v>
      </c>
      <c r="K56" s="213" t="s">
        <v>63</v>
      </c>
      <c r="L56" s="146">
        <v>35</v>
      </c>
      <c r="M56" s="212"/>
      <c r="N56" s="323"/>
      <c r="O56" s="380"/>
    </row>
    <row r="57" spans="2:15" ht="22" customHeight="1" x14ac:dyDescent="0.2">
      <c r="B57" s="348"/>
      <c r="C57" s="347"/>
      <c r="D57" s="347"/>
      <c r="E57" s="349"/>
      <c r="F57" s="211"/>
      <c r="G57" s="49" t="s">
        <v>22</v>
      </c>
      <c r="H57" s="146">
        <v>25</v>
      </c>
      <c r="I57" s="212"/>
      <c r="J57" s="170">
        <v>3</v>
      </c>
      <c r="K57" s="214"/>
      <c r="L57" s="146"/>
      <c r="M57" s="212"/>
      <c r="N57" s="323"/>
      <c r="O57" s="380"/>
    </row>
    <row r="58" spans="2:15" ht="22" customHeight="1" x14ac:dyDescent="0.2">
      <c r="B58" s="348"/>
      <c r="C58" s="347"/>
      <c r="D58" s="347"/>
      <c r="E58" s="349"/>
      <c r="F58" s="49" t="s">
        <v>23</v>
      </c>
      <c r="G58" s="49" t="s">
        <v>24</v>
      </c>
      <c r="H58" s="10">
        <f>IFERROR(H57/H56*100, "")</f>
        <v>71.428571428571431</v>
      </c>
      <c r="I58" s="212"/>
      <c r="J58" s="10">
        <f>IFERROR(J57/J56*100, "")</f>
        <v>8.5714285714285712</v>
      </c>
      <c r="K58" s="215"/>
      <c r="L58" s="147"/>
      <c r="M58" s="212"/>
      <c r="N58" s="323"/>
      <c r="O58" s="380"/>
    </row>
    <row r="59" spans="2:15" ht="22" customHeight="1" x14ac:dyDescent="0.2">
      <c r="B59" s="348"/>
      <c r="C59" s="347"/>
      <c r="D59" s="347"/>
      <c r="E59" s="349" t="s">
        <v>25</v>
      </c>
      <c r="F59" s="211" t="s">
        <v>26</v>
      </c>
      <c r="G59" s="49" t="s">
        <v>20</v>
      </c>
      <c r="H59" s="9">
        <v>2</v>
      </c>
      <c r="I59" s="212" t="s">
        <v>21</v>
      </c>
      <c r="J59" s="9">
        <v>2</v>
      </c>
      <c r="K59" s="213" t="s">
        <v>71</v>
      </c>
      <c r="L59" s="146">
        <v>2</v>
      </c>
      <c r="M59" s="212"/>
      <c r="N59" s="323"/>
      <c r="O59" s="380"/>
    </row>
    <row r="60" spans="2:15" ht="22" customHeight="1" x14ac:dyDescent="0.2">
      <c r="B60" s="348"/>
      <c r="C60" s="347"/>
      <c r="D60" s="347"/>
      <c r="E60" s="349"/>
      <c r="F60" s="211"/>
      <c r="G60" s="49" t="s">
        <v>22</v>
      </c>
      <c r="H60" s="146">
        <v>2</v>
      </c>
      <c r="I60" s="212"/>
      <c r="J60" s="170">
        <v>1</v>
      </c>
      <c r="K60" s="214"/>
      <c r="L60" s="146"/>
      <c r="M60" s="212"/>
      <c r="N60" s="323"/>
      <c r="O60" s="380"/>
    </row>
    <row r="61" spans="2:15" ht="22" customHeight="1" x14ac:dyDescent="0.2">
      <c r="B61" s="348"/>
      <c r="C61" s="347"/>
      <c r="D61" s="347"/>
      <c r="E61" s="400"/>
      <c r="F61" s="49" t="s">
        <v>23</v>
      </c>
      <c r="G61" s="49" t="s">
        <v>24</v>
      </c>
      <c r="H61" s="10">
        <f>IFERROR(H60/H59*100, "")</f>
        <v>100</v>
      </c>
      <c r="I61" s="212"/>
      <c r="J61" s="10">
        <f>IFERROR(J60/J59*100, "")</f>
        <v>50</v>
      </c>
      <c r="K61" s="215"/>
      <c r="L61" s="147"/>
      <c r="M61" s="212"/>
      <c r="N61" s="323"/>
      <c r="O61" s="380"/>
    </row>
    <row r="62" spans="2:15" ht="22" customHeight="1" x14ac:dyDescent="0.2">
      <c r="B62" s="239" t="s">
        <v>48</v>
      </c>
      <c r="C62" s="428"/>
      <c r="D62" s="307"/>
      <c r="E62" s="349" t="s">
        <v>18</v>
      </c>
      <c r="F62" s="211" t="s">
        <v>44</v>
      </c>
      <c r="G62" s="49" t="s">
        <v>20</v>
      </c>
      <c r="H62" s="9">
        <v>1077</v>
      </c>
      <c r="I62" s="212" t="s">
        <v>21</v>
      </c>
      <c r="J62" s="9">
        <v>1337</v>
      </c>
      <c r="K62" s="213" t="s">
        <v>71</v>
      </c>
      <c r="L62" s="146">
        <v>1637</v>
      </c>
      <c r="M62" s="212"/>
      <c r="N62" s="323"/>
      <c r="O62" s="380"/>
    </row>
    <row r="63" spans="2:15" ht="22" customHeight="1" x14ac:dyDescent="0.2">
      <c r="B63" s="429"/>
      <c r="C63" s="430"/>
      <c r="D63" s="431"/>
      <c r="E63" s="349"/>
      <c r="F63" s="211"/>
      <c r="G63" s="49" t="s">
        <v>22</v>
      </c>
      <c r="H63" s="146">
        <v>917</v>
      </c>
      <c r="I63" s="212"/>
      <c r="J63" s="170">
        <v>793</v>
      </c>
      <c r="K63" s="214"/>
      <c r="L63" s="146"/>
      <c r="M63" s="212"/>
      <c r="N63" s="323"/>
      <c r="O63" s="380"/>
    </row>
    <row r="64" spans="2:15" ht="22" customHeight="1" x14ac:dyDescent="0.2">
      <c r="B64" s="429"/>
      <c r="C64" s="430"/>
      <c r="D64" s="431"/>
      <c r="E64" s="349"/>
      <c r="F64" s="49" t="s">
        <v>23</v>
      </c>
      <c r="G64" s="49" t="s">
        <v>24</v>
      </c>
      <c r="H64" s="10">
        <f>IFERROR(H63/H62*100, "")</f>
        <v>85.143918291550605</v>
      </c>
      <c r="I64" s="212"/>
      <c r="J64" s="10">
        <f>IFERROR(J63/J62*100, "")</f>
        <v>59.311892296185484</v>
      </c>
      <c r="K64" s="215"/>
      <c r="L64" s="147"/>
      <c r="M64" s="212"/>
      <c r="N64" s="323"/>
      <c r="O64" s="380"/>
    </row>
    <row r="65" spans="2:15" ht="22" customHeight="1" x14ac:dyDescent="0.2">
      <c r="B65" s="429"/>
      <c r="C65" s="430"/>
      <c r="D65" s="431"/>
      <c r="E65" s="349" t="s">
        <v>25</v>
      </c>
      <c r="F65" s="211" t="s">
        <v>26</v>
      </c>
      <c r="G65" s="49" t="s">
        <v>20</v>
      </c>
      <c r="H65" s="9">
        <v>65</v>
      </c>
      <c r="I65" s="212" t="s">
        <v>21</v>
      </c>
      <c r="J65" s="9">
        <v>78</v>
      </c>
      <c r="K65" s="213" t="s">
        <v>47</v>
      </c>
      <c r="L65" s="146">
        <v>93</v>
      </c>
      <c r="M65" s="212"/>
      <c r="N65" s="323"/>
      <c r="O65" s="380"/>
    </row>
    <row r="66" spans="2:15" ht="22" customHeight="1" x14ac:dyDescent="0.2">
      <c r="B66" s="429"/>
      <c r="C66" s="430"/>
      <c r="D66" s="431"/>
      <c r="E66" s="349"/>
      <c r="F66" s="211"/>
      <c r="G66" s="49" t="s">
        <v>22</v>
      </c>
      <c r="H66" s="146">
        <v>59</v>
      </c>
      <c r="I66" s="212"/>
      <c r="J66" s="170">
        <v>50</v>
      </c>
      <c r="K66" s="214"/>
      <c r="L66" s="146"/>
      <c r="M66" s="212"/>
      <c r="N66" s="323"/>
      <c r="O66" s="380"/>
    </row>
    <row r="67" spans="2:15" ht="22" customHeight="1" x14ac:dyDescent="0.2">
      <c r="B67" s="432"/>
      <c r="C67" s="433"/>
      <c r="D67" s="309"/>
      <c r="E67" s="400"/>
      <c r="F67" s="49" t="s">
        <v>23</v>
      </c>
      <c r="G67" s="49" t="s">
        <v>24</v>
      </c>
      <c r="H67" s="10">
        <f>IFERROR(H66/H65*100, "")</f>
        <v>90.769230769230774</v>
      </c>
      <c r="I67" s="257"/>
      <c r="J67" s="40">
        <f>IFERROR(J66/J65*100, "")</f>
        <v>64.102564102564102</v>
      </c>
      <c r="K67" s="215"/>
      <c r="L67" s="152"/>
      <c r="M67" s="257"/>
      <c r="N67" s="424"/>
      <c r="O67" s="380"/>
    </row>
    <row r="68" spans="2:15" ht="20.149999999999999" customHeight="1" x14ac:dyDescent="0.2">
      <c r="B68" s="427" t="s">
        <v>49</v>
      </c>
      <c r="C68" s="428"/>
      <c r="D68" s="307"/>
      <c r="E68" s="349" t="s">
        <v>25</v>
      </c>
      <c r="F68" s="211" t="s">
        <v>26</v>
      </c>
      <c r="G68" s="49" t="s">
        <v>20</v>
      </c>
      <c r="H68" s="145" t="s">
        <v>50</v>
      </c>
      <c r="I68" s="212"/>
      <c r="J68" s="9">
        <v>5</v>
      </c>
      <c r="K68" s="213" t="s">
        <v>222</v>
      </c>
      <c r="L68" s="146">
        <v>15</v>
      </c>
      <c r="M68" s="212"/>
      <c r="N68" s="237"/>
      <c r="O68" s="380"/>
    </row>
    <row r="69" spans="2:15" ht="20.149999999999999" customHeight="1" x14ac:dyDescent="0.2">
      <c r="B69" s="429"/>
      <c r="C69" s="430"/>
      <c r="D69" s="431"/>
      <c r="E69" s="349"/>
      <c r="F69" s="211"/>
      <c r="G69" s="49" t="s">
        <v>22</v>
      </c>
      <c r="H69" s="185" t="s">
        <v>39</v>
      </c>
      <c r="I69" s="212"/>
      <c r="J69" s="205" t="s">
        <v>39</v>
      </c>
      <c r="K69" s="214"/>
      <c r="L69" s="146"/>
      <c r="M69" s="212"/>
      <c r="N69" s="237"/>
      <c r="O69" s="380"/>
    </row>
    <row r="70" spans="2:15" ht="20.149999999999999" customHeight="1" x14ac:dyDescent="0.2">
      <c r="B70" s="432"/>
      <c r="C70" s="433"/>
      <c r="D70" s="309"/>
      <c r="E70" s="400"/>
      <c r="F70" s="49" t="s">
        <v>23</v>
      </c>
      <c r="G70" s="49" t="s">
        <v>24</v>
      </c>
      <c r="H70" s="10" t="str">
        <f>IFERROR(H69/H68*100, "")</f>
        <v/>
      </c>
      <c r="I70" s="212"/>
      <c r="J70" s="10" t="str">
        <f>IFERROR(J69/J68*100, "")</f>
        <v/>
      </c>
      <c r="K70" s="215"/>
      <c r="L70" s="147"/>
      <c r="M70" s="212"/>
      <c r="N70" s="237"/>
      <c r="O70" s="380"/>
    </row>
    <row r="71" spans="2:15" ht="20.149999999999999" customHeight="1" x14ac:dyDescent="0.2">
      <c r="B71" s="425" t="s">
        <v>51</v>
      </c>
      <c r="C71" s="426"/>
      <c r="D71" s="426"/>
      <c r="E71" s="379" t="s">
        <v>18</v>
      </c>
      <c r="F71" s="255" t="s">
        <v>44</v>
      </c>
      <c r="G71" s="51" t="s">
        <v>20</v>
      </c>
      <c r="H71" s="9">
        <v>1883</v>
      </c>
      <c r="I71" s="212" t="s">
        <v>21</v>
      </c>
      <c r="J71" s="9">
        <v>1929</v>
      </c>
      <c r="K71" s="213" t="s">
        <v>21</v>
      </c>
      <c r="L71" s="146">
        <v>1976</v>
      </c>
      <c r="M71" s="212"/>
      <c r="N71" s="237"/>
      <c r="O71" s="380"/>
    </row>
    <row r="72" spans="2:15" ht="20.149999999999999" customHeight="1" x14ac:dyDescent="0.2">
      <c r="B72" s="348"/>
      <c r="C72" s="347"/>
      <c r="D72" s="347"/>
      <c r="E72" s="349"/>
      <c r="F72" s="211"/>
      <c r="G72" s="49" t="s">
        <v>22</v>
      </c>
      <c r="H72" s="146">
        <v>1721</v>
      </c>
      <c r="I72" s="212"/>
      <c r="J72" s="170">
        <v>1804</v>
      </c>
      <c r="K72" s="214"/>
      <c r="L72" s="146"/>
      <c r="M72" s="212"/>
      <c r="N72" s="237"/>
      <c r="O72" s="380"/>
    </row>
    <row r="73" spans="2:15" ht="20.149999999999999" customHeight="1" x14ac:dyDescent="0.2">
      <c r="B73" s="348"/>
      <c r="C73" s="347"/>
      <c r="D73" s="347"/>
      <c r="E73" s="349"/>
      <c r="F73" s="49" t="s">
        <v>23</v>
      </c>
      <c r="G73" s="49" t="s">
        <v>24</v>
      </c>
      <c r="H73" s="10">
        <f>IFERROR(H72/H71*100, "")</f>
        <v>91.396707381837501</v>
      </c>
      <c r="I73" s="212"/>
      <c r="J73" s="10">
        <f>IFERROR(J72/J71*100, "")</f>
        <v>93.519958527734588</v>
      </c>
      <c r="K73" s="215"/>
      <c r="L73" s="147"/>
      <c r="M73" s="212"/>
      <c r="N73" s="237"/>
      <c r="O73" s="380"/>
    </row>
    <row r="74" spans="2:15" ht="20.149999999999999" customHeight="1" x14ac:dyDescent="0.2">
      <c r="B74" s="348"/>
      <c r="C74" s="347"/>
      <c r="D74" s="347"/>
      <c r="E74" s="349" t="s">
        <v>25</v>
      </c>
      <c r="F74" s="211" t="s">
        <v>26</v>
      </c>
      <c r="G74" s="49" t="s">
        <v>20</v>
      </c>
      <c r="H74" s="9">
        <v>108</v>
      </c>
      <c r="I74" s="212" t="s">
        <v>21</v>
      </c>
      <c r="J74" s="9">
        <v>108</v>
      </c>
      <c r="K74" s="213" t="s">
        <v>21</v>
      </c>
      <c r="L74" s="146">
        <v>108</v>
      </c>
      <c r="M74" s="212"/>
      <c r="N74" s="237"/>
      <c r="O74" s="380"/>
    </row>
    <row r="75" spans="2:15" ht="20.149999999999999" customHeight="1" x14ac:dyDescent="0.2">
      <c r="B75" s="348"/>
      <c r="C75" s="347"/>
      <c r="D75" s="347"/>
      <c r="E75" s="349"/>
      <c r="F75" s="211"/>
      <c r="G75" s="49" t="s">
        <v>22</v>
      </c>
      <c r="H75" s="146">
        <v>102</v>
      </c>
      <c r="I75" s="212"/>
      <c r="J75" s="170">
        <v>106</v>
      </c>
      <c r="K75" s="214"/>
      <c r="L75" s="146"/>
      <c r="M75" s="212"/>
      <c r="N75" s="237"/>
      <c r="O75" s="380"/>
    </row>
    <row r="76" spans="2:15" ht="20.149999999999999" customHeight="1" x14ac:dyDescent="0.2">
      <c r="B76" s="348"/>
      <c r="C76" s="347"/>
      <c r="D76" s="347"/>
      <c r="E76" s="400"/>
      <c r="F76" s="49" t="s">
        <v>23</v>
      </c>
      <c r="G76" s="49" t="s">
        <v>24</v>
      </c>
      <c r="H76" s="10">
        <f>IFERROR(H75/H74*100, "")</f>
        <v>94.444444444444443</v>
      </c>
      <c r="I76" s="212"/>
      <c r="J76" s="10">
        <f>IFERROR(J75/J74*100, "")</f>
        <v>98.148148148148152</v>
      </c>
      <c r="K76" s="215"/>
      <c r="L76" s="147"/>
      <c r="M76" s="212"/>
      <c r="N76" s="237"/>
      <c r="O76" s="380"/>
    </row>
    <row r="77" spans="2:15" ht="20.149999999999999" customHeight="1" x14ac:dyDescent="0.2">
      <c r="B77" s="295" t="s">
        <v>52</v>
      </c>
      <c r="C77" s="347"/>
      <c r="D77" s="347"/>
      <c r="E77" s="349" t="s">
        <v>18</v>
      </c>
      <c r="F77" s="211" t="s">
        <v>44</v>
      </c>
      <c r="G77" s="49" t="s">
        <v>20</v>
      </c>
      <c r="H77" s="9">
        <v>559</v>
      </c>
      <c r="I77" s="212" t="s">
        <v>21</v>
      </c>
      <c r="J77" s="9">
        <v>574</v>
      </c>
      <c r="K77" s="213" t="s">
        <v>21</v>
      </c>
      <c r="L77" s="146">
        <v>589</v>
      </c>
      <c r="M77" s="212"/>
      <c r="N77" s="237"/>
      <c r="O77" s="380"/>
    </row>
    <row r="78" spans="2:15" ht="20.149999999999999" customHeight="1" x14ac:dyDescent="0.2">
      <c r="B78" s="348"/>
      <c r="C78" s="347"/>
      <c r="D78" s="347"/>
      <c r="E78" s="349"/>
      <c r="F78" s="211"/>
      <c r="G78" s="49" t="s">
        <v>22</v>
      </c>
      <c r="H78" s="146">
        <v>448</v>
      </c>
      <c r="I78" s="212"/>
      <c r="J78" s="170">
        <v>489</v>
      </c>
      <c r="K78" s="214"/>
      <c r="L78" s="146"/>
      <c r="M78" s="212"/>
      <c r="N78" s="237"/>
      <c r="O78" s="380"/>
    </row>
    <row r="79" spans="2:15" ht="20.149999999999999" customHeight="1" x14ac:dyDescent="0.2">
      <c r="B79" s="348"/>
      <c r="C79" s="347"/>
      <c r="D79" s="347"/>
      <c r="E79" s="349"/>
      <c r="F79" s="49" t="s">
        <v>23</v>
      </c>
      <c r="G79" s="49" t="s">
        <v>24</v>
      </c>
      <c r="H79" s="10">
        <f>IFERROR(H78/H77*100, "")</f>
        <v>80.143112701252235</v>
      </c>
      <c r="I79" s="212"/>
      <c r="J79" s="10">
        <f>IFERROR(J78/J77*100, "")</f>
        <v>85.191637630662015</v>
      </c>
      <c r="K79" s="215"/>
      <c r="L79" s="147"/>
      <c r="M79" s="212"/>
      <c r="N79" s="237"/>
      <c r="O79" s="380"/>
    </row>
    <row r="80" spans="2:15" ht="20.149999999999999" customHeight="1" x14ac:dyDescent="0.2">
      <c r="B80" s="348"/>
      <c r="C80" s="347"/>
      <c r="D80" s="347"/>
      <c r="E80" s="349" t="s">
        <v>25</v>
      </c>
      <c r="F80" s="211" t="s">
        <v>26</v>
      </c>
      <c r="G80" s="49" t="s">
        <v>20</v>
      </c>
      <c r="H80" s="9">
        <v>30</v>
      </c>
      <c r="I80" s="212" t="s">
        <v>21</v>
      </c>
      <c r="J80" s="9">
        <v>31</v>
      </c>
      <c r="K80" s="213" t="s">
        <v>21</v>
      </c>
      <c r="L80" s="146">
        <v>32</v>
      </c>
      <c r="M80" s="212"/>
      <c r="N80" s="237"/>
      <c r="O80" s="380"/>
    </row>
    <row r="81" spans="2:15" ht="20.149999999999999" customHeight="1" x14ac:dyDescent="0.2">
      <c r="B81" s="348"/>
      <c r="C81" s="347"/>
      <c r="D81" s="347"/>
      <c r="E81" s="349"/>
      <c r="F81" s="211"/>
      <c r="G81" s="49" t="s">
        <v>22</v>
      </c>
      <c r="H81" s="146">
        <v>24</v>
      </c>
      <c r="I81" s="212"/>
      <c r="J81" s="170">
        <v>26</v>
      </c>
      <c r="K81" s="214"/>
      <c r="L81" s="146"/>
      <c r="M81" s="212"/>
      <c r="N81" s="237"/>
      <c r="O81" s="380"/>
    </row>
    <row r="82" spans="2:15" ht="20.149999999999999" customHeight="1" x14ac:dyDescent="0.2">
      <c r="B82" s="348"/>
      <c r="C82" s="347"/>
      <c r="D82" s="347"/>
      <c r="E82" s="400"/>
      <c r="F82" s="49" t="s">
        <v>23</v>
      </c>
      <c r="G82" s="49" t="s">
        <v>24</v>
      </c>
      <c r="H82" s="10">
        <f>IFERROR(H81/H80*100, "")</f>
        <v>80</v>
      </c>
      <c r="I82" s="212"/>
      <c r="J82" s="10">
        <f>IFERROR(J81/J80*100, "")</f>
        <v>83.870967741935488</v>
      </c>
      <c r="K82" s="215"/>
      <c r="L82" s="147"/>
      <c r="M82" s="212"/>
      <c r="N82" s="237"/>
      <c r="O82" s="380"/>
    </row>
    <row r="83" spans="2:15" ht="20.149999999999999" customHeight="1" x14ac:dyDescent="0.2">
      <c r="B83" s="295" t="s">
        <v>53</v>
      </c>
      <c r="C83" s="347"/>
      <c r="D83" s="347"/>
      <c r="E83" s="349" t="s">
        <v>18</v>
      </c>
      <c r="F83" s="211" t="s">
        <v>44</v>
      </c>
      <c r="G83" s="49" t="s">
        <v>20</v>
      </c>
      <c r="H83" s="9">
        <v>8096</v>
      </c>
      <c r="I83" s="212" t="s">
        <v>21</v>
      </c>
      <c r="J83" s="9">
        <v>8526</v>
      </c>
      <c r="K83" s="213" t="s">
        <v>21</v>
      </c>
      <c r="L83" s="146">
        <v>8980</v>
      </c>
      <c r="M83" s="212"/>
      <c r="N83" s="237"/>
      <c r="O83" s="380"/>
    </row>
    <row r="84" spans="2:15" ht="20.149999999999999" customHeight="1" x14ac:dyDescent="0.2">
      <c r="B84" s="348"/>
      <c r="C84" s="347"/>
      <c r="D84" s="347"/>
      <c r="E84" s="349"/>
      <c r="F84" s="211"/>
      <c r="G84" s="49" t="s">
        <v>22</v>
      </c>
      <c r="H84" s="146">
        <v>7591</v>
      </c>
      <c r="I84" s="212"/>
      <c r="J84" s="170">
        <v>8315</v>
      </c>
      <c r="K84" s="214"/>
      <c r="L84" s="146"/>
      <c r="M84" s="212"/>
      <c r="N84" s="237"/>
      <c r="O84" s="380"/>
    </row>
    <row r="85" spans="2:15" ht="20.149999999999999" customHeight="1" x14ac:dyDescent="0.2">
      <c r="B85" s="348"/>
      <c r="C85" s="347"/>
      <c r="D85" s="347"/>
      <c r="E85" s="349"/>
      <c r="F85" s="49" t="s">
        <v>23</v>
      </c>
      <c r="G85" s="49" t="s">
        <v>24</v>
      </c>
      <c r="H85" s="40">
        <f>IFERROR(H84/H83*100, "")</f>
        <v>93.762351778656125</v>
      </c>
      <c r="I85" s="212"/>
      <c r="J85" s="10">
        <f>IFERROR(J84/J83*100, "")</f>
        <v>97.525216983345061</v>
      </c>
      <c r="K85" s="215"/>
      <c r="L85" s="147"/>
      <c r="M85" s="212"/>
      <c r="N85" s="237"/>
      <c r="O85" s="380"/>
    </row>
    <row r="86" spans="2:15" ht="20.149999999999999" customHeight="1" x14ac:dyDescent="0.2">
      <c r="B86" s="348"/>
      <c r="C86" s="347"/>
      <c r="D86" s="347"/>
      <c r="E86" s="349" t="s">
        <v>25</v>
      </c>
      <c r="F86" s="211" t="s">
        <v>26</v>
      </c>
      <c r="G86" s="49" t="s">
        <v>20</v>
      </c>
      <c r="H86" s="9">
        <v>537</v>
      </c>
      <c r="I86" s="212" t="s">
        <v>21</v>
      </c>
      <c r="J86" s="9">
        <v>565</v>
      </c>
      <c r="K86" s="213" t="s">
        <v>21</v>
      </c>
      <c r="L86" s="146">
        <v>595</v>
      </c>
      <c r="M86" s="212"/>
      <c r="N86" s="237"/>
      <c r="O86" s="380"/>
    </row>
    <row r="87" spans="2:15" ht="20.149999999999999" customHeight="1" x14ac:dyDescent="0.2">
      <c r="B87" s="348"/>
      <c r="C87" s="347"/>
      <c r="D87" s="347"/>
      <c r="E87" s="349"/>
      <c r="F87" s="211"/>
      <c r="G87" s="49" t="s">
        <v>22</v>
      </c>
      <c r="H87" s="146">
        <v>509</v>
      </c>
      <c r="I87" s="212"/>
      <c r="J87" s="170">
        <v>546</v>
      </c>
      <c r="K87" s="214"/>
      <c r="L87" s="146"/>
      <c r="M87" s="212"/>
      <c r="N87" s="237"/>
      <c r="O87" s="380"/>
    </row>
    <row r="88" spans="2:15" ht="20.149999999999999" customHeight="1" x14ac:dyDescent="0.2">
      <c r="B88" s="348"/>
      <c r="C88" s="347"/>
      <c r="D88" s="347"/>
      <c r="E88" s="400"/>
      <c r="F88" s="49" t="s">
        <v>23</v>
      </c>
      <c r="G88" s="49" t="s">
        <v>24</v>
      </c>
      <c r="H88" s="10">
        <f>IFERROR(H87/H86*100, "")</f>
        <v>94.785847299813781</v>
      </c>
      <c r="I88" s="212"/>
      <c r="J88" s="10">
        <f>IFERROR(J87/J86*100, "")</f>
        <v>96.637168141592923</v>
      </c>
      <c r="K88" s="215"/>
      <c r="L88" s="147"/>
      <c r="M88" s="212"/>
      <c r="N88" s="237"/>
      <c r="O88" s="380"/>
    </row>
    <row r="89" spans="2:15" ht="20.149999999999999" customHeight="1" x14ac:dyDescent="0.2">
      <c r="B89" s="295" t="s">
        <v>54</v>
      </c>
      <c r="C89" s="347"/>
      <c r="D89" s="347"/>
      <c r="E89" s="349" t="s">
        <v>25</v>
      </c>
      <c r="F89" s="211" t="s">
        <v>26</v>
      </c>
      <c r="G89" s="49" t="s">
        <v>20</v>
      </c>
      <c r="H89" s="17">
        <v>64</v>
      </c>
      <c r="I89" s="212" t="s">
        <v>21</v>
      </c>
      <c r="J89" s="9">
        <v>71</v>
      </c>
      <c r="K89" s="213" t="s">
        <v>21</v>
      </c>
      <c r="L89" s="146">
        <v>79</v>
      </c>
      <c r="M89" s="212"/>
      <c r="N89" s="237"/>
      <c r="O89" s="380"/>
    </row>
    <row r="90" spans="2:15" ht="20.149999999999999" customHeight="1" x14ac:dyDescent="0.2">
      <c r="B90" s="348"/>
      <c r="C90" s="347"/>
      <c r="D90" s="347"/>
      <c r="E90" s="349"/>
      <c r="F90" s="211"/>
      <c r="G90" s="49" t="s">
        <v>22</v>
      </c>
      <c r="H90" s="146">
        <v>61</v>
      </c>
      <c r="I90" s="212"/>
      <c r="J90" s="170">
        <v>71</v>
      </c>
      <c r="K90" s="214"/>
      <c r="L90" s="146"/>
      <c r="M90" s="212"/>
      <c r="N90" s="237"/>
      <c r="O90" s="380"/>
    </row>
    <row r="91" spans="2:15" ht="20.149999999999999" customHeight="1" x14ac:dyDescent="0.2">
      <c r="B91" s="348"/>
      <c r="C91" s="347"/>
      <c r="D91" s="347"/>
      <c r="E91" s="349"/>
      <c r="F91" s="49" t="s">
        <v>23</v>
      </c>
      <c r="G91" s="49" t="s">
        <v>24</v>
      </c>
      <c r="H91" s="40">
        <f>IFERROR(H90/H89*100, "")</f>
        <v>95.3125</v>
      </c>
      <c r="I91" s="212"/>
      <c r="J91" s="10">
        <f>IFERROR(J90/J89*100, "")</f>
        <v>100</v>
      </c>
      <c r="K91" s="215"/>
      <c r="L91" s="147"/>
      <c r="M91" s="212"/>
      <c r="N91" s="237"/>
      <c r="O91" s="380"/>
    </row>
    <row r="92" spans="2:15" ht="20.149999999999999" customHeight="1" x14ac:dyDescent="0.2">
      <c r="B92" s="295" t="s">
        <v>55</v>
      </c>
      <c r="C92" s="347"/>
      <c r="D92" s="347"/>
      <c r="E92" s="349" t="s">
        <v>25</v>
      </c>
      <c r="F92" s="211" t="s">
        <v>26</v>
      </c>
      <c r="G92" s="49" t="s">
        <v>20</v>
      </c>
      <c r="H92" s="9">
        <v>32</v>
      </c>
      <c r="I92" s="212" t="s">
        <v>21</v>
      </c>
      <c r="J92" s="9">
        <v>32</v>
      </c>
      <c r="K92" s="213" t="s">
        <v>21</v>
      </c>
      <c r="L92" s="146">
        <v>32</v>
      </c>
      <c r="M92" s="212"/>
      <c r="N92" s="237"/>
      <c r="O92" s="380"/>
    </row>
    <row r="93" spans="2:15" ht="20.149999999999999" customHeight="1" x14ac:dyDescent="0.2">
      <c r="B93" s="348"/>
      <c r="C93" s="347"/>
      <c r="D93" s="347"/>
      <c r="E93" s="349"/>
      <c r="F93" s="211"/>
      <c r="G93" s="49" t="s">
        <v>22</v>
      </c>
      <c r="H93" s="146">
        <v>36</v>
      </c>
      <c r="I93" s="212"/>
      <c r="J93" s="170">
        <v>38</v>
      </c>
      <c r="K93" s="214"/>
      <c r="L93" s="146"/>
      <c r="M93" s="212"/>
      <c r="N93" s="237"/>
      <c r="O93" s="380"/>
    </row>
    <row r="94" spans="2:15" ht="20.149999999999999" customHeight="1" thickBot="1" x14ac:dyDescent="0.25">
      <c r="B94" s="408"/>
      <c r="C94" s="409"/>
      <c r="D94" s="409"/>
      <c r="E94" s="354"/>
      <c r="F94" s="41" t="s">
        <v>23</v>
      </c>
      <c r="G94" s="41" t="s">
        <v>24</v>
      </c>
      <c r="H94" s="16">
        <f>IFERROR(H93/H92*100, "")</f>
        <v>112.5</v>
      </c>
      <c r="I94" s="302"/>
      <c r="J94" s="16">
        <f>IFERROR(J93/J92*100, "")</f>
        <v>118.75</v>
      </c>
      <c r="K94" s="215"/>
      <c r="L94" s="154"/>
      <c r="M94" s="302"/>
      <c r="N94" s="238"/>
      <c r="O94" s="380"/>
    </row>
    <row r="95" spans="2:15" ht="25.5" customHeight="1" x14ac:dyDescent="0.2">
      <c r="B95" s="233" t="s">
        <v>225</v>
      </c>
      <c r="C95" s="233"/>
      <c r="D95" s="233"/>
      <c r="E95" s="233"/>
      <c r="F95" s="233"/>
      <c r="G95" s="233"/>
      <c r="H95" s="233"/>
      <c r="I95" s="233"/>
      <c r="J95" s="233"/>
      <c r="K95" s="233"/>
      <c r="L95" s="233"/>
      <c r="M95" s="233"/>
      <c r="N95" s="233"/>
    </row>
    <row r="96" spans="2:15" ht="24" customHeight="1" x14ac:dyDescent="0.2">
      <c r="B96" s="343" t="s">
        <v>2</v>
      </c>
      <c r="C96" s="343"/>
      <c r="D96" s="343"/>
      <c r="E96" s="343"/>
      <c r="F96" s="343"/>
      <c r="G96" s="343"/>
      <c r="H96" s="343"/>
      <c r="I96" s="343"/>
      <c r="J96" s="343"/>
      <c r="K96" s="343"/>
      <c r="L96" s="343"/>
      <c r="M96" s="343"/>
      <c r="N96" s="343"/>
    </row>
    <row r="97" spans="2:15" ht="17.25" customHeight="1" thickBot="1" x14ac:dyDescent="0.25">
      <c r="B97" s="245" t="s">
        <v>40</v>
      </c>
      <c r="C97" s="245"/>
      <c r="D97" s="245"/>
      <c r="E97" s="245"/>
      <c r="F97" s="245"/>
      <c r="G97" s="245"/>
      <c r="H97" s="245"/>
      <c r="I97" s="245"/>
      <c r="J97" s="245"/>
      <c r="K97" s="245"/>
      <c r="L97" s="245"/>
      <c r="M97" s="245"/>
      <c r="N97" s="245"/>
    </row>
    <row r="98" spans="2:15" ht="25" customHeight="1" thickBot="1" x14ac:dyDescent="0.25">
      <c r="B98" s="413" t="s">
        <v>8</v>
      </c>
      <c r="C98" s="413"/>
      <c r="D98" s="413"/>
      <c r="E98" s="414"/>
      <c r="F98" s="417" t="s">
        <v>9</v>
      </c>
      <c r="G98" s="246" t="s">
        <v>10</v>
      </c>
      <c r="H98" s="248" t="s">
        <v>11</v>
      </c>
      <c r="I98" s="249"/>
      <c r="J98" s="249"/>
      <c r="K98" s="249"/>
      <c r="L98" s="249"/>
      <c r="M98" s="249"/>
      <c r="N98" s="250"/>
    </row>
    <row r="99" spans="2:15" ht="47.25" customHeight="1" x14ac:dyDescent="0.2">
      <c r="B99" s="415"/>
      <c r="C99" s="415"/>
      <c r="D99" s="415"/>
      <c r="E99" s="416"/>
      <c r="F99" s="360"/>
      <c r="G99" s="247"/>
      <c r="H99" s="85" t="s">
        <v>12</v>
      </c>
      <c r="I99" s="86" t="s">
        <v>13</v>
      </c>
      <c r="J99" s="85" t="s">
        <v>14</v>
      </c>
      <c r="K99" s="86" t="s">
        <v>13</v>
      </c>
      <c r="L99" s="86" t="s">
        <v>15</v>
      </c>
      <c r="M99" s="80" t="s">
        <v>13</v>
      </c>
      <c r="N99" s="138" t="s">
        <v>16</v>
      </c>
    </row>
    <row r="100" spans="2:15" ht="22" customHeight="1" x14ac:dyDescent="0.2">
      <c r="B100" s="303" t="s">
        <v>56</v>
      </c>
      <c r="C100" s="410"/>
      <c r="D100" s="410"/>
      <c r="E100" s="349" t="s">
        <v>18</v>
      </c>
      <c r="F100" s="211" t="s">
        <v>44</v>
      </c>
      <c r="G100" s="49" t="s">
        <v>20</v>
      </c>
      <c r="H100" s="9">
        <v>734</v>
      </c>
      <c r="I100" s="212" t="s">
        <v>21</v>
      </c>
      <c r="J100" s="9">
        <v>755</v>
      </c>
      <c r="K100" s="213" t="s">
        <v>21</v>
      </c>
      <c r="L100" s="146">
        <v>776</v>
      </c>
      <c r="M100" s="212"/>
      <c r="N100" s="237"/>
      <c r="O100" s="403" t="s">
        <v>57</v>
      </c>
    </row>
    <row r="101" spans="2:15" ht="22" customHeight="1" x14ac:dyDescent="0.2">
      <c r="B101" s="411"/>
      <c r="C101" s="410"/>
      <c r="D101" s="410"/>
      <c r="E101" s="349"/>
      <c r="F101" s="211"/>
      <c r="G101" s="49" t="s">
        <v>22</v>
      </c>
      <c r="H101" s="146">
        <v>867</v>
      </c>
      <c r="I101" s="212"/>
      <c r="J101" s="170">
        <v>788</v>
      </c>
      <c r="K101" s="214"/>
      <c r="L101" s="146"/>
      <c r="M101" s="212"/>
      <c r="N101" s="237"/>
      <c r="O101" s="403"/>
    </row>
    <row r="102" spans="2:15" ht="22" customHeight="1" x14ac:dyDescent="0.2">
      <c r="B102" s="411"/>
      <c r="C102" s="410"/>
      <c r="D102" s="410"/>
      <c r="E102" s="349"/>
      <c r="F102" s="49" t="s">
        <v>23</v>
      </c>
      <c r="G102" s="49" t="s">
        <v>24</v>
      </c>
      <c r="H102" s="10">
        <f>H101/H100*100</f>
        <v>118.11989100817439</v>
      </c>
      <c r="I102" s="212"/>
      <c r="J102" s="10">
        <f>IFERROR(J101/J100*100, "")</f>
        <v>104.37086092715231</v>
      </c>
      <c r="K102" s="215"/>
      <c r="L102" s="147"/>
      <c r="M102" s="212"/>
      <c r="N102" s="237"/>
      <c r="O102" s="403"/>
    </row>
    <row r="103" spans="2:15" ht="22" customHeight="1" x14ac:dyDescent="0.2">
      <c r="B103" s="411"/>
      <c r="C103" s="410"/>
      <c r="D103" s="410"/>
      <c r="E103" s="349" t="s">
        <v>25</v>
      </c>
      <c r="F103" s="211" t="s">
        <v>26</v>
      </c>
      <c r="G103" s="49" t="s">
        <v>20</v>
      </c>
      <c r="H103" s="9">
        <v>148</v>
      </c>
      <c r="I103" s="212" t="s">
        <v>21</v>
      </c>
      <c r="J103" s="9">
        <v>157</v>
      </c>
      <c r="K103" s="213" t="s">
        <v>21</v>
      </c>
      <c r="L103" s="146">
        <v>165</v>
      </c>
      <c r="M103" s="212"/>
      <c r="N103" s="237"/>
      <c r="O103" s="403"/>
    </row>
    <row r="104" spans="2:15" ht="22" customHeight="1" x14ac:dyDescent="0.2">
      <c r="B104" s="411"/>
      <c r="C104" s="410"/>
      <c r="D104" s="410"/>
      <c r="E104" s="349"/>
      <c r="F104" s="211"/>
      <c r="G104" s="49" t="s">
        <v>22</v>
      </c>
      <c r="H104" s="146">
        <v>164</v>
      </c>
      <c r="I104" s="212"/>
      <c r="J104" s="170">
        <v>166</v>
      </c>
      <c r="K104" s="214"/>
      <c r="L104" s="146"/>
      <c r="M104" s="212"/>
      <c r="N104" s="237"/>
      <c r="O104" s="403"/>
    </row>
    <row r="105" spans="2:15" ht="22" customHeight="1" x14ac:dyDescent="0.2">
      <c r="B105" s="412"/>
      <c r="C105" s="410"/>
      <c r="D105" s="410"/>
      <c r="E105" s="400"/>
      <c r="F105" s="49" t="s">
        <v>23</v>
      </c>
      <c r="G105" s="49" t="s">
        <v>24</v>
      </c>
      <c r="H105" s="10">
        <f>H104/H103*100</f>
        <v>110.81081081081081</v>
      </c>
      <c r="I105" s="212"/>
      <c r="J105" s="10">
        <f>IFERROR(J104/J103*100, "")</f>
        <v>105.73248407643312</v>
      </c>
      <c r="K105" s="215"/>
      <c r="L105" s="147"/>
      <c r="M105" s="212"/>
      <c r="N105" s="237"/>
      <c r="O105" s="403"/>
    </row>
    <row r="106" spans="2:15" ht="22" customHeight="1" x14ac:dyDescent="0.2">
      <c r="B106" s="350"/>
      <c r="C106" s="304" t="s">
        <v>58</v>
      </c>
      <c r="D106" s="304"/>
      <c r="E106" s="349" t="s">
        <v>18</v>
      </c>
      <c r="F106" s="211" t="s">
        <v>44</v>
      </c>
      <c r="G106" s="49" t="s">
        <v>20</v>
      </c>
      <c r="H106" s="9">
        <v>612</v>
      </c>
      <c r="I106" s="212" t="s">
        <v>21</v>
      </c>
      <c r="J106" s="9">
        <v>626</v>
      </c>
      <c r="K106" s="213" t="s">
        <v>21</v>
      </c>
      <c r="L106" s="146">
        <v>640</v>
      </c>
      <c r="M106" s="212"/>
      <c r="N106" s="237"/>
      <c r="O106" s="380"/>
    </row>
    <row r="107" spans="2:15" ht="22" customHeight="1" x14ac:dyDescent="0.2">
      <c r="B107" s="350"/>
      <c r="C107" s="304"/>
      <c r="D107" s="304"/>
      <c r="E107" s="349"/>
      <c r="F107" s="211"/>
      <c r="G107" s="49" t="s">
        <v>22</v>
      </c>
      <c r="H107" s="146">
        <v>717</v>
      </c>
      <c r="I107" s="212"/>
      <c r="J107" s="170">
        <v>670</v>
      </c>
      <c r="K107" s="214"/>
      <c r="L107" s="146"/>
      <c r="M107" s="212"/>
      <c r="N107" s="237"/>
      <c r="O107" s="380"/>
    </row>
    <row r="108" spans="2:15" ht="22" customHeight="1" x14ac:dyDescent="0.2">
      <c r="B108" s="350"/>
      <c r="C108" s="304"/>
      <c r="D108" s="304"/>
      <c r="E108" s="349"/>
      <c r="F108" s="49" t="s">
        <v>23</v>
      </c>
      <c r="G108" s="49" t="s">
        <v>24</v>
      </c>
      <c r="H108" s="10">
        <f>H107/H106*100</f>
        <v>117.15686274509804</v>
      </c>
      <c r="I108" s="212"/>
      <c r="J108" s="10">
        <f>IFERROR(J107/J106*100, "")</f>
        <v>107.02875399361022</v>
      </c>
      <c r="K108" s="215"/>
      <c r="L108" s="147"/>
      <c r="M108" s="212"/>
      <c r="N108" s="237"/>
      <c r="O108" s="380"/>
    </row>
    <row r="109" spans="2:15" ht="22" customHeight="1" x14ac:dyDescent="0.2">
      <c r="B109" s="350"/>
      <c r="C109" s="304"/>
      <c r="D109" s="304"/>
      <c r="E109" s="349" t="s">
        <v>25</v>
      </c>
      <c r="F109" s="211" t="s">
        <v>26</v>
      </c>
      <c r="G109" s="49" t="s">
        <v>20</v>
      </c>
      <c r="H109" s="9">
        <v>126</v>
      </c>
      <c r="I109" s="212" t="s">
        <v>21</v>
      </c>
      <c r="J109" s="9">
        <v>134</v>
      </c>
      <c r="K109" s="213" t="s">
        <v>21</v>
      </c>
      <c r="L109" s="146">
        <v>141</v>
      </c>
      <c r="M109" s="212"/>
      <c r="N109" s="237"/>
      <c r="O109" s="380"/>
    </row>
    <row r="110" spans="2:15" ht="22" customHeight="1" x14ac:dyDescent="0.2">
      <c r="B110" s="350"/>
      <c r="C110" s="304"/>
      <c r="D110" s="304"/>
      <c r="E110" s="349"/>
      <c r="F110" s="211"/>
      <c r="G110" s="49" t="s">
        <v>22</v>
      </c>
      <c r="H110" s="146">
        <v>141</v>
      </c>
      <c r="I110" s="212"/>
      <c r="J110" s="170">
        <v>148</v>
      </c>
      <c r="K110" s="214"/>
      <c r="L110" s="146"/>
      <c r="M110" s="212"/>
      <c r="N110" s="237"/>
      <c r="O110" s="380"/>
    </row>
    <row r="111" spans="2:15" ht="22" customHeight="1" x14ac:dyDescent="0.2">
      <c r="B111" s="350"/>
      <c r="C111" s="304"/>
      <c r="D111" s="304"/>
      <c r="E111" s="349"/>
      <c r="F111" s="49" t="s">
        <v>23</v>
      </c>
      <c r="G111" s="49" t="s">
        <v>24</v>
      </c>
      <c r="H111" s="10">
        <f>H110/H109*100</f>
        <v>111.90476190476191</v>
      </c>
      <c r="I111" s="212"/>
      <c r="J111" s="10">
        <f>IFERROR(J110/J109*100, "")</f>
        <v>110.44776119402985</v>
      </c>
      <c r="K111" s="215"/>
      <c r="L111" s="147"/>
      <c r="M111" s="212"/>
      <c r="N111" s="237"/>
      <c r="O111" s="380"/>
    </row>
    <row r="112" spans="2:15" ht="22" customHeight="1" x14ac:dyDescent="0.2">
      <c r="B112" s="350"/>
      <c r="C112" s="304" t="s">
        <v>59</v>
      </c>
      <c r="D112" s="304"/>
      <c r="E112" s="349" t="s">
        <v>18</v>
      </c>
      <c r="F112" s="211" t="s">
        <v>44</v>
      </c>
      <c r="G112" s="49" t="s">
        <v>20</v>
      </c>
      <c r="H112" s="9">
        <v>122</v>
      </c>
      <c r="I112" s="212" t="s">
        <v>21</v>
      </c>
      <c r="J112" s="9">
        <v>129</v>
      </c>
      <c r="K112" s="213" t="s">
        <v>21</v>
      </c>
      <c r="L112" s="146">
        <v>136</v>
      </c>
      <c r="M112" s="212"/>
      <c r="N112" s="237"/>
      <c r="O112" s="380"/>
    </row>
    <row r="113" spans="2:15" ht="22" customHeight="1" x14ac:dyDescent="0.2">
      <c r="B113" s="350"/>
      <c r="C113" s="304"/>
      <c r="D113" s="304"/>
      <c r="E113" s="349"/>
      <c r="F113" s="211"/>
      <c r="G113" s="49" t="s">
        <v>22</v>
      </c>
      <c r="H113" s="146">
        <v>150</v>
      </c>
      <c r="I113" s="212"/>
      <c r="J113" s="170">
        <v>118</v>
      </c>
      <c r="K113" s="214"/>
      <c r="L113" s="146"/>
      <c r="M113" s="212"/>
      <c r="N113" s="237"/>
      <c r="O113" s="380"/>
    </row>
    <row r="114" spans="2:15" ht="22" customHeight="1" x14ac:dyDescent="0.2">
      <c r="B114" s="350"/>
      <c r="C114" s="304"/>
      <c r="D114" s="304"/>
      <c r="E114" s="349"/>
      <c r="F114" s="49" t="s">
        <v>23</v>
      </c>
      <c r="G114" s="49" t="s">
        <v>24</v>
      </c>
      <c r="H114" s="10">
        <f>H113/H112*100</f>
        <v>122.95081967213115</v>
      </c>
      <c r="I114" s="212"/>
      <c r="J114" s="10">
        <f>IFERROR(J113/J112*100, "")</f>
        <v>91.472868217054256</v>
      </c>
      <c r="K114" s="215"/>
      <c r="L114" s="147"/>
      <c r="M114" s="212"/>
      <c r="N114" s="237"/>
      <c r="O114" s="380"/>
    </row>
    <row r="115" spans="2:15" ht="22" customHeight="1" x14ac:dyDescent="0.2">
      <c r="B115" s="350"/>
      <c r="C115" s="304"/>
      <c r="D115" s="304"/>
      <c r="E115" s="349" t="s">
        <v>25</v>
      </c>
      <c r="F115" s="211" t="s">
        <v>26</v>
      </c>
      <c r="G115" s="49" t="s">
        <v>20</v>
      </c>
      <c r="H115" s="9">
        <v>22</v>
      </c>
      <c r="I115" s="212" t="s">
        <v>21</v>
      </c>
      <c r="J115" s="9">
        <v>23</v>
      </c>
      <c r="K115" s="213" t="s">
        <v>21</v>
      </c>
      <c r="L115" s="146">
        <v>24</v>
      </c>
      <c r="M115" s="212"/>
      <c r="N115" s="237"/>
      <c r="O115" s="380"/>
    </row>
    <row r="116" spans="2:15" ht="22" customHeight="1" x14ac:dyDescent="0.2">
      <c r="B116" s="350"/>
      <c r="C116" s="304"/>
      <c r="D116" s="304"/>
      <c r="E116" s="349"/>
      <c r="F116" s="211"/>
      <c r="G116" s="49" t="s">
        <v>22</v>
      </c>
      <c r="H116" s="146">
        <v>23</v>
      </c>
      <c r="I116" s="212"/>
      <c r="J116" s="190">
        <v>18</v>
      </c>
      <c r="K116" s="214"/>
      <c r="L116" s="146"/>
      <c r="M116" s="212"/>
      <c r="N116" s="237"/>
      <c r="O116" s="380"/>
    </row>
    <row r="117" spans="2:15" ht="22" customHeight="1" thickBot="1" x14ac:dyDescent="0.25">
      <c r="B117" s="351"/>
      <c r="C117" s="306"/>
      <c r="D117" s="306"/>
      <c r="E117" s="402"/>
      <c r="F117" s="41" t="s">
        <v>23</v>
      </c>
      <c r="G117" s="41" t="s">
        <v>24</v>
      </c>
      <c r="H117" s="10">
        <f>H116/H115*100</f>
        <v>104.54545454545455</v>
      </c>
      <c r="I117" s="302"/>
      <c r="J117" s="16">
        <f>IFERROR(J116/J115*100, "")</f>
        <v>78.260869565217391</v>
      </c>
      <c r="K117" s="215"/>
      <c r="L117" s="154"/>
      <c r="M117" s="302"/>
      <c r="N117" s="238"/>
      <c r="O117" s="380"/>
    </row>
    <row r="118" spans="2:15" ht="22" customHeight="1" x14ac:dyDescent="0.2">
      <c r="B118" s="64"/>
      <c r="C118" s="64"/>
      <c r="D118" s="46"/>
      <c r="E118" s="53"/>
      <c r="F118" s="54"/>
      <c r="G118" s="54"/>
      <c r="H118" s="94"/>
      <c r="I118" s="15"/>
      <c r="J118" s="15"/>
      <c r="K118" s="15"/>
      <c r="L118" s="15"/>
      <c r="M118" s="14"/>
      <c r="N118" s="46"/>
    </row>
    <row r="119" spans="2:15" ht="22" customHeight="1" thickBot="1" x14ac:dyDescent="0.25">
      <c r="B119" s="105" t="s">
        <v>60</v>
      </c>
      <c r="C119" s="98"/>
      <c r="D119" s="46"/>
      <c r="E119" s="46"/>
      <c r="F119" s="46"/>
      <c r="G119" s="46"/>
      <c r="J119" s="6"/>
      <c r="N119" s="47" t="s">
        <v>61</v>
      </c>
    </row>
    <row r="120" spans="2:15" ht="22" customHeight="1" x14ac:dyDescent="0.2">
      <c r="B120" s="362" t="s">
        <v>62</v>
      </c>
      <c r="C120" s="401"/>
      <c r="D120" s="401"/>
      <c r="E120" s="401"/>
      <c r="F120" s="298" t="s">
        <v>26</v>
      </c>
      <c r="G120" s="48" t="s">
        <v>20</v>
      </c>
      <c r="H120" s="8">
        <v>7</v>
      </c>
      <c r="I120" s="326" t="s">
        <v>63</v>
      </c>
      <c r="J120" s="8">
        <v>7</v>
      </c>
      <c r="K120" s="341" t="s">
        <v>63</v>
      </c>
      <c r="L120" s="153">
        <v>7</v>
      </c>
      <c r="M120" s="326"/>
      <c r="N120" s="344"/>
      <c r="O120" s="380"/>
    </row>
    <row r="121" spans="2:15" ht="22" customHeight="1" x14ac:dyDescent="0.2">
      <c r="B121" s="295"/>
      <c r="C121" s="296"/>
      <c r="D121" s="296"/>
      <c r="E121" s="296"/>
      <c r="F121" s="211"/>
      <c r="G121" s="49" t="s">
        <v>22</v>
      </c>
      <c r="H121" s="146">
        <v>1</v>
      </c>
      <c r="I121" s="212"/>
      <c r="J121" s="205" t="s">
        <v>39</v>
      </c>
      <c r="K121" s="214"/>
      <c r="L121" s="146"/>
      <c r="M121" s="212"/>
      <c r="N121" s="323"/>
      <c r="O121" s="380"/>
    </row>
    <row r="122" spans="2:15" ht="22" customHeight="1" thickBot="1" x14ac:dyDescent="0.25">
      <c r="B122" s="295"/>
      <c r="C122" s="296"/>
      <c r="D122" s="296"/>
      <c r="E122" s="296"/>
      <c r="F122" s="49" t="s">
        <v>23</v>
      </c>
      <c r="G122" s="49" t="s">
        <v>24</v>
      </c>
      <c r="H122" s="16">
        <f>IFERROR(H121/H120*100, "")</f>
        <v>14.285714285714285</v>
      </c>
      <c r="I122" s="212"/>
      <c r="J122" s="10" t="str">
        <f>IFERROR(J121/J120*100, "")</f>
        <v/>
      </c>
      <c r="K122" s="215"/>
      <c r="L122" s="147"/>
      <c r="M122" s="212"/>
      <c r="N122" s="323"/>
      <c r="O122" s="380"/>
    </row>
    <row r="123" spans="2:15" ht="22" customHeight="1" x14ac:dyDescent="0.2">
      <c r="B123" s="295" t="s">
        <v>64</v>
      </c>
      <c r="C123" s="296"/>
      <c r="D123" s="296"/>
      <c r="E123" s="296"/>
      <c r="F123" s="211" t="s">
        <v>26</v>
      </c>
      <c r="G123" s="49" t="s">
        <v>20</v>
      </c>
      <c r="H123" s="9">
        <v>145</v>
      </c>
      <c r="I123" s="212" t="s">
        <v>63</v>
      </c>
      <c r="J123" s="9">
        <v>140</v>
      </c>
      <c r="K123" s="213" t="s">
        <v>21</v>
      </c>
      <c r="L123" s="146">
        <v>135</v>
      </c>
      <c r="M123" s="212"/>
      <c r="N123" s="505" t="s">
        <v>65</v>
      </c>
      <c r="O123" s="403" t="s">
        <v>66</v>
      </c>
    </row>
    <row r="124" spans="2:15" ht="22" customHeight="1" x14ac:dyDescent="0.2">
      <c r="B124" s="295"/>
      <c r="C124" s="296"/>
      <c r="D124" s="296"/>
      <c r="E124" s="296"/>
      <c r="F124" s="211"/>
      <c r="G124" s="49" t="s">
        <v>22</v>
      </c>
      <c r="H124" s="146">
        <v>152</v>
      </c>
      <c r="I124" s="212"/>
      <c r="J124" s="170">
        <v>157</v>
      </c>
      <c r="K124" s="214"/>
      <c r="L124" s="146"/>
      <c r="M124" s="212"/>
      <c r="N124" s="505"/>
      <c r="O124" s="403"/>
    </row>
    <row r="125" spans="2:15" ht="22" customHeight="1" thickBot="1" x14ac:dyDescent="0.25">
      <c r="B125" s="295"/>
      <c r="C125" s="296"/>
      <c r="D125" s="296"/>
      <c r="E125" s="296"/>
      <c r="F125" s="49" t="s">
        <v>23</v>
      </c>
      <c r="G125" s="49" t="s">
        <v>24</v>
      </c>
      <c r="H125" s="16">
        <f>IFERROR(H124/H123*100, "")</f>
        <v>104.82758620689656</v>
      </c>
      <c r="I125" s="212"/>
      <c r="J125" s="10">
        <f>IFERROR(J124/J123*100, "")</f>
        <v>112.14285714285714</v>
      </c>
      <c r="K125" s="215"/>
      <c r="L125" s="147"/>
      <c r="M125" s="212"/>
      <c r="N125" s="505"/>
      <c r="O125" s="403"/>
    </row>
    <row r="126" spans="2:15" ht="22" customHeight="1" x14ac:dyDescent="0.2">
      <c r="B126" s="295" t="s">
        <v>67</v>
      </c>
      <c r="C126" s="296"/>
      <c r="D126" s="296"/>
      <c r="E126" s="296"/>
      <c r="F126" s="211" t="s">
        <v>26</v>
      </c>
      <c r="G126" s="49" t="s">
        <v>20</v>
      </c>
      <c r="H126" s="9">
        <v>323</v>
      </c>
      <c r="I126" s="212" t="s">
        <v>21</v>
      </c>
      <c r="J126" s="9">
        <v>343</v>
      </c>
      <c r="K126" s="213" t="s">
        <v>21</v>
      </c>
      <c r="L126" s="146">
        <v>363</v>
      </c>
      <c r="M126" s="212"/>
      <c r="N126" s="323"/>
      <c r="O126" s="380"/>
    </row>
    <row r="127" spans="2:15" ht="22" customHeight="1" x14ac:dyDescent="0.2">
      <c r="B127" s="295"/>
      <c r="C127" s="296"/>
      <c r="D127" s="296"/>
      <c r="E127" s="296"/>
      <c r="F127" s="211"/>
      <c r="G127" s="49" t="s">
        <v>22</v>
      </c>
      <c r="H127" s="146">
        <v>317</v>
      </c>
      <c r="I127" s="212"/>
      <c r="J127" s="170">
        <v>368</v>
      </c>
      <c r="K127" s="214"/>
      <c r="L127" s="146"/>
      <c r="M127" s="212"/>
      <c r="N127" s="323"/>
      <c r="O127" s="380"/>
    </row>
    <row r="128" spans="2:15" ht="22" customHeight="1" thickBot="1" x14ac:dyDescent="0.25">
      <c r="B128" s="352"/>
      <c r="C128" s="353"/>
      <c r="D128" s="353"/>
      <c r="E128" s="353"/>
      <c r="F128" s="50" t="s">
        <v>23</v>
      </c>
      <c r="G128" s="50" t="s">
        <v>24</v>
      </c>
      <c r="H128" s="16">
        <f>IFERROR(H127/H126*100, "")</f>
        <v>98.142414860681114</v>
      </c>
      <c r="I128" s="257"/>
      <c r="J128" s="40">
        <f>IFERROR(J127/J126*100, "")</f>
        <v>107.28862973760933</v>
      </c>
      <c r="K128" s="215"/>
      <c r="L128" s="154"/>
      <c r="M128" s="302"/>
      <c r="N128" s="324"/>
      <c r="O128" s="380"/>
    </row>
    <row r="129" spans="2:15" ht="22" customHeight="1" x14ac:dyDescent="0.2">
      <c r="B129" s="325"/>
      <c r="C129" s="325"/>
      <c r="D129" s="325"/>
      <c r="E129" s="325"/>
      <c r="F129" s="325"/>
      <c r="G129" s="325"/>
      <c r="H129" s="325"/>
      <c r="I129" s="325"/>
      <c r="J129" s="325"/>
      <c r="N129" s="46"/>
    </row>
    <row r="130" spans="2:15" ht="22" customHeight="1" thickBot="1" x14ac:dyDescent="0.25">
      <c r="B130" s="105" t="s">
        <v>68</v>
      </c>
      <c r="C130" s="98"/>
      <c r="D130" s="46"/>
      <c r="E130" s="46"/>
      <c r="F130" s="46"/>
      <c r="G130" s="46"/>
      <c r="N130" s="47" t="s">
        <v>61</v>
      </c>
    </row>
    <row r="131" spans="2:15" ht="22" customHeight="1" x14ac:dyDescent="0.2">
      <c r="B131" s="345" t="s">
        <v>69</v>
      </c>
      <c r="C131" s="346"/>
      <c r="D131" s="346"/>
      <c r="E131" s="346"/>
      <c r="F131" s="298" t="s">
        <v>26</v>
      </c>
      <c r="G131" s="48" t="s">
        <v>20</v>
      </c>
      <c r="H131" s="8">
        <v>430</v>
      </c>
      <c r="I131" s="326" t="s">
        <v>21</v>
      </c>
      <c r="J131" s="208">
        <v>440</v>
      </c>
      <c r="K131" s="341" t="s">
        <v>21</v>
      </c>
      <c r="L131" s="153">
        <v>450</v>
      </c>
      <c r="M131" s="326"/>
      <c r="N131" s="344"/>
      <c r="O131" s="380"/>
    </row>
    <row r="132" spans="2:15" ht="22" customHeight="1" x14ac:dyDescent="0.2">
      <c r="B132" s="303"/>
      <c r="C132" s="304"/>
      <c r="D132" s="304"/>
      <c r="E132" s="304"/>
      <c r="F132" s="211"/>
      <c r="G132" s="49" t="s">
        <v>22</v>
      </c>
      <c r="H132" s="146">
        <v>403</v>
      </c>
      <c r="I132" s="212"/>
      <c r="J132" s="198">
        <v>438</v>
      </c>
      <c r="K132" s="214"/>
      <c r="L132" s="146"/>
      <c r="M132" s="212"/>
      <c r="N132" s="323"/>
      <c r="O132" s="380"/>
    </row>
    <row r="133" spans="2:15" ht="22" customHeight="1" x14ac:dyDescent="0.2">
      <c r="B133" s="303"/>
      <c r="C133" s="304"/>
      <c r="D133" s="304"/>
      <c r="E133" s="304"/>
      <c r="F133" s="49" t="s">
        <v>23</v>
      </c>
      <c r="G133" s="49" t="s">
        <v>24</v>
      </c>
      <c r="H133" s="10">
        <f>H132/H131*100</f>
        <v>93.720930232558146</v>
      </c>
      <c r="I133" s="212"/>
      <c r="J133" s="199">
        <f>J132/J131*100</f>
        <v>99.545454545454547</v>
      </c>
      <c r="K133" s="215"/>
      <c r="L133" s="147"/>
      <c r="M133" s="212"/>
      <c r="N133" s="323"/>
    </row>
    <row r="134" spans="2:15" ht="22" customHeight="1" x14ac:dyDescent="0.2">
      <c r="B134" s="303" t="s">
        <v>70</v>
      </c>
      <c r="C134" s="304"/>
      <c r="D134" s="304"/>
      <c r="E134" s="304"/>
      <c r="F134" s="211" t="s">
        <v>26</v>
      </c>
      <c r="G134" s="49" t="s">
        <v>20</v>
      </c>
      <c r="H134" s="9">
        <v>8</v>
      </c>
      <c r="I134" s="212" t="s">
        <v>71</v>
      </c>
      <c r="J134" s="9">
        <v>10</v>
      </c>
      <c r="K134" s="214" t="s">
        <v>71</v>
      </c>
      <c r="L134" s="146">
        <v>11</v>
      </c>
      <c r="M134" s="212"/>
      <c r="N134" s="323"/>
      <c r="O134" s="380"/>
    </row>
    <row r="135" spans="2:15" ht="22" customHeight="1" x14ac:dyDescent="0.2">
      <c r="B135" s="303"/>
      <c r="C135" s="304"/>
      <c r="D135" s="304"/>
      <c r="E135" s="304"/>
      <c r="F135" s="211"/>
      <c r="G135" s="49" t="s">
        <v>22</v>
      </c>
      <c r="H135" s="146">
        <v>4</v>
      </c>
      <c r="I135" s="212"/>
      <c r="J135" s="170">
        <v>4</v>
      </c>
      <c r="K135" s="214"/>
      <c r="L135" s="146"/>
      <c r="M135" s="212"/>
      <c r="N135" s="323"/>
      <c r="O135" s="380"/>
    </row>
    <row r="136" spans="2:15" ht="22" customHeight="1" x14ac:dyDescent="0.2">
      <c r="B136" s="303"/>
      <c r="C136" s="304"/>
      <c r="D136" s="304"/>
      <c r="E136" s="304"/>
      <c r="F136" s="49" t="s">
        <v>23</v>
      </c>
      <c r="G136" s="49" t="s">
        <v>24</v>
      </c>
      <c r="H136" s="10">
        <f>H135/H134*100</f>
        <v>50</v>
      </c>
      <c r="I136" s="212"/>
      <c r="J136" s="10">
        <f>J135/J134*100</f>
        <v>40</v>
      </c>
      <c r="K136" s="215"/>
      <c r="L136" s="147"/>
      <c r="M136" s="212"/>
      <c r="N136" s="323"/>
    </row>
    <row r="137" spans="2:15" ht="22" customHeight="1" x14ac:dyDescent="0.2">
      <c r="B137" s="303" t="s">
        <v>72</v>
      </c>
      <c r="C137" s="304"/>
      <c r="D137" s="304"/>
      <c r="E137" s="304"/>
      <c r="F137" s="211" t="s">
        <v>26</v>
      </c>
      <c r="G137" s="49" t="s">
        <v>20</v>
      </c>
      <c r="H137" s="9">
        <v>5</v>
      </c>
      <c r="I137" s="212" t="s">
        <v>47</v>
      </c>
      <c r="J137" s="9">
        <v>6</v>
      </c>
      <c r="K137" s="213" t="s">
        <v>83</v>
      </c>
      <c r="L137" s="146">
        <v>7</v>
      </c>
      <c r="M137" s="212"/>
      <c r="N137" s="323"/>
      <c r="O137" s="380"/>
    </row>
    <row r="138" spans="2:15" ht="22" customHeight="1" x14ac:dyDescent="0.2">
      <c r="B138" s="303"/>
      <c r="C138" s="304"/>
      <c r="D138" s="304"/>
      <c r="E138" s="304"/>
      <c r="F138" s="211"/>
      <c r="G138" s="49" t="s">
        <v>22</v>
      </c>
      <c r="H138" s="146">
        <v>3</v>
      </c>
      <c r="I138" s="212"/>
      <c r="J138" s="170">
        <v>2</v>
      </c>
      <c r="K138" s="214"/>
      <c r="L138" s="146"/>
      <c r="M138" s="212"/>
      <c r="N138" s="323"/>
      <c r="O138" s="380"/>
    </row>
    <row r="139" spans="2:15" ht="22" customHeight="1" thickBot="1" x14ac:dyDescent="0.25">
      <c r="B139" s="305"/>
      <c r="C139" s="306"/>
      <c r="D139" s="306"/>
      <c r="E139" s="306"/>
      <c r="F139" s="41" t="s">
        <v>23</v>
      </c>
      <c r="G139" s="41" t="s">
        <v>24</v>
      </c>
      <c r="H139" s="16">
        <f>H138/H137*100</f>
        <v>60</v>
      </c>
      <c r="I139" s="302"/>
      <c r="J139" s="16">
        <f>J138/J137*100</f>
        <v>33.333333333333329</v>
      </c>
      <c r="K139" s="215"/>
      <c r="L139" s="154"/>
      <c r="M139" s="302"/>
      <c r="N139" s="324"/>
    </row>
    <row r="140" spans="2:15" ht="22" customHeight="1" x14ac:dyDescent="0.2">
      <c r="B140" s="106"/>
      <c r="C140" s="106"/>
      <c r="D140" s="52"/>
      <c r="E140" s="52"/>
      <c r="F140" s="54"/>
      <c r="G140" s="54"/>
      <c r="H140" s="66"/>
      <c r="I140" s="68"/>
      <c r="J140" s="67"/>
      <c r="K140" s="68"/>
      <c r="L140" s="67"/>
      <c r="M140" s="144"/>
      <c r="N140" s="52"/>
    </row>
    <row r="141" spans="2:15" ht="25.5" customHeight="1" x14ac:dyDescent="0.2">
      <c r="B141" s="233" t="s">
        <v>225</v>
      </c>
      <c r="C141" s="233"/>
      <c r="D141" s="233"/>
      <c r="E141" s="233"/>
      <c r="F141" s="233"/>
      <c r="G141" s="233"/>
      <c r="H141" s="233"/>
      <c r="I141" s="233"/>
      <c r="J141" s="233"/>
      <c r="K141" s="233"/>
      <c r="L141" s="233"/>
      <c r="M141" s="233"/>
      <c r="N141" s="233"/>
    </row>
    <row r="142" spans="2:15" ht="24" customHeight="1" x14ac:dyDescent="0.2">
      <c r="B142" s="343" t="s">
        <v>2</v>
      </c>
      <c r="C142" s="343"/>
      <c r="D142" s="343"/>
      <c r="E142" s="343"/>
      <c r="F142" s="343"/>
      <c r="G142" s="343"/>
      <c r="H142" s="343"/>
      <c r="I142" s="343"/>
      <c r="J142" s="343"/>
      <c r="K142" s="343"/>
      <c r="L142" s="343"/>
      <c r="M142" s="343"/>
      <c r="N142" s="343"/>
    </row>
    <row r="143" spans="2:15" ht="17.25" customHeight="1" x14ac:dyDescent="0.2">
      <c r="B143" s="245" t="s">
        <v>40</v>
      </c>
      <c r="C143" s="245"/>
      <c r="D143" s="245"/>
      <c r="E143" s="245"/>
      <c r="F143" s="245"/>
      <c r="G143" s="245"/>
      <c r="H143" s="245"/>
      <c r="I143" s="245"/>
      <c r="J143" s="245"/>
      <c r="K143" s="245"/>
      <c r="L143" s="245"/>
      <c r="M143" s="245"/>
      <c r="N143" s="245"/>
    </row>
    <row r="144" spans="2:15" ht="22" customHeight="1" x14ac:dyDescent="0.2">
      <c r="B144" s="107" t="s">
        <v>73</v>
      </c>
      <c r="C144" s="98"/>
      <c r="D144" s="71"/>
      <c r="E144" s="71"/>
      <c r="F144" s="71"/>
      <c r="G144" s="71"/>
      <c r="H144" s="71"/>
      <c r="I144" s="132"/>
      <c r="J144" s="71"/>
      <c r="K144" s="71"/>
      <c r="L144" s="71"/>
      <c r="M144" s="71"/>
      <c r="N144" s="77"/>
    </row>
    <row r="145" spans="2:15" ht="22" customHeight="1" thickBot="1" x14ac:dyDescent="0.25">
      <c r="B145" s="105" t="s">
        <v>74</v>
      </c>
      <c r="C145" s="98"/>
      <c r="D145" s="71"/>
      <c r="E145" s="71"/>
      <c r="F145" s="71"/>
      <c r="G145" s="72"/>
      <c r="H145" s="71"/>
      <c r="I145" s="132"/>
      <c r="J145" s="71"/>
      <c r="K145" s="71"/>
      <c r="L145" s="71"/>
      <c r="M145" s="71"/>
      <c r="N145" s="77" t="s">
        <v>75</v>
      </c>
    </row>
    <row r="146" spans="2:15" ht="25" customHeight="1" thickBot="1" x14ac:dyDescent="0.25">
      <c r="B146" s="355" t="s">
        <v>76</v>
      </c>
      <c r="C146" s="356"/>
      <c r="D146" s="356"/>
      <c r="E146" s="356"/>
      <c r="F146" s="247"/>
      <c r="G146" s="246" t="s">
        <v>10</v>
      </c>
      <c r="H146" s="248" t="s">
        <v>11</v>
      </c>
      <c r="I146" s="249"/>
      <c r="J146" s="249"/>
      <c r="K146" s="249"/>
      <c r="L146" s="249"/>
      <c r="M146" s="249"/>
      <c r="N146" s="250"/>
    </row>
    <row r="147" spans="2:15" ht="47.25" customHeight="1" thickBot="1" x14ac:dyDescent="0.25">
      <c r="B147" s="357"/>
      <c r="C147" s="358"/>
      <c r="D147" s="358"/>
      <c r="E147" s="358"/>
      <c r="F147" s="359"/>
      <c r="G147" s="246"/>
      <c r="H147" s="41" t="s">
        <v>12</v>
      </c>
      <c r="I147" s="43" t="s">
        <v>13</v>
      </c>
      <c r="J147" s="42" t="s">
        <v>14</v>
      </c>
      <c r="K147" s="43" t="s">
        <v>13</v>
      </c>
      <c r="L147" s="44" t="s">
        <v>15</v>
      </c>
      <c r="M147" s="81" t="s">
        <v>13</v>
      </c>
      <c r="N147" s="45" t="s">
        <v>16</v>
      </c>
    </row>
    <row r="148" spans="2:15" ht="22" customHeight="1" x14ac:dyDescent="0.2">
      <c r="B148" s="216" t="s">
        <v>77</v>
      </c>
      <c r="C148" s="217"/>
      <c r="D148" s="217"/>
      <c r="E148" s="217"/>
      <c r="F148" s="218"/>
      <c r="G148" s="51" t="s">
        <v>20</v>
      </c>
      <c r="H148" s="75">
        <v>6</v>
      </c>
      <c r="I148" s="258" t="s">
        <v>71</v>
      </c>
      <c r="J148" s="75">
        <v>7</v>
      </c>
      <c r="K148" s="213" t="s">
        <v>21</v>
      </c>
      <c r="L148" s="75">
        <v>8</v>
      </c>
      <c r="M148" s="328"/>
      <c r="N148" s="321"/>
      <c r="O148" s="380"/>
    </row>
    <row r="149" spans="2:15" ht="22" customHeight="1" x14ac:dyDescent="0.2">
      <c r="B149" s="216"/>
      <c r="C149" s="217"/>
      <c r="D149" s="217"/>
      <c r="E149" s="217"/>
      <c r="F149" s="218"/>
      <c r="G149" s="49" t="s">
        <v>78</v>
      </c>
      <c r="H149" s="155">
        <v>3</v>
      </c>
      <c r="I149" s="258"/>
      <c r="J149" s="171">
        <v>10</v>
      </c>
      <c r="K149" s="214"/>
      <c r="L149" s="155"/>
      <c r="M149" s="328"/>
      <c r="N149" s="321"/>
      <c r="O149" s="380"/>
    </row>
    <row r="150" spans="2:15" ht="22" customHeight="1" thickBot="1" x14ac:dyDescent="0.25">
      <c r="B150" s="369"/>
      <c r="C150" s="370"/>
      <c r="D150" s="370"/>
      <c r="E150" s="370"/>
      <c r="F150" s="371"/>
      <c r="G150" s="49" t="s">
        <v>79</v>
      </c>
      <c r="H150" s="16">
        <f>IFERROR(H149/H148*100, "")</f>
        <v>50</v>
      </c>
      <c r="I150" s="259"/>
      <c r="J150" s="73">
        <f>IFERROR(J149/J148*100, "")</f>
        <v>142.85714285714286</v>
      </c>
      <c r="K150" s="215"/>
      <c r="L150" s="156"/>
      <c r="M150" s="329"/>
      <c r="N150" s="322"/>
      <c r="O150" s="380"/>
    </row>
    <row r="151" spans="2:15" ht="22" customHeight="1" x14ac:dyDescent="0.2">
      <c r="B151" s="368" t="s">
        <v>80</v>
      </c>
      <c r="C151" s="437"/>
      <c r="D151" s="437"/>
      <c r="E151" s="437"/>
      <c r="F151" s="271"/>
      <c r="G151" s="49" t="s">
        <v>20</v>
      </c>
      <c r="H151" s="12">
        <v>4</v>
      </c>
      <c r="I151" s="257" t="s">
        <v>47</v>
      </c>
      <c r="J151" s="12">
        <v>5</v>
      </c>
      <c r="K151" s="213" t="s">
        <v>47</v>
      </c>
      <c r="L151" s="155">
        <v>6</v>
      </c>
      <c r="M151" s="327"/>
      <c r="N151" s="231"/>
      <c r="O151" s="380"/>
    </row>
    <row r="152" spans="2:15" ht="22" customHeight="1" x14ac:dyDescent="0.2">
      <c r="B152" s="438"/>
      <c r="C152" s="439"/>
      <c r="D152" s="439"/>
      <c r="E152" s="439"/>
      <c r="F152" s="273"/>
      <c r="G152" s="49" t="s">
        <v>78</v>
      </c>
      <c r="H152" s="155">
        <v>3</v>
      </c>
      <c r="I152" s="258"/>
      <c r="J152" s="171">
        <v>3</v>
      </c>
      <c r="K152" s="214"/>
      <c r="L152" s="155"/>
      <c r="M152" s="328"/>
      <c r="N152" s="321"/>
      <c r="O152" s="380"/>
    </row>
    <row r="153" spans="2:15" ht="22" customHeight="1" thickBot="1" x14ac:dyDescent="0.25">
      <c r="B153" s="440"/>
      <c r="C153" s="441"/>
      <c r="D153" s="441"/>
      <c r="E153" s="441"/>
      <c r="F153" s="275"/>
      <c r="G153" s="49" t="s">
        <v>79</v>
      </c>
      <c r="H153" s="16">
        <f>IFERROR(H152/H151*100, "")</f>
        <v>75</v>
      </c>
      <c r="I153" s="259"/>
      <c r="J153" s="73">
        <f>IFERROR(J152/J151*100, "")</f>
        <v>60</v>
      </c>
      <c r="K153" s="215"/>
      <c r="L153" s="156"/>
      <c r="M153" s="329"/>
      <c r="N153" s="322"/>
      <c r="O153" s="380"/>
    </row>
    <row r="154" spans="2:15" ht="22" customHeight="1" x14ac:dyDescent="0.2">
      <c r="B154" s="368" t="s">
        <v>81</v>
      </c>
      <c r="C154" s="437"/>
      <c r="D154" s="437"/>
      <c r="E154" s="437"/>
      <c r="F154" s="271"/>
      <c r="G154" s="49" t="s">
        <v>20</v>
      </c>
      <c r="H154" s="12">
        <v>113</v>
      </c>
      <c r="I154" s="257" t="s">
        <v>21</v>
      </c>
      <c r="J154" s="12">
        <v>123</v>
      </c>
      <c r="K154" s="213" t="s">
        <v>21</v>
      </c>
      <c r="L154" s="155">
        <v>133</v>
      </c>
      <c r="M154" s="327"/>
      <c r="N154" s="231"/>
      <c r="O154" s="380"/>
    </row>
    <row r="155" spans="2:15" ht="22" customHeight="1" x14ac:dyDescent="0.2">
      <c r="B155" s="438"/>
      <c r="C155" s="439"/>
      <c r="D155" s="439"/>
      <c r="E155" s="439"/>
      <c r="F155" s="273"/>
      <c r="G155" s="49" t="s">
        <v>78</v>
      </c>
      <c r="H155" s="155">
        <v>94</v>
      </c>
      <c r="I155" s="258"/>
      <c r="J155" s="171">
        <v>131</v>
      </c>
      <c r="K155" s="214"/>
      <c r="L155" s="155"/>
      <c r="M155" s="328"/>
      <c r="N155" s="321"/>
      <c r="O155" s="380"/>
    </row>
    <row r="156" spans="2:15" ht="22" customHeight="1" thickBot="1" x14ac:dyDescent="0.25">
      <c r="B156" s="438"/>
      <c r="C156" s="439"/>
      <c r="D156" s="439"/>
      <c r="E156" s="439"/>
      <c r="F156" s="273"/>
      <c r="G156" s="49" t="s">
        <v>79</v>
      </c>
      <c r="H156" s="16">
        <f>IFERROR(H155/H154*100, "")</f>
        <v>83.185840707964601</v>
      </c>
      <c r="I156" s="259"/>
      <c r="J156" s="73">
        <f>IFERROR(J155/J154*100, "")</f>
        <v>106.5040650406504</v>
      </c>
      <c r="K156" s="215"/>
      <c r="L156" s="156"/>
      <c r="M156" s="329"/>
      <c r="N156" s="322"/>
      <c r="O156" s="380"/>
    </row>
    <row r="157" spans="2:15" ht="22" customHeight="1" x14ac:dyDescent="0.2">
      <c r="B157" s="368" t="s">
        <v>82</v>
      </c>
      <c r="C157" s="437"/>
      <c r="D157" s="437"/>
      <c r="E157" s="437"/>
      <c r="F157" s="271"/>
      <c r="G157" s="49" t="s">
        <v>20</v>
      </c>
      <c r="H157" s="12">
        <v>5</v>
      </c>
      <c r="I157" s="254" t="s">
        <v>83</v>
      </c>
      <c r="J157" s="12">
        <v>6</v>
      </c>
      <c r="K157" s="213" t="s">
        <v>63</v>
      </c>
      <c r="L157" s="155">
        <v>7</v>
      </c>
      <c r="M157" s="318"/>
      <c r="N157" s="231"/>
    </row>
    <row r="158" spans="2:15" ht="22" customHeight="1" x14ac:dyDescent="0.2">
      <c r="B158" s="438"/>
      <c r="C158" s="439"/>
      <c r="D158" s="439"/>
      <c r="E158" s="439"/>
      <c r="F158" s="273"/>
      <c r="G158" s="49" t="s">
        <v>78</v>
      </c>
      <c r="H158" s="155">
        <v>1</v>
      </c>
      <c r="I158" s="222"/>
      <c r="J158" s="209" t="s">
        <v>39</v>
      </c>
      <c r="K158" s="214"/>
      <c r="L158" s="155"/>
      <c r="M158" s="319"/>
      <c r="N158" s="321"/>
    </row>
    <row r="159" spans="2:15" ht="22" customHeight="1" thickBot="1" x14ac:dyDescent="0.25">
      <c r="B159" s="440"/>
      <c r="C159" s="441"/>
      <c r="D159" s="441"/>
      <c r="E159" s="441"/>
      <c r="F159" s="275"/>
      <c r="G159" s="49" t="s">
        <v>79</v>
      </c>
      <c r="H159" s="16">
        <f>IFERROR(H158/H157*100, "")</f>
        <v>20</v>
      </c>
      <c r="I159" s="255"/>
      <c r="J159" s="73" t="str">
        <f>IFERROR(J158/J157*100, "")</f>
        <v/>
      </c>
      <c r="K159" s="215"/>
      <c r="L159" s="156"/>
      <c r="M159" s="320"/>
      <c r="N159" s="322"/>
    </row>
    <row r="160" spans="2:15" ht="22" customHeight="1" x14ac:dyDescent="0.2">
      <c r="B160" s="216" t="s">
        <v>84</v>
      </c>
      <c r="C160" s="217"/>
      <c r="D160" s="217"/>
      <c r="E160" s="217"/>
      <c r="F160" s="218"/>
      <c r="G160" s="51" t="s">
        <v>20</v>
      </c>
      <c r="H160" s="75">
        <v>65</v>
      </c>
      <c r="I160" s="222" t="s">
        <v>21</v>
      </c>
      <c r="J160" s="75">
        <v>78</v>
      </c>
      <c r="K160" s="213" t="s">
        <v>71</v>
      </c>
      <c r="L160" s="158">
        <v>93</v>
      </c>
      <c r="M160" s="319"/>
      <c r="N160" s="321"/>
    </row>
    <row r="161" spans="2:14" ht="22" customHeight="1" x14ac:dyDescent="0.2">
      <c r="B161" s="216"/>
      <c r="C161" s="217"/>
      <c r="D161" s="217"/>
      <c r="E161" s="217"/>
      <c r="F161" s="218"/>
      <c r="G161" s="49" t="s">
        <v>78</v>
      </c>
      <c r="H161" s="155">
        <v>53</v>
      </c>
      <c r="I161" s="222"/>
      <c r="J161" s="171">
        <v>43</v>
      </c>
      <c r="K161" s="214"/>
      <c r="L161" s="155"/>
      <c r="M161" s="319"/>
      <c r="N161" s="321"/>
    </row>
    <row r="162" spans="2:14" ht="22" customHeight="1" thickBot="1" x14ac:dyDescent="0.25">
      <c r="B162" s="219"/>
      <c r="C162" s="220"/>
      <c r="D162" s="220"/>
      <c r="E162" s="220"/>
      <c r="F162" s="221"/>
      <c r="G162" s="41" t="s">
        <v>79</v>
      </c>
      <c r="H162" s="16">
        <f>IFERROR(H161/H160*100, "")</f>
        <v>81.538461538461533</v>
      </c>
      <c r="I162" s="223"/>
      <c r="J162" s="74">
        <f>IFERROR(J161/J160*100, "")</f>
        <v>55.128205128205131</v>
      </c>
      <c r="K162" s="215"/>
      <c r="L162" s="157"/>
      <c r="M162" s="330"/>
      <c r="N162" s="232"/>
    </row>
    <row r="163" spans="2:14" ht="22" customHeight="1" x14ac:dyDescent="0.2">
      <c r="B163" s="134"/>
      <c r="C163" s="134"/>
      <c r="D163" s="134"/>
      <c r="E163" s="134"/>
      <c r="F163" s="134"/>
      <c r="G163" s="54"/>
      <c r="H163" s="67"/>
      <c r="I163" s="133"/>
      <c r="J163" s="76"/>
      <c r="K163" s="69"/>
      <c r="L163" s="178"/>
      <c r="M163" s="69"/>
      <c r="N163" s="61"/>
    </row>
    <row r="164" spans="2:14" ht="13.5" customHeight="1" x14ac:dyDescent="0.2">
      <c r="B164" s="54"/>
      <c r="C164" s="54"/>
      <c r="D164" s="54"/>
      <c r="E164" s="54"/>
      <c r="F164" s="54"/>
      <c r="G164" s="54"/>
      <c r="H164" s="178"/>
      <c r="I164" s="133"/>
      <c r="J164" s="76"/>
      <c r="K164" s="69"/>
      <c r="L164" s="76"/>
      <c r="M164" s="70"/>
      <c r="N164" s="54"/>
    </row>
    <row r="165" spans="2:14" ht="22" customHeight="1" thickBot="1" x14ac:dyDescent="0.25">
      <c r="B165" s="108" t="s">
        <v>85</v>
      </c>
      <c r="C165" s="99"/>
      <c r="D165" s="54"/>
      <c r="E165" s="54"/>
      <c r="F165" s="54"/>
      <c r="G165" s="54"/>
      <c r="H165" s="14"/>
      <c r="I165" s="134"/>
      <c r="J165" s="15"/>
      <c r="L165" s="15"/>
      <c r="N165" s="47" t="s">
        <v>86</v>
      </c>
    </row>
    <row r="166" spans="2:14" ht="19.5" customHeight="1" thickBot="1" x14ac:dyDescent="0.25">
      <c r="B166" s="355" t="s">
        <v>76</v>
      </c>
      <c r="C166" s="356"/>
      <c r="D166" s="356"/>
      <c r="E166" s="356"/>
      <c r="F166" s="247"/>
      <c r="G166" s="246" t="s">
        <v>10</v>
      </c>
      <c r="H166" s="248" t="s">
        <v>11</v>
      </c>
      <c r="I166" s="249"/>
      <c r="J166" s="249"/>
      <c r="K166" s="249"/>
      <c r="L166" s="249"/>
      <c r="M166" s="249"/>
      <c r="N166" s="250"/>
    </row>
    <row r="167" spans="2:14" ht="36.75" customHeight="1" x14ac:dyDescent="0.2">
      <c r="B167" s="419"/>
      <c r="C167" s="420"/>
      <c r="D167" s="420"/>
      <c r="E167" s="420"/>
      <c r="F167" s="421"/>
      <c r="G167" s="247"/>
      <c r="H167" s="85" t="s">
        <v>12</v>
      </c>
      <c r="I167" s="86" t="s">
        <v>13</v>
      </c>
      <c r="J167" s="85" t="s">
        <v>14</v>
      </c>
      <c r="K167" s="86" t="s">
        <v>13</v>
      </c>
      <c r="L167" s="86" t="s">
        <v>15</v>
      </c>
      <c r="M167" s="80" t="s">
        <v>13</v>
      </c>
      <c r="N167" s="138" t="s">
        <v>16</v>
      </c>
    </row>
    <row r="168" spans="2:14" ht="22" customHeight="1" x14ac:dyDescent="0.2">
      <c r="B168" s="312" t="s">
        <v>87</v>
      </c>
      <c r="C168" s="313"/>
      <c r="D168" s="313"/>
      <c r="E168" s="313"/>
      <c r="F168" s="422" t="s">
        <v>88</v>
      </c>
      <c r="G168" s="49" t="s">
        <v>20</v>
      </c>
      <c r="H168" s="12">
        <v>2</v>
      </c>
      <c r="I168" s="227" t="s">
        <v>21</v>
      </c>
      <c r="J168" s="12">
        <v>2</v>
      </c>
      <c r="K168" s="337" t="s">
        <v>21</v>
      </c>
      <c r="L168" s="155">
        <v>2</v>
      </c>
      <c r="M168" s="257"/>
      <c r="N168" s="231"/>
    </row>
    <row r="169" spans="2:14" ht="22" customHeight="1" x14ac:dyDescent="0.2">
      <c r="B169" s="312"/>
      <c r="C169" s="313"/>
      <c r="D169" s="313"/>
      <c r="E169" s="313"/>
      <c r="F169" s="423"/>
      <c r="G169" s="49" t="s">
        <v>78</v>
      </c>
      <c r="H169" s="155">
        <v>2</v>
      </c>
      <c r="I169" s="228"/>
      <c r="J169" s="171">
        <v>2</v>
      </c>
      <c r="K169" s="338"/>
      <c r="L169" s="155"/>
      <c r="M169" s="259"/>
      <c r="N169" s="322"/>
    </row>
    <row r="170" spans="2:14" ht="22" customHeight="1" x14ac:dyDescent="0.2">
      <c r="B170" s="490" t="s">
        <v>89</v>
      </c>
      <c r="C170" s="491"/>
      <c r="D170" s="296" t="s">
        <v>90</v>
      </c>
      <c r="E170" s="296"/>
      <c r="F170" s="80" t="s">
        <v>91</v>
      </c>
      <c r="G170" s="51" t="s">
        <v>92</v>
      </c>
      <c r="H170" s="75">
        <v>4</v>
      </c>
      <c r="I170" s="342"/>
      <c r="J170" s="75">
        <v>4</v>
      </c>
      <c r="K170" s="500"/>
      <c r="L170" s="158">
        <v>4</v>
      </c>
      <c r="M170" s="502"/>
      <c r="N170" s="237"/>
    </row>
    <row r="171" spans="2:14" ht="22" customHeight="1" x14ac:dyDescent="0.2">
      <c r="B171" s="492"/>
      <c r="C171" s="493"/>
      <c r="D171" s="296"/>
      <c r="E171" s="296"/>
      <c r="F171" s="80" t="s">
        <v>91</v>
      </c>
      <c r="G171" s="49" t="s">
        <v>78</v>
      </c>
      <c r="H171" s="155">
        <v>4</v>
      </c>
      <c r="I171" s="342"/>
      <c r="J171" s="171">
        <v>1</v>
      </c>
      <c r="K171" s="500"/>
      <c r="L171" s="155"/>
      <c r="M171" s="503"/>
      <c r="N171" s="237"/>
    </row>
    <row r="172" spans="2:14" ht="22" customHeight="1" x14ac:dyDescent="0.2">
      <c r="B172" s="492"/>
      <c r="C172" s="493"/>
      <c r="D172" s="347" t="s">
        <v>93</v>
      </c>
      <c r="E172" s="347"/>
      <c r="F172" s="49" t="s">
        <v>91</v>
      </c>
      <c r="G172" s="49" t="s">
        <v>92</v>
      </c>
      <c r="H172" s="12">
        <v>4</v>
      </c>
      <c r="I172" s="342"/>
      <c r="J172" s="12">
        <v>4</v>
      </c>
      <c r="K172" s="229"/>
      <c r="L172" s="155">
        <v>4</v>
      </c>
      <c r="M172" s="504"/>
      <c r="N172" s="237"/>
    </row>
    <row r="173" spans="2:14" ht="22" customHeight="1" x14ac:dyDescent="0.2">
      <c r="B173" s="492"/>
      <c r="C173" s="493"/>
      <c r="D173" s="347"/>
      <c r="E173" s="347"/>
      <c r="F173" s="80" t="s">
        <v>91</v>
      </c>
      <c r="G173" s="49" t="s">
        <v>78</v>
      </c>
      <c r="H173" s="155">
        <v>4</v>
      </c>
      <c r="I173" s="342"/>
      <c r="J173" s="171">
        <v>4</v>
      </c>
      <c r="K173" s="230"/>
      <c r="L173" s="155"/>
      <c r="M173" s="503"/>
      <c r="N173" s="237"/>
    </row>
    <row r="174" spans="2:14" ht="22" customHeight="1" x14ac:dyDescent="0.2">
      <c r="B174" s="492"/>
      <c r="C174" s="493"/>
      <c r="D174" s="347" t="s">
        <v>94</v>
      </c>
      <c r="E174" s="347"/>
      <c r="F174" s="80" t="s">
        <v>91</v>
      </c>
      <c r="G174" s="49" t="s">
        <v>20</v>
      </c>
      <c r="H174" s="12">
        <v>2</v>
      </c>
      <c r="I174" s="225"/>
      <c r="J174" s="12">
        <v>2</v>
      </c>
      <c r="K174" s="501"/>
      <c r="L174" s="155">
        <v>2</v>
      </c>
      <c r="M174" s="502"/>
      <c r="N174" s="237"/>
    </row>
    <row r="175" spans="2:14" ht="22" customHeight="1" x14ac:dyDescent="0.2">
      <c r="B175" s="492"/>
      <c r="C175" s="493"/>
      <c r="D175" s="347"/>
      <c r="E175" s="347"/>
      <c r="F175" s="49" t="s">
        <v>91</v>
      </c>
      <c r="G175" s="49" t="s">
        <v>78</v>
      </c>
      <c r="H175" s="155">
        <v>1</v>
      </c>
      <c r="I175" s="226"/>
      <c r="J175" s="171">
        <v>0</v>
      </c>
      <c r="K175" s="230"/>
      <c r="L175" s="155"/>
      <c r="M175" s="503"/>
      <c r="N175" s="237"/>
    </row>
    <row r="176" spans="2:14" ht="22" customHeight="1" x14ac:dyDescent="0.2">
      <c r="B176" s="492"/>
      <c r="C176" s="493"/>
      <c r="D176" s="347" t="s">
        <v>95</v>
      </c>
      <c r="E176" s="347"/>
      <c r="F176" s="80" t="s">
        <v>91</v>
      </c>
      <c r="G176" s="49" t="s">
        <v>92</v>
      </c>
      <c r="H176" s="12">
        <v>18</v>
      </c>
      <c r="I176" s="342"/>
      <c r="J176" s="12">
        <v>18</v>
      </c>
      <c r="K176" s="500"/>
      <c r="L176" s="155">
        <v>18</v>
      </c>
      <c r="M176" s="486"/>
      <c r="N176" s="237"/>
    </row>
    <row r="177" spans="2:14" ht="22" customHeight="1" x14ac:dyDescent="0.2">
      <c r="B177" s="492"/>
      <c r="C177" s="493"/>
      <c r="D177" s="347"/>
      <c r="E177" s="347"/>
      <c r="F177" s="80" t="s">
        <v>91</v>
      </c>
      <c r="G177" s="49" t="s">
        <v>78</v>
      </c>
      <c r="H177" s="155">
        <v>18</v>
      </c>
      <c r="I177" s="342"/>
      <c r="J177" s="171">
        <v>16</v>
      </c>
      <c r="K177" s="500"/>
      <c r="L177" s="155"/>
      <c r="M177" s="486"/>
      <c r="N177" s="237"/>
    </row>
    <row r="178" spans="2:14" ht="22" customHeight="1" x14ac:dyDescent="0.2">
      <c r="B178" s="492"/>
      <c r="C178" s="493"/>
      <c r="D178" s="347" t="s">
        <v>96</v>
      </c>
      <c r="E178" s="347"/>
      <c r="F178" s="49" t="s">
        <v>91</v>
      </c>
      <c r="G178" s="49" t="s">
        <v>92</v>
      </c>
      <c r="H178" s="12">
        <v>3</v>
      </c>
      <c r="I178" s="496"/>
      <c r="J178" s="12">
        <v>3</v>
      </c>
      <c r="K178" s="339"/>
      <c r="L178" s="155">
        <v>3</v>
      </c>
      <c r="M178" s="487"/>
      <c r="N178" s="237"/>
    </row>
    <row r="179" spans="2:14" ht="22" customHeight="1" x14ac:dyDescent="0.2">
      <c r="B179" s="492"/>
      <c r="C179" s="493"/>
      <c r="D179" s="347"/>
      <c r="E179" s="347"/>
      <c r="F179" s="80" t="s">
        <v>91</v>
      </c>
      <c r="G179" s="49" t="s">
        <v>78</v>
      </c>
      <c r="H179" s="155">
        <v>0</v>
      </c>
      <c r="I179" s="497"/>
      <c r="J179" s="171">
        <v>0</v>
      </c>
      <c r="K179" s="340"/>
      <c r="L179" s="155"/>
      <c r="M179" s="488"/>
      <c r="N179" s="237"/>
    </row>
    <row r="180" spans="2:14" ht="22" customHeight="1" x14ac:dyDescent="0.2">
      <c r="B180" s="492"/>
      <c r="C180" s="493"/>
      <c r="D180" s="347" t="s">
        <v>97</v>
      </c>
      <c r="E180" s="347"/>
      <c r="F180" s="80" t="s">
        <v>91</v>
      </c>
      <c r="G180" s="49" t="s">
        <v>20</v>
      </c>
      <c r="H180" s="155">
        <v>2</v>
      </c>
      <c r="I180" s="496"/>
      <c r="J180" s="12">
        <v>2</v>
      </c>
      <c r="K180" s="339"/>
      <c r="L180" s="155">
        <v>2</v>
      </c>
      <c r="M180" s="487"/>
      <c r="N180" s="237"/>
    </row>
    <row r="181" spans="2:14" ht="22" customHeight="1" x14ac:dyDescent="0.2">
      <c r="B181" s="492"/>
      <c r="C181" s="493"/>
      <c r="D181" s="347"/>
      <c r="E181" s="347"/>
      <c r="F181" s="49" t="s">
        <v>91</v>
      </c>
      <c r="G181" s="49" t="s">
        <v>78</v>
      </c>
      <c r="H181" s="155">
        <v>4</v>
      </c>
      <c r="I181" s="497"/>
      <c r="J181" s="171">
        <v>4</v>
      </c>
      <c r="K181" s="340"/>
      <c r="L181" s="155"/>
      <c r="M181" s="488"/>
      <c r="N181" s="237"/>
    </row>
    <row r="182" spans="2:14" ht="22" customHeight="1" x14ac:dyDescent="0.2">
      <c r="B182" s="492"/>
      <c r="C182" s="493"/>
      <c r="D182" s="347" t="s">
        <v>98</v>
      </c>
      <c r="E182" s="347"/>
      <c r="F182" s="49" t="s">
        <v>91</v>
      </c>
      <c r="G182" s="49" t="s">
        <v>92</v>
      </c>
      <c r="H182" s="12">
        <v>2</v>
      </c>
      <c r="I182" s="496"/>
      <c r="J182" s="12">
        <v>2</v>
      </c>
      <c r="K182" s="339"/>
      <c r="L182" s="155">
        <v>2</v>
      </c>
      <c r="M182" s="487"/>
      <c r="N182" s="237"/>
    </row>
    <row r="183" spans="2:14" ht="22" customHeight="1" x14ac:dyDescent="0.2">
      <c r="B183" s="492"/>
      <c r="C183" s="493"/>
      <c r="D183" s="347"/>
      <c r="E183" s="347"/>
      <c r="F183" s="80" t="s">
        <v>91</v>
      </c>
      <c r="G183" s="49" t="s">
        <v>78</v>
      </c>
      <c r="H183" s="155">
        <v>2</v>
      </c>
      <c r="I183" s="497"/>
      <c r="J183" s="171">
        <v>1</v>
      </c>
      <c r="K183" s="340"/>
      <c r="L183" s="155"/>
      <c r="M183" s="488"/>
      <c r="N183" s="237"/>
    </row>
    <row r="184" spans="2:14" ht="22" customHeight="1" x14ac:dyDescent="0.2">
      <c r="B184" s="492"/>
      <c r="C184" s="493"/>
      <c r="D184" s="347" t="s">
        <v>99</v>
      </c>
      <c r="E184" s="347"/>
      <c r="F184" s="80" t="s">
        <v>91</v>
      </c>
      <c r="G184" s="49" t="s">
        <v>20</v>
      </c>
      <c r="H184" s="75">
        <v>4</v>
      </c>
      <c r="I184" s="489"/>
      <c r="J184" s="75">
        <v>4</v>
      </c>
      <c r="K184" s="485"/>
      <c r="L184" s="158">
        <v>4</v>
      </c>
      <c r="M184" s="498"/>
      <c r="N184" s="237"/>
    </row>
    <row r="185" spans="2:14" ht="22" customHeight="1" x14ac:dyDescent="0.2">
      <c r="B185" s="494"/>
      <c r="C185" s="495"/>
      <c r="D185" s="499"/>
      <c r="E185" s="499"/>
      <c r="F185" s="50" t="s">
        <v>91</v>
      </c>
      <c r="G185" s="50" t="s">
        <v>78</v>
      </c>
      <c r="H185" s="159">
        <v>3</v>
      </c>
      <c r="I185" s="489"/>
      <c r="J185" s="172">
        <v>4</v>
      </c>
      <c r="K185" s="485"/>
      <c r="L185" s="159"/>
      <c r="M185" s="498"/>
      <c r="N185" s="231"/>
    </row>
    <row r="186" spans="2:14" ht="22" customHeight="1" x14ac:dyDescent="0.2">
      <c r="B186" s="510" t="s">
        <v>100</v>
      </c>
      <c r="C186" s="511"/>
      <c r="D186" s="511"/>
      <c r="E186" s="512"/>
      <c r="F186" s="49" t="s">
        <v>88</v>
      </c>
      <c r="G186" s="49" t="s">
        <v>92</v>
      </c>
      <c r="H186" s="12">
        <v>1</v>
      </c>
      <c r="I186" s="227" t="s">
        <v>21</v>
      </c>
      <c r="J186" s="12">
        <v>1</v>
      </c>
      <c r="K186" s="260" t="s">
        <v>21</v>
      </c>
      <c r="L186" s="155">
        <v>1</v>
      </c>
      <c r="M186" s="262"/>
      <c r="N186" s="237"/>
    </row>
    <row r="187" spans="2:14" ht="22" customHeight="1" thickBot="1" x14ac:dyDescent="0.25">
      <c r="B187" s="513"/>
      <c r="C187" s="514"/>
      <c r="D187" s="514"/>
      <c r="E187" s="515"/>
      <c r="F187" s="41" t="s">
        <v>88</v>
      </c>
      <c r="G187" s="41" t="s">
        <v>78</v>
      </c>
      <c r="H187" s="160">
        <v>1</v>
      </c>
      <c r="I187" s="442"/>
      <c r="J187" s="173">
        <v>1</v>
      </c>
      <c r="K187" s="261"/>
      <c r="L187" s="160"/>
      <c r="M187" s="256"/>
      <c r="N187" s="238"/>
    </row>
    <row r="188" spans="2:14" ht="25.5" customHeight="1" x14ac:dyDescent="0.2">
      <c r="B188" s="384" t="s">
        <v>225</v>
      </c>
      <c r="C188" s="384"/>
      <c r="D188" s="384"/>
      <c r="E188" s="384"/>
      <c r="F188" s="384"/>
      <c r="G188" s="384"/>
      <c r="H188" s="384"/>
      <c r="I188" s="384"/>
      <c r="J188" s="384"/>
      <c r="K188" s="384"/>
      <c r="L188" s="384"/>
      <c r="M188" s="384"/>
      <c r="N188" s="384"/>
    </row>
    <row r="189" spans="2:14" ht="24" customHeight="1" x14ac:dyDescent="0.2">
      <c r="B189" s="234" t="s">
        <v>2</v>
      </c>
      <c r="C189" s="234"/>
      <c r="D189" s="234"/>
      <c r="E189" s="234"/>
      <c r="F189" s="234"/>
      <c r="G189" s="234"/>
      <c r="H189" s="234"/>
      <c r="I189" s="234"/>
      <c r="J189" s="234"/>
      <c r="K189" s="234"/>
      <c r="L189" s="234"/>
      <c r="M189" s="234"/>
      <c r="N189" s="234"/>
    </row>
    <row r="190" spans="2:14" ht="17.25" customHeight="1" x14ac:dyDescent="0.2">
      <c r="B190" s="245" t="s">
        <v>40</v>
      </c>
      <c r="C190" s="245"/>
      <c r="D190" s="245"/>
      <c r="E190" s="245"/>
      <c r="F190" s="245"/>
      <c r="G190" s="245"/>
      <c r="H190" s="245"/>
      <c r="I190" s="245"/>
      <c r="J190" s="245"/>
      <c r="K190" s="245"/>
      <c r="L190" s="245"/>
      <c r="M190" s="245"/>
      <c r="N190" s="245"/>
    </row>
    <row r="191" spans="2:14" ht="22" customHeight="1" x14ac:dyDescent="0.2">
      <c r="B191" s="110" t="s">
        <v>101</v>
      </c>
      <c r="C191" s="99"/>
      <c r="D191" s="54"/>
      <c r="E191" s="54"/>
      <c r="F191" s="54"/>
      <c r="G191" s="54"/>
      <c r="H191" s="78"/>
      <c r="J191" s="79"/>
      <c r="L191" s="79"/>
      <c r="N191" s="46"/>
    </row>
    <row r="192" spans="2:14" ht="22" customHeight="1" thickBot="1" x14ac:dyDescent="0.25">
      <c r="B192" s="96"/>
      <c r="C192" s="109" t="s">
        <v>102</v>
      </c>
      <c r="D192" s="54"/>
      <c r="E192" s="54"/>
      <c r="F192" s="54"/>
      <c r="G192" s="54"/>
      <c r="H192" s="78"/>
      <c r="J192" s="79"/>
      <c r="L192" s="79"/>
      <c r="N192" s="46"/>
    </row>
    <row r="193" spans="2:16" ht="21" customHeight="1" thickBot="1" x14ac:dyDescent="0.25">
      <c r="B193" s="355" t="s">
        <v>76</v>
      </c>
      <c r="C193" s="356"/>
      <c r="D193" s="356"/>
      <c r="E193" s="356"/>
      <c r="F193" s="247"/>
      <c r="G193" s="246" t="s">
        <v>10</v>
      </c>
      <c r="H193" s="248" t="s">
        <v>11</v>
      </c>
      <c r="I193" s="249"/>
      <c r="J193" s="249"/>
      <c r="K193" s="249"/>
      <c r="L193" s="249"/>
      <c r="M193" s="249"/>
      <c r="N193" s="250"/>
    </row>
    <row r="194" spans="2:16" ht="38.25" customHeight="1" x14ac:dyDescent="0.2">
      <c r="B194" s="419"/>
      <c r="C194" s="420"/>
      <c r="D194" s="420"/>
      <c r="E194" s="420"/>
      <c r="F194" s="421"/>
      <c r="G194" s="247"/>
      <c r="H194" s="85" t="s">
        <v>12</v>
      </c>
      <c r="I194" s="86" t="s">
        <v>13</v>
      </c>
      <c r="J194" s="85" t="s">
        <v>14</v>
      </c>
      <c r="K194" s="86" t="s">
        <v>13</v>
      </c>
      <c r="L194" s="86" t="s">
        <v>15</v>
      </c>
      <c r="M194" s="80" t="s">
        <v>13</v>
      </c>
      <c r="N194" s="138" t="s">
        <v>16</v>
      </c>
    </row>
    <row r="195" spans="2:16" ht="21" customHeight="1" x14ac:dyDescent="0.2">
      <c r="B195" s="239" t="s">
        <v>103</v>
      </c>
      <c r="C195" s="240"/>
      <c r="D195" s="240"/>
      <c r="E195" s="240"/>
      <c r="F195" s="241"/>
      <c r="G195" s="49" t="s">
        <v>20</v>
      </c>
      <c r="H195" s="140" t="s">
        <v>104</v>
      </c>
      <c r="I195" s="227" t="s">
        <v>21</v>
      </c>
      <c r="J195" s="140" t="s">
        <v>104</v>
      </c>
      <c r="K195" s="260" t="s">
        <v>21</v>
      </c>
      <c r="L195" s="83" t="s">
        <v>104</v>
      </c>
      <c r="M195" s="257"/>
      <c r="N195" s="231"/>
    </row>
    <row r="196" spans="2:16" ht="21" customHeight="1" thickBot="1" x14ac:dyDescent="0.25">
      <c r="B196" s="242"/>
      <c r="C196" s="243"/>
      <c r="D196" s="243"/>
      <c r="E196" s="243"/>
      <c r="F196" s="244"/>
      <c r="G196" s="41" t="s">
        <v>78</v>
      </c>
      <c r="H196" s="161" t="s">
        <v>104</v>
      </c>
      <c r="I196" s="442"/>
      <c r="J196" s="174" t="s">
        <v>104</v>
      </c>
      <c r="K196" s="261"/>
      <c r="L196" s="161"/>
      <c r="M196" s="291"/>
      <c r="N196" s="232"/>
    </row>
    <row r="197" spans="2:16" ht="4.5" customHeight="1" x14ac:dyDescent="0.2">
      <c r="B197" s="95"/>
      <c r="C197" s="54"/>
      <c r="D197" s="54"/>
      <c r="E197" s="54"/>
      <c r="F197" s="54"/>
      <c r="G197" s="54"/>
      <c r="H197" s="78"/>
      <c r="J197" s="79"/>
      <c r="L197" s="79"/>
      <c r="N197" s="46"/>
    </row>
    <row r="198" spans="2:16" ht="22" customHeight="1" thickBot="1" x14ac:dyDescent="0.25">
      <c r="B198" s="96"/>
      <c r="C198" s="61" t="s">
        <v>105</v>
      </c>
      <c r="D198" s="54"/>
      <c r="E198" s="54"/>
      <c r="F198" s="54"/>
      <c r="G198" s="54"/>
      <c r="H198" s="78"/>
      <c r="J198" s="79"/>
      <c r="L198" s="79"/>
      <c r="N198" s="47" t="s">
        <v>106</v>
      </c>
    </row>
    <row r="199" spans="2:16" ht="21" customHeight="1" thickBot="1" x14ac:dyDescent="0.25">
      <c r="B199" s="355" t="s">
        <v>76</v>
      </c>
      <c r="C199" s="356"/>
      <c r="D199" s="356"/>
      <c r="E199" s="356"/>
      <c r="F199" s="247"/>
      <c r="G199" s="246" t="s">
        <v>10</v>
      </c>
      <c r="H199" s="248" t="s">
        <v>11</v>
      </c>
      <c r="I199" s="249"/>
      <c r="J199" s="249"/>
      <c r="K199" s="249"/>
      <c r="L199" s="249"/>
      <c r="M199" s="249"/>
      <c r="N199" s="250"/>
    </row>
    <row r="200" spans="2:16" ht="41.25" customHeight="1" x14ac:dyDescent="0.2">
      <c r="B200" s="419"/>
      <c r="C200" s="420"/>
      <c r="D200" s="420"/>
      <c r="E200" s="420"/>
      <c r="F200" s="421"/>
      <c r="G200" s="247"/>
      <c r="H200" s="85" t="s">
        <v>12</v>
      </c>
      <c r="I200" s="86" t="s">
        <v>13</v>
      </c>
      <c r="J200" s="85" t="s">
        <v>14</v>
      </c>
      <c r="K200" s="86" t="s">
        <v>13</v>
      </c>
      <c r="L200" s="86" t="s">
        <v>15</v>
      </c>
      <c r="M200" s="80" t="s">
        <v>13</v>
      </c>
      <c r="N200" s="138" t="s">
        <v>16</v>
      </c>
    </row>
    <row r="201" spans="2:16" ht="21" customHeight="1" x14ac:dyDescent="0.2">
      <c r="B201" s="331" t="s">
        <v>107</v>
      </c>
      <c r="C201" s="332"/>
      <c r="D201" s="332"/>
      <c r="E201" s="333"/>
      <c r="F201" s="435" t="s">
        <v>108</v>
      </c>
      <c r="G201" s="49" t="s">
        <v>20</v>
      </c>
      <c r="H201" s="12">
        <v>10</v>
      </c>
      <c r="I201" s="227" t="s">
        <v>21</v>
      </c>
      <c r="J201" s="12">
        <v>10</v>
      </c>
      <c r="K201" s="260" t="s">
        <v>21</v>
      </c>
      <c r="L201" s="155">
        <v>10</v>
      </c>
      <c r="M201" s="257"/>
      <c r="N201" s="506" t="s">
        <v>109</v>
      </c>
    </row>
    <row r="202" spans="2:16" ht="21" customHeight="1" x14ac:dyDescent="0.2">
      <c r="B202" s="334"/>
      <c r="C202" s="335"/>
      <c r="D202" s="335"/>
      <c r="E202" s="336"/>
      <c r="F202" s="459"/>
      <c r="G202" s="49" t="s">
        <v>78</v>
      </c>
      <c r="H202" s="155">
        <v>15</v>
      </c>
      <c r="I202" s="228"/>
      <c r="J202" s="171">
        <v>12</v>
      </c>
      <c r="K202" s="261"/>
      <c r="L202" s="155"/>
      <c r="M202" s="259"/>
      <c r="N202" s="507"/>
    </row>
    <row r="203" spans="2:16" ht="21" customHeight="1" x14ac:dyDescent="0.2">
      <c r="B203" s="239" t="s">
        <v>110</v>
      </c>
      <c r="C203" s="240"/>
      <c r="D203" s="240"/>
      <c r="E203" s="241"/>
      <c r="F203" s="435" t="s">
        <v>108</v>
      </c>
      <c r="G203" s="49" t="s">
        <v>20</v>
      </c>
      <c r="H203" s="12">
        <v>21</v>
      </c>
      <c r="I203" s="227" t="s">
        <v>21</v>
      </c>
      <c r="J203" s="12">
        <v>21</v>
      </c>
      <c r="K203" s="260" t="s">
        <v>21</v>
      </c>
      <c r="L203" s="155">
        <v>21</v>
      </c>
      <c r="M203" s="257"/>
      <c r="N203" s="508" t="s">
        <v>111</v>
      </c>
      <c r="O203" s="517" t="s">
        <v>112</v>
      </c>
      <c r="P203" s="516" t="s">
        <v>113</v>
      </c>
    </row>
    <row r="204" spans="2:16" ht="21" customHeight="1" x14ac:dyDescent="0.2">
      <c r="B204" s="251"/>
      <c r="C204" s="252"/>
      <c r="D204" s="252"/>
      <c r="E204" s="253"/>
      <c r="F204" s="459"/>
      <c r="G204" s="49" t="s">
        <v>78</v>
      </c>
      <c r="H204" s="155">
        <v>21</v>
      </c>
      <c r="I204" s="228"/>
      <c r="J204" s="171">
        <v>21</v>
      </c>
      <c r="K204" s="261"/>
      <c r="L204" s="155"/>
      <c r="M204" s="259"/>
      <c r="N204" s="509"/>
      <c r="O204" s="517"/>
      <c r="P204" s="516"/>
    </row>
    <row r="205" spans="2:16" ht="21" customHeight="1" x14ac:dyDescent="0.2">
      <c r="B205" s="239" t="s">
        <v>114</v>
      </c>
      <c r="C205" s="240"/>
      <c r="D205" s="240"/>
      <c r="E205" s="241"/>
      <c r="F205" s="435" t="s">
        <v>88</v>
      </c>
      <c r="G205" s="49" t="s">
        <v>20</v>
      </c>
      <c r="H205" s="12">
        <v>24</v>
      </c>
      <c r="I205" s="227" t="s">
        <v>21</v>
      </c>
      <c r="J205" s="12">
        <v>24</v>
      </c>
      <c r="K205" s="260" t="s">
        <v>21</v>
      </c>
      <c r="L205" s="155">
        <v>24</v>
      </c>
      <c r="M205" s="257"/>
      <c r="N205" s="462" t="s">
        <v>115</v>
      </c>
    </row>
    <row r="206" spans="2:16" ht="21" customHeight="1" thickBot="1" x14ac:dyDescent="0.25">
      <c r="B206" s="242"/>
      <c r="C206" s="243"/>
      <c r="D206" s="243"/>
      <c r="E206" s="244"/>
      <c r="F206" s="436"/>
      <c r="G206" s="41" t="s">
        <v>78</v>
      </c>
      <c r="H206" s="160">
        <v>24</v>
      </c>
      <c r="I206" s="442"/>
      <c r="J206" s="173">
        <v>24</v>
      </c>
      <c r="K206" s="261"/>
      <c r="L206" s="160"/>
      <c r="M206" s="291"/>
      <c r="N206" s="463"/>
    </row>
    <row r="207" spans="2:16" ht="21.75" customHeight="1" x14ac:dyDescent="0.2">
      <c r="B207" s="63"/>
      <c r="C207" s="63"/>
      <c r="D207" s="82"/>
      <c r="E207" s="82"/>
      <c r="F207" s="52"/>
      <c r="G207" s="54"/>
      <c r="H207" s="78"/>
      <c r="I207" s="84"/>
      <c r="J207" s="79"/>
      <c r="K207" s="84"/>
      <c r="L207" s="79"/>
      <c r="M207" s="68"/>
      <c r="N207" s="61"/>
    </row>
    <row r="208" spans="2:16" ht="22" customHeight="1" x14ac:dyDescent="0.2">
      <c r="B208" s="111" t="s">
        <v>116</v>
      </c>
      <c r="C208" s="100"/>
      <c r="D208" s="54"/>
      <c r="E208" s="54"/>
      <c r="F208" s="54"/>
      <c r="G208" s="54"/>
      <c r="H208" s="78"/>
      <c r="J208" s="78"/>
      <c r="L208" s="79"/>
      <c r="N208" s="46"/>
    </row>
    <row r="209" spans="2:15" ht="22" customHeight="1" thickBot="1" x14ac:dyDescent="0.25">
      <c r="B209" s="112"/>
      <c r="C209" s="61" t="s">
        <v>117</v>
      </c>
      <c r="D209" s="54"/>
      <c r="E209" s="54"/>
      <c r="F209" s="54"/>
      <c r="G209" s="54"/>
      <c r="H209" s="78"/>
      <c r="J209" s="79"/>
      <c r="L209" s="79"/>
      <c r="N209" s="47" t="s">
        <v>118</v>
      </c>
    </row>
    <row r="210" spans="2:15" ht="21" customHeight="1" thickBot="1" x14ac:dyDescent="0.25">
      <c r="B210" s="355" t="s">
        <v>76</v>
      </c>
      <c r="C210" s="356"/>
      <c r="D210" s="356"/>
      <c r="E210" s="356"/>
      <c r="F210" s="247"/>
      <c r="G210" s="246" t="s">
        <v>10</v>
      </c>
      <c r="H210" s="248" t="s">
        <v>11</v>
      </c>
      <c r="I210" s="249"/>
      <c r="J210" s="249"/>
      <c r="K210" s="249"/>
      <c r="L210" s="249"/>
      <c r="M210" s="249"/>
      <c r="N210" s="250"/>
    </row>
    <row r="211" spans="2:15" ht="39.75" customHeight="1" x14ac:dyDescent="0.2">
      <c r="B211" s="419"/>
      <c r="C211" s="420"/>
      <c r="D211" s="420"/>
      <c r="E211" s="420"/>
      <c r="F211" s="421"/>
      <c r="G211" s="247"/>
      <c r="H211" s="85" t="s">
        <v>12</v>
      </c>
      <c r="I211" s="86" t="s">
        <v>13</v>
      </c>
      <c r="J211" s="85" t="s">
        <v>14</v>
      </c>
      <c r="K211" s="86" t="s">
        <v>13</v>
      </c>
      <c r="L211" s="86" t="s">
        <v>15</v>
      </c>
      <c r="M211" s="80" t="s">
        <v>13</v>
      </c>
      <c r="N211" s="138" t="s">
        <v>16</v>
      </c>
    </row>
    <row r="212" spans="2:15" ht="32.25" customHeight="1" x14ac:dyDescent="0.2">
      <c r="B212" s="443" t="s">
        <v>119</v>
      </c>
      <c r="C212" s="444"/>
      <c r="D212" s="449" t="s">
        <v>120</v>
      </c>
      <c r="E212" s="450"/>
      <c r="F212" s="435" t="s">
        <v>91</v>
      </c>
      <c r="G212" s="49" t="s">
        <v>20</v>
      </c>
      <c r="H212" s="12">
        <v>7</v>
      </c>
      <c r="I212" s="227" t="s">
        <v>21</v>
      </c>
      <c r="J212" s="12">
        <v>7</v>
      </c>
      <c r="K212" s="337" t="s">
        <v>21</v>
      </c>
      <c r="L212" s="155">
        <v>7</v>
      </c>
      <c r="M212" s="257"/>
      <c r="N212" s="424"/>
      <c r="O212" s="405"/>
    </row>
    <row r="213" spans="2:15" ht="23.15" customHeight="1" x14ac:dyDescent="0.2">
      <c r="B213" s="445"/>
      <c r="C213" s="446"/>
      <c r="D213" s="451"/>
      <c r="E213" s="452"/>
      <c r="F213" s="459"/>
      <c r="G213" s="49" t="s">
        <v>78</v>
      </c>
      <c r="H213" s="155">
        <v>8</v>
      </c>
      <c r="I213" s="228"/>
      <c r="J213" s="171">
        <v>8</v>
      </c>
      <c r="K213" s="338"/>
      <c r="L213" s="155"/>
      <c r="M213" s="259"/>
      <c r="N213" s="434"/>
      <c r="O213" s="405"/>
    </row>
    <row r="214" spans="2:15" ht="23.15" customHeight="1" x14ac:dyDescent="0.2">
      <c r="B214" s="445"/>
      <c r="C214" s="446"/>
      <c r="D214" s="453" t="s">
        <v>121</v>
      </c>
      <c r="E214" s="454"/>
      <c r="F214" s="435" t="s">
        <v>91</v>
      </c>
      <c r="G214" s="49" t="s">
        <v>20</v>
      </c>
      <c r="H214" s="12">
        <v>2</v>
      </c>
      <c r="I214" s="227" t="s">
        <v>71</v>
      </c>
      <c r="J214" s="12">
        <v>2</v>
      </c>
      <c r="K214" s="260" t="s">
        <v>71</v>
      </c>
      <c r="L214" s="155">
        <v>2</v>
      </c>
      <c r="M214" s="257"/>
      <c r="N214" s="231"/>
    </row>
    <row r="215" spans="2:15" ht="23.15" customHeight="1" x14ac:dyDescent="0.2">
      <c r="B215" s="445"/>
      <c r="C215" s="446"/>
      <c r="D215" s="455"/>
      <c r="E215" s="456"/>
      <c r="F215" s="459"/>
      <c r="G215" s="49" t="s">
        <v>78</v>
      </c>
      <c r="H215" s="155">
        <v>1</v>
      </c>
      <c r="I215" s="228"/>
      <c r="J215" s="171">
        <v>1</v>
      </c>
      <c r="K215" s="261"/>
      <c r="L215" s="155"/>
      <c r="M215" s="259"/>
      <c r="N215" s="322"/>
    </row>
    <row r="216" spans="2:15" ht="23.15" customHeight="1" x14ac:dyDescent="0.2">
      <c r="B216" s="445"/>
      <c r="C216" s="446"/>
      <c r="D216" s="453" t="s">
        <v>122</v>
      </c>
      <c r="E216" s="454"/>
      <c r="F216" s="435" t="s">
        <v>91</v>
      </c>
      <c r="G216" s="49" t="s">
        <v>20</v>
      </c>
      <c r="H216" s="12">
        <v>2</v>
      </c>
      <c r="I216" s="227" t="s">
        <v>21</v>
      </c>
      <c r="J216" s="12">
        <v>2</v>
      </c>
      <c r="K216" s="260" t="s">
        <v>21</v>
      </c>
      <c r="L216" s="155">
        <v>2</v>
      </c>
      <c r="M216" s="257"/>
      <c r="N216" s="460" t="s">
        <v>221</v>
      </c>
    </row>
    <row r="217" spans="2:15" ht="23.15" customHeight="1" thickBot="1" x14ac:dyDescent="0.25">
      <c r="B217" s="447"/>
      <c r="C217" s="448"/>
      <c r="D217" s="457"/>
      <c r="E217" s="458"/>
      <c r="F217" s="436"/>
      <c r="G217" s="41" t="s">
        <v>78</v>
      </c>
      <c r="H217" s="160">
        <v>2</v>
      </c>
      <c r="I217" s="442"/>
      <c r="J217" s="173">
        <v>4</v>
      </c>
      <c r="K217" s="261"/>
      <c r="L217" s="160"/>
      <c r="M217" s="291"/>
      <c r="N217" s="461"/>
      <c r="O217" s="380"/>
    </row>
    <row r="218" spans="2:15" ht="22" customHeight="1" x14ac:dyDescent="0.2">
      <c r="B218" s="113"/>
      <c r="C218" s="61"/>
      <c r="D218" s="54"/>
      <c r="E218" s="54"/>
      <c r="F218" s="54"/>
      <c r="G218" s="54"/>
      <c r="H218" s="78"/>
      <c r="J218" s="79"/>
      <c r="L218" s="79"/>
      <c r="N218" s="46"/>
      <c r="O218" s="380"/>
    </row>
    <row r="219" spans="2:15" ht="22" customHeight="1" thickBot="1" x14ac:dyDescent="0.25">
      <c r="B219" s="112"/>
      <c r="C219" s="61" t="s">
        <v>123</v>
      </c>
      <c r="D219" s="54"/>
      <c r="E219" s="54"/>
      <c r="F219" s="54"/>
      <c r="G219" s="54"/>
      <c r="H219" s="78"/>
      <c r="J219" s="79"/>
      <c r="L219" s="79"/>
      <c r="N219" s="47" t="s">
        <v>124</v>
      </c>
      <c r="O219" s="380"/>
    </row>
    <row r="220" spans="2:15" ht="21" customHeight="1" thickBot="1" x14ac:dyDescent="0.25">
      <c r="B220" s="355" t="s">
        <v>76</v>
      </c>
      <c r="C220" s="356"/>
      <c r="D220" s="356"/>
      <c r="E220" s="356"/>
      <c r="F220" s="247"/>
      <c r="G220" s="246" t="s">
        <v>10</v>
      </c>
      <c r="H220" s="248" t="s">
        <v>11</v>
      </c>
      <c r="I220" s="249"/>
      <c r="J220" s="249"/>
      <c r="K220" s="249"/>
      <c r="L220" s="249"/>
      <c r="M220" s="249"/>
      <c r="N220" s="250"/>
      <c r="O220" s="380"/>
    </row>
    <row r="221" spans="2:15" ht="42.75" customHeight="1" x14ac:dyDescent="0.2">
      <c r="B221" s="419"/>
      <c r="C221" s="420"/>
      <c r="D221" s="420"/>
      <c r="E221" s="420"/>
      <c r="F221" s="421"/>
      <c r="G221" s="247"/>
      <c r="H221" s="85" t="s">
        <v>12</v>
      </c>
      <c r="I221" s="86" t="s">
        <v>13</v>
      </c>
      <c r="J221" s="85" t="s">
        <v>14</v>
      </c>
      <c r="K221" s="86" t="s">
        <v>13</v>
      </c>
      <c r="L221" s="86" t="s">
        <v>15</v>
      </c>
      <c r="M221" s="80" t="s">
        <v>13</v>
      </c>
      <c r="N221" s="138" t="s">
        <v>16</v>
      </c>
      <c r="O221" s="380"/>
    </row>
    <row r="222" spans="2:15" ht="25.5" customHeight="1" x14ac:dyDescent="0.2">
      <c r="B222" s="331" t="s">
        <v>125</v>
      </c>
      <c r="C222" s="332"/>
      <c r="D222" s="332"/>
      <c r="E222" s="332"/>
      <c r="F222" s="333"/>
      <c r="G222" s="49" t="s">
        <v>20</v>
      </c>
      <c r="H222" s="140" t="s">
        <v>104</v>
      </c>
      <c r="I222" s="227" t="s">
        <v>21</v>
      </c>
      <c r="J222" s="140" t="s">
        <v>104</v>
      </c>
      <c r="K222" s="260" t="s">
        <v>21</v>
      </c>
      <c r="L222" s="83" t="s">
        <v>104</v>
      </c>
      <c r="M222" s="257"/>
      <c r="N222" s="231"/>
      <c r="O222" s="380"/>
    </row>
    <row r="223" spans="2:15" ht="33" customHeight="1" x14ac:dyDescent="0.2">
      <c r="B223" s="334"/>
      <c r="C223" s="335"/>
      <c r="D223" s="335"/>
      <c r="E223" s="335"/>
      <c r="F223" s="336"/>
      <c r="G223" s="49" t="s">
        <v>78</v>
      </c>
      <c r="H223" s="83" t="s">
        <v>104</v>
      </c>
      <c r="I223" s="228"/>
      <c r="J223" s="184" t="s">
        <v>104</v>
      </c>
      <c r="K223" s="261"/>
      <c r="L223" s="83"/>
      <c r="M223" s="259"/>
      <c r="N223" s="322"/>
      <c r="O223" s="380"/>
    </row>
    <row r="224" spans="2:15" ht="34.5" customHeight="1" x14ac:dyDescent="0.2">
      <c r="B224" s="466" t="s">
        <v>126</v>
      </c>
      <c r="C224" s="467"/>
      <c r="D224" s="467"/>
      <c r="E224" s="468"/>
      <c r="F224" s="435" t="s">
        <v>88</v>
      </c>
      <c r="G224" s="49" t="s">
        <v>20</v>
      </c>
      <c r="H224" s="12">
        <v>1</v>
      </c>
      <c r="I224" s="227" t="s">
        <v>21</v>
      </c>
      <c r="J224" s="12">
        <v>1</v>
      </c>
      <c r="K224" s="260" t="s">
        <v>21</v>
      </c>
      <c r="L224" s="155">
        <v>1</v>
      </c>
      <c r="M224" s="257"/>
      <c r="N224" s="231"/>
      <c r="O224" s="380"/>
    </row>
    <row r="225" spans="2:15" ht="33" customHeight="1" thickBot="1" x14ac:dyDescent="0.25">
      <c r="B225" s="469"/>
      <c r="C225" s="470"/>
      <c r="D225" s="470"/>
      <c r="E225" s="471"/>
      <c r="F225" s="436"/>
      <c r="G225" s="41" t="s">
        <v>78</v>
      </c>
      <c r="H225" s="160">
        <v>1</v>
      </c>
      <c r="I225" s="442"/>
      <c r="J225" s="173">
        <v>1</v>
      </c>
      <c r="K225" s="261"/>
      <c r="L225" s="160"/>
      <c r="M225" s="291"/>
      <c r="N225" s="232"/>
      <c r="O225" s="380"/>
    </row>
    <row r="226" spans="2:15" ht="21.75" customHeight="1" x14ac:dyDescent="0.2">
      <c r="B226" s="63"/>
      <c r="C226" s="82"/>
      <c r="D226" s="82"/>
      <c r="E226" s="82"/>
      <c r="F226" s="52"/>
      <c r="G226" s="54"/>
      <c r="H226" s="78"/>
      <c r="I226" s="84"/>
      <c r="J226" s="79"/>
      <c r="K226" s="84"/>
      <c r="L226" s="79"/>
      <c r="M226" s="68"/>
      <c r="N226" s="61"/>
      <c r="O226" s="380"/>
    </row>
    <row r="227" spans="2:15" ht="25.5" customHeight="1" x14ac:dyDescent="0.2">
      <c r="B227" s="233" t="s">
        <v>225</v>
      </c>
      <c r="C227" s="233"/>
      <c r="D227" s="233"/>
      <c r="E227" s="233"/>
      <c r="F227" s="233"/>
      <c r="G227" s="233"/>
      <c r="H227" s="233"/>
      <c r="I227" s="233"/>
      <c r="J227" s="233"/>
      <c r="K227" s="233"/>
      <c r="L227" s="233"/>
      <c r="M227" s="233"/>
      <c r="N227" s="233"/>
      <c r="O227" s="380"/>
    </row>
    <row r="228" spans="2:15" ht="24" customHeight="1" x14ac:dyDescent="0.2">
      <c r="B228" s="234" t="s">
        <v>2</v>
      </c>
      <c r="C228" s="234"/>
      <c r="D228" s="234"/>
      <c r="E228" s="234"/>
      <c r="F228" s="234"/>
      <c r="G228" s="234"/>
      <c r="H228" s="234"/>
      <c r="I228" s="234"/>
      <c r="J228" s="234"/>
      <c r="K228" s="234"/>
      <c r="L228" s="234"/>
      <c r="M228" s="234"/>
      <c r="N228" s="234"/>
      <c r="O228" s="380"/>
    </row>
    <row r="229" spans="2:15" ht="17.25" customHeight="1" x14ac:dyDescent="0.2">
      <c r="B229" s="245" t="s">
        <v>40</v>
      </c>
      <c r="C229" s="245"/>
      <c r="D229" s="245"/>
      <c r="E229" s="245"/>
      <c r="F229" s="245"/>
      <c r="G229" s="245"/>
      <c r="H229" s="245"/>
      <c r="I229" s="245"/>
      <c r="J229" s="245"/>
      <c r="K229" s="245"/>
      <c r="L229" s="245"/>
      <c r="M229" s="245"/>
      <c r="N229" s="245"/>
      <c r="O229" s="380"/>
    </row>
    <row r="230" spans="2:15" ht="22" customHeight="1" thickBot="1" x14ac:dyDescent="0.25">
      <c r="B230" s="114" t="s">
        <v>127</v>
      </c>
      <c r="C230" s="100"/>
      <c r="D230" s="54"/>
      <c r="E230" s="54"/>
      <c r="F230" s="54"/>
      <c r="G230" s="54"/>
      <c r="H230" s="78"/>
      <c r="J230" s="79"/>
      <c r="L230" s="79"/>
      <c r="N230" s="47" t="s">
        <v>118</v>
      </c>
      <c r="O230" s="380"/>
    </row>
    <row r="231" spans="2:15" ht="21" customHeight="1" x14ac:dyDescent="0.2">
      <c r="B231" s="297" t="s">
        <v>76</v>
      </c>
      <c r="C231" s="298"/>
      <c r="D231" s="298"/>
      <c r="E231" s="298"/>
      <c r="F231" s="298"/>
      <c r="G231" s="298" t="s">
        <v>10</v>
      </c>
      <c r="H231" s="248" t="s">
        <v>11</v>
      </c>
      <c r="I231" s="249"/>
      <c r="J231" s="249"/>
      <c r="K231" s="249"/>
      <c r="L231" s="249"/>
      <c r="M231" s="249"/>
      <c r="N231" s="250"/>
    </row>
    <row r="232" spans="2:15" ht="39" customHeight="1" x14ac:dyDescent="0.2">
      <c r="B232" s="299"/>
      <c r="C232" s="211"/>
      <c r="D232" s="211"/>
      <c r="E232" s="211"/>
      <c r="F232" s="211"/>
      <c r="G232" s="211"/>
      <c r="H232" s="85" t="s">
        <v>12</v>
      </c>
      <c r="I232" s="86" t="s">
        <v>13</v>
      </c>
      <c r="J232" s="85" t="s">
        <v>14</v>
      </c>
      <c r="K232" s="86" t="s">
        <v>13</v>
      </c>
      <c r="L232" s="86" t="s">
        <v>15</v>
      </c>
      <c r="M232" s="80" t="s">
        <v>13</v>
      </c>
      <c r="N232" s="87" t="s">
        <v>16</v>
      </c>
    </row>
    <row r="233" spans="2:15" ht="21" customHeight="1" x14ac:dyDescent="0.2">
      <c r="B233" s="312" t="s">
        <v>128</v>
      </c>
      <c r="C233" s="313"/>
      <c r="D233" s="313"/>
      <c r="E233" s="313"/>
      <c r="F233" s="310" t="s">
        <v>91</v>
      </c>
      <c r="G233" s="49" t="s">
        <v>20</v>
      </c>
      <c r="H233" s="155">
        <v>72</v>
      </c>
      <c r="I233" s="235" t="s">
        <v>21</v>
      </c>
      <c r="J233" s="155">
        <v>72</v>
      </c>
      <c r="K233" s="260" t="s">
        <v>21</v>
      </c>
      <c r="L233" s="155">
        <v>72</v>
      </c>
      <c r="M233" s="212"/>
      <c r="N233" s="237"/>
    </row>
    <row r="234" spans="2:15" ht="21" customHeight="1" x14ac:dyDescent="0.2">
      <c r="B234" s="312"/>
      <c r="C234" s="313"/>
      <c r="D234" s="313"/>
      <c r="E234" s="313"/>
      <c r="F234" s="310"/>
      <c r="G234" s="49" t="s">
        <v>78</v>
      </c>
      <c r="H234" s="155">
        <v>99</v>
      </c>
      <c r="I234" s="235"/>
      <c r="J234" s="171">
        <v>80</v>
      </c>
      <c r="K234" s="261"/>
      <c r="L234" s="155"/>
      <c r="M234" s="212"/>
      <c r="N234" s="237"/>
    </row>
    <row r="235" spans="2:15" ht="21" customHeight="1" x14ac:dyDescent="0.2">
      <c r="B235" s="312" t="s">
        <v>129</v>
      </c>
      <c r="C235" s="313"/>
      <c r="D235" s="313"/>
      <c r="E235" s="313"/>
      <c r="F235" s="310" t="s">
        <v>91</v>
      </c>
      <c r="G235" s="49" t="s">
        <v>20</v>
      </c>
      <c r="H235" s="155">
        <v>51</v>
      </c>
      <c r="I235" s="235" t="s">
        <v>71</v>
      </c>
      <c r="J235" s="155">
        <v>51</v>
      </c>
      <c r="K235" s="260" t="s">
        <v>21</v>
      </c>
      <c r="L235" s="155">
        <v>51</v>
      </c>
      <c r="M235" s="212"/>
      <c r="N235" s="237"/>
      <c r="O235" s="405" t="s">
        <v>130</v>
      </c>
    </row>
    <row r="236" spans="2:15" ht="21" customHeight="1" x14ac:dyDescent="0.2">
      <c r="B236" s="312"/>
      <c r="C236" s="313"/>
      <c r="D236" s="313"/>
      <c r="E236" s="313"/>
      <c r="F236" s="310"/>
      <c r="G236" s="49" t="s">
        <v>78</v>
      </c>
      <c r="H236" s="155">
        <v>22</v>
      </c>
      <c r="I236" s="235"/>
      <c r="J236" s="171">
        <v>80</v>
      </c>
      <c r="K236" s="261"/>
      <c r="L236" s="155"/>
      <c r="M236" s="212"/>
      <c r="N236" s="237"/>
      <c r="O236" s="405"/>
    </row>
    <row r="237" spans="2:15" ht="21" customHeight="1" x14ac:dyDescent="0.2">
      <c r="B237" s="312" t="s">
        <v>131</v>
      </c>
      <c r="C237" s="313"/>
      <c r="D237" s="313"/>
      <c r="E237" s="313"/>
      <c r="F237" s="310" t="s">
        <v>91</v>
      </c>
      <c r="G237" s="49" t="s">
        <v>20</v>
      </c>
      <c r="H237" s="155">
        <v>2</v>
      </c>
      <c r="I237" s="235" t="s">
        <v>63</v>
      </c>
      <c r="J237" s="155">
        <v>2</v>
      </c>
      <c r="K237" s="260" t="s">
        <v>63</v>
      </c>
      <c r="L237" s="155">
        <v>2</v>
      </c>
      <c r="M237" s="212"/>
      <c r="N237" s="237"/>
      <c r="O237" s="405"/>
    </row>
    <row r="238" spans="2:15" ht="21" customHeight="1" thickBot="1" x14ac:dyDescent="0.25">
      <c r="B238" s="312"/>
      <c r="C238" s="313"/>
      <c r="D238" s="313"/>
      <c r="E238" s="313"/>
      <c r="F238" s="310"/>
      <c r="G238" s="49" t="s">
        <v>78</v>
      </c>
      <c r="H238" s="155">
        <v>0</v>
      </c>
      <c r="I238" s="236"/>
      <c r="J238" s="171">
        <v>0</v>
      </c>
      <c r="K238" s="261"/>
      <c r="L238" s="155"/>
      <c r="M238" s="212"/>
      <c r="N238" s="237"/>
    </row>
    <row r="239" spans="2:15" ht="21" customHeight="1" x14ac:dyDescent="0.2">
      <c r="B239" s="312" t="s">
        <v>132</v>
      </c>
      <c r="C239" s="313"/>
      <c r="D239" s="313"/>
      <c r="E239" s="313"/>
      <c r="F239" s="310" t="s">
        <v>91</v>
      </c>
      <c r="G239" s="49" t="s">
        <v>20</v>
      </c>
      <c r="H239" s="155">
        <v>37</v>
      </c>
      <c r="I239" s="235" t="s">
        <v>71</v>
      </c>
      <c r="J239" s="155">
        <v>37</v>
      </c>
      <c r="K239" s="260" t="s">
        <v>21</v>
      </c>
      <c r="L239" s="155">
        <v>37</v>
      </c>
      <c r="M239" s="212"/>
      <c r="N239" s="237"/>
    </row>
    <row r="240" spans="2:15" ht="21" customHeight="1" thickBot="1" x14ac:dyDescent="0.25">
      <c r="B240" s="314"/>
      <c r="C240" s="315"/>
      <c r="D240" s="315"/>
      <c r="E240" s="315"/>
      <c r="F240" s="311"/>
      <c r="G240" s="41" t="s">
        <v>78</v>
      </c>
      <c r="H240" s="160">
        <v>22</v>
      </c>
      <c r="I240" s="236"/>
      <c r="J240" s="173">
        <v>40</v>
      </c>
      <c r="K240" s="261"/>
      <c r="L240" s="160"/>
      <c r="M240" s="302"/>
      <c r="N240" s="238"/>
    </row>
    <row r="241" spans="1:18" ht="22" customHeight="1" x14ac:dyDescent="0.2">
      <c r="B241" s="113"/>
      <c r="C241" s="55"/>
      <c r="D241" s="54"/>
      <c r="E241" s="54"/>
      <c r="F241" s="54"/>
      <c r="G241" s="54"/>
      <c r="H241" s="78"/>
      <c r="J241" s="79"/>
      <c r="L241" s="79"/>
      <c r="N241" s="46"/>
    </row>
    <row r="242" spans="1:18" ht="22" customHeight="1" thickBot="1" x14ac:dyDescent="0.25">
      <c r="B242" s="105" t="s">
        <v>133</v>
      </c>
      <c r="C242" s="98"/>
      <c r="D242" s="46"/>
      <c r="E242" s="46"/>
      <c r="F242" s="46"/>
      <c r="G242" s="46"/>
      <c r="J242" s="6"/>
      <c r="N242" s="47" t="s">
        <v>134</v>
      </c>
      <c r="O242" s="380"/>
      <c r="P242" s="380"/>
      <c r="Q242" s="380"/>
      <c r="R242" s="380"/>
    </row>
    <row r="243" spans="1:18" ht="21" customHeight="1" x14ac:dyDescent="0.2">
      <c r="A243" s="122"/>
      <c r="B243" s="297" t="s">
        <v>135</v>
      </c>
      <c r="C243" s="298"/>
      <c r="D243" s="298"/>
      <c r="E243" s="298"/>
      <c r="F243" s="298" t="s">
        <v>9</v>
      </c>
      <c r="G243" s="298" t="s">
        <v>10</v>
      </c>
      <c r="H243" s="248" t="s">
        <v>11</v>
      </c>
      <c r="I243" s="249"/>
      <c r="J243" s="249"/>
      <c r="K243" s="249"/>
      <c r="L243" s="249"/>
      <c r="M243" s="249"/>
      <c r="N243" s="250"/>
      <c r="O243" s="380"/>
      <c r="P243" s="380"/>
      <c r="Q243" s="380"/>
      <c r="R243" s="380"/>
    </row>
    <row r="244" spans="1:18" ht="42" customHeight="1" x14ac:dyDescent="0.2">
      <c r="A244" s="122"/>
      <c r="B244" s="299"/>
      <c r="C244" s="211"/>
      <c r="D244" s="211"/>
      <c r="E244" s="211"/>
      <c r="F244" s="211"/>
      <c r="G244" s="211"/>
      <c r="H244" s="85" t="s">
        <v>12</v>
      </c>
      <c r="I244" s="86" t="s">
        <v>13</v>
      </c>
      <c r="J244" s="85" t="s">
        <v>14</v>
      </c>
      <c r="K244" s="86" t="s">
        <v>13</v>
      </c>
      <c r="L244" s="86" t="s">
        <v>15</v>
      </c>
      <c r="M244" s="80" t="s">
        <v>13</v>
      </c>
      <c r="N244" s="87" t="s">
        <v>16</v>
      </c>
      <c r="O244" s="380"/>
      <c r="P244" s="380"/>
      <c r="Q244" s="380"/>
      <c r="R244" s="380"/>
    </row>
    <row r="245" spans="1:18" ht="22" customHeight="1" x14ac:dyDescent="0.2">
      <c r="A245" s="122"/>
      <c r="B245" s="295" t="s">
        <v>136</v>
      </c>
      <c r="C245" s="296"/>
      <c r="D245" s="296"/>
      <c r="E245" s="296"/>
      <c r="F245" s="276"/>
      <c r="G245" s="49" t="s">
        <v>20</v>
      </c>
      <c r="H245" s="140" t="s">
        <v>104</v>
      </c>
      <c r="I245" s="212" t="s">
        <v>21</v>
      </c>
      <c r="J245" s="140" t="s">
        <v>104</v>
      </c>
      <c r="K245" s="260" t="s">
        <v>21</v>
      </c>
      <c r="L245" s="83" t="s">
        <v>104</v>
      </c>
      <c r="M245" s="212"/>
      <c r="N245" s="224"/>
      <c r="O245" s="380"/>
      <c r="P245" s="380"/>
      <c r="Q245" s="380"/>
      <c r="R245" s="380"/>
    </row>
    <row r="246" spans="1:18" ht="22" customHeight="1" x14ac:dyDescent="0.2">
      <c r="A246" s="122"/>
      <c r="B246" s="295"/>
      <c r="C246" s="296"/>
      <c r="D246" s="296"/>
      <c r="E246" s="296"/>
      <c r="F246" s="276"/>
      <c r="G246" s="49" t="s">
        <v>22</v>
      </c>
      <c r="H246" s="195" t="s">
        <v>137</v>
      </c>
      <c r="I246" s="262"/>
      <c r="J246" s="175" t="s">
        <v>104</v>
      </c>
      <c r="K246" s="261"/>
      <c r="L246" s="23"/>
      <c r="M246" s="262"/>
      <c r="N246" s="224"/>
      <c r="O246" s="380"/>
    </row>
    <row r="247" spans="1:18" ht="22" customHeight="1" x14ac:dyDescent="0.2">
      <c r="A247" s="122"/>
      <c r="B247" s="303" t="s">
        <v>138</v>
      </c>
      <c r="C247" s="304"/>
      <c r="D247" s="304"/>
      <c r="E247" s="304"/>
      <c r="F247" s="276"/>
      <c r="G247" s="49" t="s">
        <v>20</v>
      </c>
      <c r="H247" s="140" t="s">
        <v>104</v>
      </c>
      <c r="I247" s="212" t="s">
        <v>21</v>
      </c>
      <c r="J247" s="140" t="s">
        <v>104</v>
      </c>
      <c r="K247" s="260" t="s">
        <v>21</v>
      </c>
      <c r="L247" s="83" t="s">
        <v>104</v>
      </c>
      <c r="M247" s="212"/>
      <c r="N247" s="386"/>
      <c r="O247" s="380"/>
      <c r="P247" s="380"/>
      <c r="Q247" s="380"/>
      <c r="R247" s="380"/>
    </row>
    <row r="248" spans="1:18" ht="22" customHeight="1" thickBot="1" x14ac:dyDescent="0.25">
      <c r="A248" s="122"/>
      <c r="B248" s="305"/>
      <c r="C248" s="306"/>
      <c r="D248" s="306"/>
      <c r="E248" s="306"/>
      <c r="F248" s="277"/>
      <c r="G248" s="41" t="s">
        <v>22</v>
      </c>
      <c r="H248" s="196" t="s">
        <v>104</v>
      </c>
      <c r="I248" s="256"/>
      <c r="J248" s="176" t="s">
        <v>104</v>
      </c>
      <c r="K248" s="261"/>
      <c r="L248" s="162"/>
      <c r="M248" s="256"/>
      <c r="N248" s="387"/>
      <c r="O248" s="380"/>
      <c r="P248" s="380"/>
      <c r="Q248" s="380"/>
      <c r="R248" s="380"/>
    </row>
    <row r="249" spans="1:18" ht="22" customHeight="1" x14ac:dyDescent="0.2">
      <c r="A249" s="122"/>
      <c r="B249" s="125" t="s">
        <v>139</v>
      </c>
      <c r="C249" s="101"/>
      <c r="D249" s="55"/>
      <c r="E249" s="55"/>
      <c r="F249" s="55"/>
      <c r="G249" s="55"/>
      <c r="H249" s="90"/>
      <c r="I249" s="90"/>
      <c r="J249" s="91"/>
      <c r="K249" s="91"/>
      <c r="L249" s="88"/>
      <c r="M249" s="90"/>
      <c r="N249" s="93" t="s">
        <v>140</v>
      </c>
      <c r="O249" s="380"/>
    </row>
    <row r="250" spans="1:18" ht="22" customHeight="1" x14ac:dyDescent="0.2">
      <c r="A250" s="122"/>
      <c r="B250" s="130"/>
      <c r="C250" s="57" t="s">
        <v>141</v>
      </c>
      <c r="D250" s="58"/>
      <c r="E250" s="58"/>
      <c r="F250" s="58"/>
      <c r="G250" s="59"/>
      <c r="H250" s="19"/>
      <c r="I250" s="19"/>
      <c r="J250" s="21"/>
      <c r="K250" s="21"/>
      <c r="L250" s="22"/>
      <c r="M250" s="19"/>
      <c r="N250" s="60"/>
      <c r="O250" s="380"/>
      <c r="P250" s="380"/>
      <c r="Q250" s="380"/>
      <c r="R250" s="380"/>
    </row>
    <row r="251" spans="1:18" ht="22" customHeight="1" x14ac:dyDescent="0.2">
      <c r="A251" s="122"/>
      <c r="B251" s="128"/>
      <c r="C251" s="300"/>
      <c r="D251" s="268" t="s">
        <v>142</v>
      </c>
      <c r="E251" s="241"/>
      <c r="F251" s="211" t="s">
        <v>143</v>
      </c>
      <c r="G251" s="49" t="s">
        <v>20</v>
      </c>
      <c r="H251" s="17">
        <v>4</v>
      </c>
      <c r="I251" s="212" t="s">
        <v>21</v>
      </c>
      <c r="J251" s="17">
        <v>4</v>
      </c>
      <c r="K251" s="260" t="s">
        <v>21</v>
      </c>
      <c r="L251" s="163">
        <v>4</v>
      </c>
      <c r="M251" s="212"/>
      <c r="N251" s="316"/>
      <c r="O251" s="380"/>
      <c r="P251" s="380"/>
      <c r="Q251" s="380"/>
      <c r="R251" s="380"/>
    </row>
    <row r="252" spans="1:18" ht="22" customHeight="1" x14ac:dyDescent="0.2">
      <c r="A252" s="122"/>
      <c r="B252" s="128"/>
      <c r="C252" s="300"/>
      <c r="D252" s="269"/>
      <c r="E252" s="253"/>
      <c r="F252" s="211"/>
      <c r="G252" s="49" t="s">
        <v>22</v>
      </c>
      <c r="H252" s="146">
        <v>4</v>
      </c>
      <c r="I252" s="262"/>
      <c r="J252" s="170">
        <v>4</v>
      </c>
      <c r="K252" s="261"/>
      <c r="L252" s="146"/>
      <c r="M252" s="262"/>
      <c r="N252" s="317"/>
      <c r="O252" s="380"/>
    </row>
    <row r="253" spans="1:18" ht="22" customHeight="1" x14ac:dyDescent="0.2">
      <c r="A253" s="122"/>
      <c r="B253" s="128"/>
      <c r="C253" s="300"/>
      <c r="D253" s="268" t="s">
        <v>144</v>
      </c>
      <c r="E253" s="307"/>
      <c r="F253" s="211" t="s">
        <v>143</v>
      </c>
      <c r="G253" s="49" t="s">
        <v>20</v>
      </c>
      <c r="H253" s="24" t="s">
        <v>104</v>
      </c>
      <c r="I253" s="212" t="s">
        <v>21</v>
      </c>
      <c r="J253" s="24" t="s">
        <v>104</v>
      </c>
      <c r="K253" s="260" t="s">
        <v>21</v>
      </c>
      <c r="L253" s="164" t="s">
        <v>104</v>
      </c>
      <c r="M253" s="212"/>
      <c r="N253" s="381"/>
      <c r="O253" s="380"/>
    </row>
    <row r="254" spans="1:18" ht="22" customHeight="1" x14ac:dyDescent="0.2">
      <c r="A254" s="122"/>
      <c r="B254" s="128"/>
      <c r="C254" s="301"/>
      <c r="D254" s="308"/>
      <c r="E254" s="309"/>
      <c r="F254" s="211"/>
      <c r="G254" s="49" t="s">
        <v>22</v>
      </c>
      <c r="H254" s="23" t="s">
        <v>104</v>
      </c>
      <c r="I254" s="262"/>
      <c r="J254" s="175" t="s">
        <v>104</v>
      </c>
      <c r="K254" s="261"/>
      <c r="L254" s="23"/>
      <c r="M254" s="262"/>
      <c r="N254" s="290"/>
    </row>
    <row r="255" spans="1:18" ht="22" customHeight="1" x14ac:dyDescent="0.2">
      <c r="A255" s="122"/>
      <c r="B255" s="128"/>
      <c r="C255" s="268" t="s">
        <v>145</v>
      </c>
      <c r="D255" s="240"/>
      <c r="E255" s="241"/>
      <c r="F255" s="276"/>
      <c r="G255" s="49" t="s">
        <v>20</v>
      </c>
      <c r="H255" s="24" t="s">
        <v>104</v>
      </c>
      <c r="I255" s="212" t="s">
        <v>21</v>
      </c>
      <c r="J255" s="24" t="s">
        <v>104</v>
      </c>
      <c r="K255" s="260" t="s">
        <v>21</v>
      </c>
      <c r="L255" s="23" t="s">
        <v>104</v>
      </c>
      <c r="M255" s="212"/>
      <c r="N255" s="285"/>
    </row>
    <row r="256" spans="1:18" ht="22" customHeight="1" x14ac:dyDescent="0.2">
      <c r="A256" s="122"/>
      <c r="B256" s="128"/>
      <c r="C256" s="269"/>
      <c r="D256" s="252"/>
      <c r="E256" s="253"/>
      <c r="F256" s="276"/>
      <c r="G256" s="49" t="s">
        <v>22</v>
      </c>
      <c r="H256" s="195" t="s">
        <v>104</v>
      </c>
      <c r="I256" s="262"/>
      <c r="J256" s="175" t="s">
        <v>104</v>
      </c>
      <c r="K256" s="261"/>
      <c r="L256" s="23"/>
      <c r="M256" s="262"/>
      <c r="N256" s="290"/>
      <c r="O256" s="403" t="s">
        <v>146</v>
      </c>
    </row>
    <row r="257" spans="1:19" ht="22" customHeight="1" x14ac:dyDescent="0.2">
      <c r="A257" s="122"/>
      <c r="B257" s="128"/>
      <c r="C257" s="268" t="s">
        <v>147</v>
      </c>
      <c r="D257" s="240"/>
      <c r="E257" s="241"/>
      <c r="F257" s="276"/>
      <c r="G257" s="49" t="s">
        <v>20</v>
      </c>
      <c r="H257" s="23" t="s">
        <v>104</v>
      </c>
      <c r="I257" s="212" t="s">
        <v>21</v>
      </c>
      <c r="J257" s="24" t="s">
        <v>104</v>
      </c>
      <c r="K257" s="260" t="s">
        <v>21</v>
      </c>
      <c r="L257" s="23" t="s">
        <v>104</v>
      </c>
      <c r="M257" s="212"/>
      <c r="N257" s="285"/>
      <c r="O257" s="403"/>
    </row>
    <row r="258" spans="1:19" ht="22" customHeight="1" x14ac:dyDescent="0.2">
      <c r="A258" s="122"/>
      <c r="B258" s="128"/>
      <c r="C258" s="365"/>
      <c r="D258" s="366"/>
      <c r="E258" s="367"/>
      <c r="F258" s="276"/>
      <c r="G258" s="49" t="s">
        <v>22</v>
      </c>
      <c r="H258" s="23" t="s">
        <v>104</v>
      </c>
      <c r="I258" s="262"/>
      <c r="J258" s="175" t="s">
        <v>104</v>
      </c>
      <c r="K258" s="261"/>
      <c r="L258" s="23"/>
      <c r="M258" s="262"/>
      <c r="N258" s="382"/>
      <c r="O258" s="403"/>
    </row>
    <row r="259" spans="1:19" ht="22" customHeight="1" x14ac:dyDescent="0.2">
      <c r="A259" s="122"/>
      <c r="B259" s="239" t="s">
        <v>148</v>
      </c>
      <c r="C259" s="240"/>
      <c r="D259" s="240"/>
      <c r="E259" s="241"/>
      <c r="F259" s="276"/>
      <c r="G259" s="49" t="s">
        <v>20</v>
      </c>
      <c r="H259" s="23" t="s">
        <v>104</v>
      </c>
      <c r="I259" s="212" t="s">
        <v>21</v>
      </c>
      <c r="J259" s="24" t="s">
        <v>104</v>
      </c>
      <c r="K259" s="260" t="s">
        <v>21</v>
      </c>
      <c r="L259" s="23" t="s">
        <v>104</v>
      </c>
      <c r="M259" s="212"/>
      <c r="N259" s="285"/>
      <c r="O259" s="403" t="s">
        <v>149</v>
      </c>
    </row>
    <row r="260" spans="1:19" ht="22" customHeight="1" x14ac:dyDescent="0.2">
      <c r="A260" s="122"/>
      <c r="B260" s="251"/>
      <c r="C260" s="252"/>
      <c r="D260" s="252"/>
      <c r="E260" s="253"/>
      <c r="F260" s="276"/>
      <c r="G260" s="49" t="s">
        <v>22</v>
      </c>
      <c r="H260" s="23" t="s">
        <v>104</v>
      </c>
      <c r="I260" s="262"/>
      <c r="J260" s="175" t="s">
        <v>104</v>
      </c>
      <c r="K260" s="261"/>
      <c r="L260" s="23"/>
      <c r="M260" s="262"/>
      <c r="N260" s="382"/>
      <c r="O260" s="403"/>
    </row>
    <row r="261" spans="1:19" ht="22" customHeight="1" x14ac:dyDescent="0.2">
      <c r="A261" s="122"/>
      <c r="B261" s="239" t="s">
        <v>150</v>
      </c>
      <c r="C261" s="240"/>
      <c r="D261" s="240"/>
      <c r="E261" s="241"/>
      <c r="F261" s="276"/>
      <c r="G261" s="51" t="s">
        <v>20</v>
      </c>
      <c r="H261" s="23" t="s">
        <v>104</v>
      </c>
      <c r="I261" s="212" t="s">
        <v>21</v>
      </c>
      <c r="J261" s="24" t="s">
        <v>104</v>
      </c>
      <c r="K261" s="260" t="s">
        <v>21</v>
      </c>
      <c r="L261" s="23" t="s">
        <v>104</v>
      </c>
      <c r="M261" s="212"/>
      <c r="N261" s="286"/>
      <c r="O261" s="403"/>
    </row>
    <row r="262" spans="1:19" ht="22" customHeight="1" thickBot="1" x14ac:dyDescent="0.25">
      <c r="A262" s="122"/>
      <c r="B262" s="242"/>
      <c r="C262" s="243"/>
      <c r="D262" s="243"/>
      <c r="E262" s="244"/>
      <c r="F262" s="277"/>
      <c r="G262" s="41" t="s">
        <v>22</v>
      </c>
      <c r="H262" s="162" t="s">
        <v>104</v>
      </c>
      <c r="I262" s="256"/>
      <c r="J262" s="176" t="s">
        <v>104</v>
      </c>
      <c r="K262" s="261"/>
      <c r="L262" s="162"/>
      <c r="M262" s="256"/>
      <c r="N262" s="287"/>
      <c r="O262" s="380"/>
      <c r="P262" s="380"/>
      <c r="Q262" s="380"/>
      <c r="R262" s="380"/>
      <c r="S262" s="380"/>
    </row>
    <row r="263" spans="1:19" ht="9" customHeight="1" thickBot="1" x14ac:dyDescent="0.25">
      <c r="A263" s="122"/>
      <c r="B263" s="183"/>
      <c r="C263" s="183"/>
      <c r="D263" s="61"/>
      <c r="E263" s="61"/>
      <c r="F263" s="61"/>
      <c r="G263" s="61"/>
      <c r="H263" s="26"/>
      <c r="I263" s="27"/>
      <c r="J263" s="27"/>
      <c r="K263" s="27"/>
      <c r="L263" s="27"/>
      <c r="M263" s="26"/>
      <c r="N263" s="131"/>
      <c r="O263" s="380"/>
      <c r="P263" s="380"/>
      <c r="Q263" s="380"/>
      <c r="R263" s="380"/>
      <c r="S263" s="380"/>
    </row>
    <row r="264" spans="1:19" ht="20.149999999999999" customHeight="1" x14ac:dyDescent="0.2">
      <c r="A264" s="122"/>
      <c r="B264" s="125" t="s">
        <v>151</v>
      </c>
      <c r="C264" s="101"/>
      <c r="D264" s="55"/>
      <c r="E264" s="55"/>
      <c r="F264" s="55"/>
      <c r="G264" s="55"/>
      <c r="H264" s="88"/>
      <c r="I264" s="18"/>
      <c r="J264" s="18"/>
      <c r="K264" s="18"/>
      <c r="L264" s="89"/>
      <c r="M264" s="88"/>
      <c r="N264" s="56"/>
      <c r="O264" s="380"/>
    </row>
    <row r="265" spans="1:19" ht="20.149999999999999" customHeight="1" x14ac:dyDescent="0.2">
      <c r="A265" s="122"/>
      <c r="B265" s="265"/>
      <c r="C265" s="57" t="s">
        <v>152</v>
      </c>
      <c r="D265" s="59"/>
      <c r="E265" s="59"/>
      <c r="F265" s="59"/>
      <c r="G265" s="59"/>
      <c r="H265" s="28"/>
      <c r="I265" s="30"/>
      <c r="J265" s="29"/>
      <c r="K265" s="30"/>
      <c r="L265" s="31"/>
      <c r="M265" s="20"/>
      <c r="N265" s="62"/>
      <c r="O265" s="380"/>
    </row>
    <row r="266" spans="1:19" ht="20.149999999999999" customHeight="1" x14ac:dyDescent="0.2">
      <c r="A266" s="122"/>
      <c r="B266" s="266"/>
      <c r="C266" s="282"/>
      <c r="D266" s="270" t="s">
        <v>25</v>
      </c>
      <c r="E266" s="279"/>
      <c r="F266" s="254" t="s">
        <v>26</v>
      </c>
      <c r="G266" s="49" t="s">
        <v>20</v>
      </c>
      <c r="H266" s="17">
        <v>56</v>
      </c>
      <c r="I266" s="257" t="s">
        <v>21</v>
      </c>
      <c r="J266" s="17">
        <v>57</v>
      </c>
      <c r="K266" s="292" t="s">
        <v>21</v>
      </c>
      <c r="L266" s="163">
        <v>58</v>
      </c>
      <c r="M266" s="257"/>
      <c r="N266" s="135"/>
      <c r="O266" s="380"/>
    </row>
    <row r="267" spans="1:19" ht="20.149999999999999" customHeight="1" x14ac:dyDescent="0.2">
      <c r="A267" s="122"/>
      <c r="B267" s="266"/>
      <c r="C267" s="283"/>
      <c r="D267" s="280"/>
      <c r="E267" s="218"/>
      <c r="F267" s="255"/>
      <c r="G267" s="49" t="s">
        <v>22</v>
      </c>
      <c r="H267" s="146">
        <v>123</v>
      </c>
      <c r="I267" s="258"/>
      <c r="J267" s="170">
        <v>118</v>
      </c>
      <c r="K267" s="293"/>
      <c r="L267" s="146"/>
      <c r="M267" s="258"/>
      <c r="N267" s="136"/>
      <c r="O267" s="380"/>
    </row>
    <row r="268" spans="1:19" ht="20.149999999999999" customHeight="1" thickBot="1" x14ac:dyDescent="0.25">
      <c r="A268" s="122"/>
      <c r="B268" s="266"/>
      <c r="C268" s="283"/>
      <c r="D268" s="372"/>
      <c r="E268" s="371"/>
      <c r="F268" s="49" t="s">
        <v>23</v>
      </c>
      <c r="G268" s="49" t="s">
        <v>24</v>
      </c>
      <c r="H268" s="16">
        <f>IFERROR(H267/H266*100, "")</f>
        <v>219.64285714285717</v>
      </c>
      <c r="I268" s="259"/>
      <c r="J268" s="10">
        <f>IFERROR(J267/J266*100, "")</f>
        <v>207.01754385964915</v>
      </c>
      <c r="K268" s="294"/>
      <c r="L268" s="147"/>
      <c r="M268" s="259"/>
      <c r="N268" s="137"/>
      <c r="O268" s="403" t="s">
        <v>153</v>
      </c>
    </row>
    <row r="269" spans="1:19" ht="20.149999999999999" customHeight="1" x14ac:dyDescent="0.2">
      <c r="A269" s="122"/>
      <c r="B269" s="266"/>
      <c r="C269" s="283"/>
      <c r="D269" s="270" t="s">
        <v>154</v>
      </c>
      <c r="E269" s="271"/>
      <c r="F269" s="211" t="s">
        <v>26</v>
      </c>
      <c r="G269" s="49" t="s">
        <v>20</v>
      </c>
      <c r="H269" s="17">
        <v>810</v>
      </c>
      <c r="I269" s="257" t="s">
        <v>21</v>
      </c>
      <c r="J269" s="191">
        <v>830</v>
      </c>
      <c r="K269" s="213" t="s">
        <v>21</v>
      </c>
      <c r="L269" s="163">
        <v>850</v>
      </c>
      <c r="M269" s="257"/>
      <c r="N269" s="381"/>
      <c r="O269" s="403"/>
    </row>
    <row r="270" spans="1:19" ht="20.149999999999999" customHeight="1" x14ac:dyDescent="0.2">
      <c r="A270" s="122"/>
      <c r="B270" s="266"/>
      <c r="C270" s="283"/>
      <c r="D270" s="272"/>
      <c r="E270" s="273"/>
      <c r="F270" s="211"/>
      <c r="G270" s="49" t="s">
        <v>22</v>
      </c>
      <c r="H270" s="146">
        <v>746</v>
      </c>
      <c r="I270" s="258"/>
      <c r="J270" s="170">
        <v>703</v>
      </c>
      <c r="K270" s="214"/>
      <c r="L270" s="146"/>
      <c r="M270" s="258"/>
      <c r="N270" s="289"/>
      <c r="O270" s="403"/>
    </row>
    <row r="271" spans="1:19" ht="20.149999999999999" customHeight="1" thickBot="1" x14ac:dyDescent="0.25">
      <c r="A271" s="122"/>
      <c r="B271" s="266"/>
      <c r="C271" s="284"/>
      <c r="D271" s="274"/>
      <c r="E271" s="275"/>
      <c r="F271" s="49" t="s">
        <v>23</v>
      </c>
      <c r="G271" s="49" t="s">
        <v>24</v>
      </c>
      <c r="H271" s="16">
        <f>IFERROR(H270/H269*100, "")</f>
        <v>92.098765432098759</v>
      </c>
      <c r="I271" s="259"/>
      <c r="J271" s="10">
        <f>IFERROR(J270/J269*100, "")</f>
        <v>84.698795180722897</v>
      </c>
      <c r="K271" s="215"/>
      <c r="L271" s="147"/>
      <c r="M271" s="259"/>
      <c r="N271" s="290"/>
      <c r="O271" s="380"/>
    </row>
    <row r="272" spans="1:19" ht="20.149999999999999" customHeight="1" x14ac:dyDescent="0.2">
      <c r="A272" s="122"/>
      <c r="B272" s="266"/>
      <c r="C272" s="270" t="s">
        <v>155</v>
      </c>
      <c r="D272" s="278"/>
      <c r="E272" s="279"/>
      <c r="F272" s="211" t="s">
        <v>26</v>
      </c>
      <c r="G272" s="49" t="s">
        <v>20</v>
      </c>
      <c r="H272" s="17">
        <v>1</v>
      </c>
      <c r="I272" s="257" t="s">
        <v>21</v>
      </c>
      <c r="J272" s="17">
        <v>1</v>
      </c>
      <c r="K272" s="213" t="s">
        <v>21</v>
      </c>
      <c r="L272" s="163">
        <v>1</v>
      </c>
      <c r="M272" s="257"/>
      <c r="N272" s="285"/>
      <c r="O272" s="380"/>
    </row>
    <row r="273" spans="1:15" ht="20.149999999999999" customHeight="1" x14ac:dyDescent="0.2">
      <c r="A273" s="122"/>
      <c r="B273" s="266"/>
      <c r="C273" s="280"/>
      <c r="D273" s="217"/>
      <c r="E273" s="218"/>
      <c r="F273" s="211"/>
      <c r="G273" s="49" t="s">
        <v>22</v>
      </c>
      <c r="H273" s="146">
        <v>1</v>
      </c>
      <c r="I273" s="258"/>
      <c r="J273" s="170">
        <v>1</v>
      </c>
      <c r="K273" s="214"/>
      <c r="L273" s="146"/>
      <c r="M273" s="258"/>
      <c r="N273" s="286"/>
      <c r="O273" s="380"/>
    </row>
    <row r="274" spans="1:15" ht="20.149999999999999" customHeight="1" thickBot="1" x14ac:dyDescent="0.25">
      <c r="A274" s="122"/>
      <c r="B274" s="267"/>
      <c r="C274" s="281"/>
      <c r="D274" s="220"/>
      <c r="E274" s="221"/>
      <c r="F274" s="41" t="s">
        <v>23</v>
      </c>
      <c r="G274" s="41" t="s">
        <v>24</v>
      </c>
      <c r="H274" s="16">
        <f>IFERROR(H273/H272*100, "")</f>
        <v>100</v>
      </c>
      <c r="I274" s="291"/>
      <c r="J274" s="16">
        <f>IFERROR(J273/J272*100, "")</f>
        <v>100</v>
      </c>
      <c r="K274" s="215"/>
      <c r="L274" s="154"/>
      <c r="M274" s="291"/>
      <c r="N274" s="287"/>
      <c r="O274" s="380"/>
    </row>
    <row r="275" spans="1:15" ht="25.5" customHeight="1" x14ac:dyDescent="0.2">
      <c r="B275" s="384" t="s">
        <v>225</v>
      </c>
      <c r="C275" s="384"/>
      <c r="D275" s="384"/>
      <c r="E275" s="384"/>
      <c r="F275" s="384"/>
      <c r="G275" s="384"/>
      <c r="H275" s="384"/>
      <c r="I275" s="384"/>
      <c r="J275" s="384"/>
      <c r="K275" s="384"/>
      <c r="L275" s="384"/>
      <c r="M275" s="384"/>
      <c r="N275" s="384"/>
      <c r="O275" s="380"/>
    </row>
    <row r="276" spans="1:15" ht="24" customHeight="1" x14ac:dyDescent="0.2">
      <c r="B276" s="234" t="s">
        <v>2</v>
      </c>
      <c r="C276" s="234"/>
      <c r="D276" s="234"/>
      <c r="E276" s="234"/>
      <c r="F276" s="234"/>
      <c r="G276" s="234"/>
      <c r="H276" s="234"/>
      <c r="I276" s="234"/>
      <c r="J276" s="234"/>
      <c r="K276" s="234"/>
      <c r="L276" s="234"/>
      <c r="M276" s="234"/>
      <c r="N276" s="234"/>
      <c r="O276" s="380"/>
    </row>
    <row r="277" spans="1:15" ht="17.25" customHeight="1" thickBot="1" x14ac:dyDescent="0.25">
      <c r="B277" s="263" t="s">
        <v>40</v>
      </c>
      <c r="C277" s="263"/>
      <c r="D277" s="263"/>
      <c r="E277" s="263"/>
      <c r="F277" s="263"/>
      <c r="G277" s="263"/>
      <c r="H277" s="263"/>
      <c r="I277" s="263"/>
      <c r="J277" s="263"/>
      <c r="K277" s="263"/>
      <c r="L277" s="263"/>
      <c r="M277" s="263"/>
      <c r="N277" s="263"/>
      <c r="O277" s="380"/>
    </row>
    <row r="278" spans="1:15" ht="21" customHeight="1" x14ac:dyDescent="0.2">
      <c r="B278" s="397" t="s">
        <v>156</v>
      </c>
      <c r="C278" s="398"/>
      <c r="D278" s="398"/>
      <c r="E278" s="399"/>
      <c r="F278" s="298" t="s">
        <v>157</v>
      </c>
      <c r="G278" s="48" t="s">
        <v>20</v>
      </c>
      <c r="H278" s="8">
        <v>4967</v>
      </c>
      <c r="I278" s="264" t="s">
        <v>21</v>
      </c>
      <c r="J278" s="8">
        <v>4970</v>
      </c>
      <c r="K278" s="213" t="s">
        <v>21</v>
      </c>
      <c r="L278" s="165">
        <v>4973</v>
      </c>
      <c r="M278" s="264"/>
      <c r="N278" s="288"/>
      <c r="O278" s="380"/>
    </row>
    <row r="279" spans="1:15" ht="21" customHeight="1" x14ac:dyDescent="0.2">
      <c r="B279" s="216"/>
      <c r="C279" s="217"/>
      <c r="D279" s="217"/>
      <c r="E279" s="218"/>
      <c r="F279" s="211"/>
      <c r="G279" s="49" t="s">
        <v>22</v>
      </c>
      <c r="H279" s="146">
        <v>5040</v>
      </c>
      <c r="I279" s="258"/>
      <c r="J279" s="170">
        <v>4956</v>
      </c>
      <c r="K279" s="214"/>
      <c r="L279" s="146"/>
      <c r="M279" s="258"/>
      <c r="N279" s="289"/>
      <c r="O279" s="380"/>
    </row>
    <row r="280" spans="1:15" ht="21" customHeight="1" x14ac:dyDescent="0.2">
      <c r="B280" s="369"/>
      <c r="C280" s="370"/>
      <c r="D280" s="370"/>
      <c r="E280" s="371"/>
      <c r="F280" s="49" t="s">
        <v>23</v>
      </c>
      <c r="G280" s="49" t="s">
        <v>24</v>
      </c>
      <c r="H280" s="10">
        <f>H279/H278*100</f>
        <v>101.46970002013288</v>
      </c>
      <c r="I280" s="259"/>
      <c r="J280" s="10">
        <f>J279/J278*100</f>
        <v>99.718309859154928</v>
      </c>
      <c r="K280" s="215"/>
      <c r="L280" s="147"/>
      <c r="M280" s="259"/>
      <c r="N280" s="290"/>
      <c r="O280" s="380"/>
    </row>
    <row r="281" spans="1:15" ht="21" customHeight="1" x14ac:dyDescent="0.2">
      <c r="A281" s="122"/>
      <c r="B281" s="464"/>
      <c r="C281" s="270" t="s">
        <v>158</v>
      </c>
      <c r="D281" s="278"/>
      <c r="E281" s="279"/>
      <c r="F281" s="255" t="s">
        <v>157</v>
      </c>
      <c r="G281" s="51" t="s">
        <v>20</v>
      </c>
      <c r="H281" s="17">
        <v>29</v>
      </c>
      <c r="I281" s="257" t="s">
        <v>71</v>
      </c>
      <c r="J281" s="17">
        <v>32</v>
      </c>
      <c r="K281" s="213" t="s">
        <v>21</v>
      </c>
      <c r="L281" s="163">
        <v>35</v>
      </c>
      <c r="M281" s="257"/>
      <c r="N281" s="285"/>
      <c r="O281" s="380"/>
    </row>
    <row r="282" spans="1:15" ht="21" customHeight="1" x14ac:dyDescent="0.2">
      <c r="A282" s="122"/>
      <c r="B282" s="464"/>
      <c r="C282" s="280"/>
      <c r="D282" s="217"/>
      <c r="E282" s="218"/>
      <c r="F282" s="211"/>
      <c r="G282" s="49" t="s">
        <v>22</v>
      </c>
      <c r="H282" s="146">
        <v>16</v>
      </c>
      <c r="I282" s="258"/>
      <c r="J282" s="170">
        <v>26</v>
      </c>
      <c r="K282" s="214"/>
      <c r="L282" s="146"/>
      <c r="M282" s="258"/>
      <c r="N282" s="286"/>
      <c r="O282" s="380"/>
    </row>
    <row r="283" spans="1:15" ht="21" customHeight="1" x14ac:dyDescent="0.2">
      <c r="A283" s="122"/>
      <c r="B283" s="464"/>
      <c r="C283" s="372"/>
      <c r="D283" s="370"/>
      <c r="E283" s="371"/>
      <c r="F283" s="49" t="s">
        <v>23</v>
      </c>
      <c r="G283" s="49" t="s">
        <v>24</v>
      </c>
      <c r="H283" s="10">
        <f>H282/H281*100</f>
        <v>55.172413793103445</v>
      </c>
      <c r="I283" s="259"/>
      <c r="J283" s="10">
        <f>J282/J281*100</f>
        <v>81.25</v>
      </c>
      <c r="K283" s="215"/>
      <c r="L283" s="147"/>
      <c r="M283" s="259"/>
      <c r="N283" s="382"/>
      <c r="O283" s="380"/>
    </row>
    <row r="284" spans="1:15" ht="21" customHeight="1" x14ac:dyDescent="0.2">
      <c r="A284" s="122"/>
      <c r="B284" s="464"/>
      <c r="C284" s="270" t="s">
        <v>159</v>
      </c>
      <c r="D284" s="278"/>
      <c r="E284" s="279"/>
      <c r="F284" s="211" t="s">
        <v>157</v>
      </c>
      <c r="G284" s="49" t="s">
        <v>20</v>
      </c>
      <c r="H284" s="17">
        <v>55</v>
      </c>
      <c r="I284" s="257" t="s">
        <v>21</v>
      </c>
      <c r="J284" s="17">
        <v>55</v>
      </c>
      <c r="K284" s="213" t="s">
        <v>71</v>
      </c>
      <c r="L284" s="163">
        <v>55</v>
      </c>
      <c r="M284" s="257"/>
      <c r="N284" s="381"/>
      <c r="O284" s="380"/>
    </row>
    <row r="285" spans="1:15" ht="21" customHeight="1" x14ac:dyDescent="0.2">
      <c r="A285" s="122"/>
      <c r="B285" s="464"/>
      <c r="C285" s="280"/>
      <c r="D285" s="217"/>
      <c r="E285" s="218"/>
      <c r="F285" s="211"/>
      <c r="G285" s="49" t="s">
        <v>22</v>
      </c>
      <c r="H285" s="146">
        <v>44</v>
      </c>
      <c r="I285" s="258"/>
      <c r="J285" s="170">
        <v>32</v>
      </c>
      <c r="K285" s="214"/>
      <c r="L285" s="146"/>
      <c r="M285" s="258"/>
      <c r="N285" s="289"/>
      <c r="O285" s="380"/>
    </row>
    <row r="286" spans="1:15" ht="21" customHeight="1" x14ac:dyDescent="0.2">
      <c r="A286" s="122"/>
      <c r="B286" s="464"/>
      <c r="C286" s="372"/>
      <c r="D286" s="370"/>
      <c r="E286" s="371"/>
      <c r="F286" s="49" t="s">
        <v>23</v>
      </c>
      <c r="G286" s="49" t="s">
        <v>24</v>
      </c>
      <c r="H286" s="10">
        <f>H285/H284*100</f>
        <v>80</v>
      </c>
      <c r="I286" s="259"/>
      <c r="J286" s="10">
        <f>J285/J284*100</f>
        <v>58.18181818181818</v>
      </c>
      <c r="K286" s="215"/>
      <c r="L286" s="147"/>
      <c r="M286" s="259"/>
      <c r="N286" s="290"/>
      <c r="O286" s="380"/>
    </row>
    <row r="287" spans="1:15" ht="21" customHeight="1" x14ac:dyDescent="0.2">
      <c r="A287" s="122"/>
      <c r="B287" s="464"/>
      <c r="C287" s="270" t="s">
        <v>160</v>
      </c>
      <c r="D287" s="278"/>
      <c r="E287" s="279"/>
      <c r="F287" s="211" t="s">
        <v>157</v>
      </c>
      <c r="G287" s="49" t="s">
        <v>20</v>
      </c>
      <c r="H287" s="17">
        <v>47</v>
      </c>
      <c r="I287" s="257" t="s">
        <v>21</v>
      </c>
      <c r="J287" s="17">
        <v>47</v>
      </c>
      <c r="K287" s="213" t="s">
        <v>47</v>
      </c>
      <c r="L287" s="163">
        <v>47</v>
      </c>
      <c r="M287" s="257"/>
      <c r="N287" s="381"/>
      <c r="O287" s="380"/>
    </row>
    <row r="288" spans="1:15" ht="21" customHeight="1" x14ac:dyDescent="0.2">
      <c r="A288" s="122"/>
      <c r="B288" s="464"/>
      <c r="C288" s="280"/>
      <c r="D288" s="217"/>
      <c r="E288" s="218"/>
      <c r="F288" s="211"/>
      <c r="G288" s="49" t="s">
        <v>22</v>
      </c>
      <c r="H288" s="146">
        <v>45</v>
      </c>
      <c r="I288" s="258"/>
      <c r="J288" s="170">
        <v>32</v>
      </c>
      <c r="K288" s="214"/>
      <c r="L288" s="146"/>
      <c r="M288" s="258"/>
      <c r="N288" s="289"/>
      <c r="O288" s="380"/>
    </row>
    <row r="289" spans="1:15" ht="21" customHeight="1" x14ac:dyDescent="0.2">
      <c r="A289" s="122"/>
      <c r="B289" s="464"/>
      <c r="C289" s="372"/>
      <c r="D289" s="370"/>
      <c r="E289" s="371"/>
      <c r="F289" s="49" t="s">
        <v>23</v>
      </c>
      <c r="G289" s="49" t="s">
        <v>24</v>
      </c>
      <c r="H289" s="10">
        <f>H288/H287*100</f>
        <v>95.744680851063833</v>
      </c>
      <c r="I289" s="259"/>
      <c r="J289" s="10">
        <f>J288/J287*100</f>
        <v>68.085106382978722</v>
      </c>
      <c r="K289" s="215"/>
      <c r="L289" s="147"/>
      <c r="M289" s="259"/>
      <c r="N289" s="290"/>
    </row>
    <row r="290" spans="1:15" ht="21" customHeight="1" x14ac:dyDescent="0.2">
      <c r="A290" s="122"/>
      <c r="B290" s="464"/>
      <c r="C290" s="270" t="s">
        <v>161</v>
      </c>
      <c r="D290" s="278"/>
      <c r="E290" s="279"/>
      <c r="F290" s="211" t="s">
        <v>157</v>
      </c>
      <c r="G290" s="49" t="s">
        <v>20</v>
      </c>
      <c r="H290" s="17">
        <v>80</v>
      </c>
      <c r="I290" s="257" t="s">
        <v>21</v>
      </c>
      <c r="J290" s="17">
        <v>80</v>
      </c>
      <c r="K290" s="213" t="s">
        <v>21</v>
      </c>
      <c r="L290" s="163">
        <v>80</v>
      </c>
      <c r="M290" s="257"/>
      <c r="N290" s="285"/>
      <c r="O290" s="393"/>
    </row>
    <row r="291" spans="1:15" ht="21" customHeight="1" x14ac:dyDescent="0.2">
      <c r="A291" s="122"/>
      <c r="B291" s="464"/>
      <c r="C291" s="280"/>
      <c r="D291" s="217"/>
      <c r="E291" s="218"/>
      <c r="F291" s="211"/>
      <c r="G291" s="49" t="s">
        <v>22</v>
      </c>
      <c r="H291" s="146">
        <v>86</v>
      </c>
      <c r="I291" s="258"/>
      <c r="J291" s="170">
        <v>79</v>
      </c>
      <c r="K291" s="214"/>
      <c r="L291" s="146"/>
      <c r="M291" s="258"/>
      <c r="N291" s="286"/>
      <c r="O291" s="393"/>
    </row>
    <row r="292" spans="1:15" ht="21" customHeight="1" x14ac:dyDescent="0.2">
      <c r="A292" s="122"/>
      <c r="B292" s="464"/>
      <c r="C292" s="372"/>
      <c r="D292" s="370"/>
      <c r="E292" s="371"/>
      <c r="F292" s="49" t="s">
        <v>23</v>
      </c>
      <c r="G292" s="49" t="s">
        <v>24</v>
      </c>
      <c r="H292" s="10">
        <f>H291/H290*100</f>
        <v>107.5</v>
      </c>
      <c r="I292" s="259"/>
      <c r="J292" s="10">
        <f>J291/J290*100</f>
        <v>98.75</v>
      </c>
      <c r="K292" s="215"/>
      <c r="L292" s="147"/>
      <c r="M292" s="259"/>
      <c r="N292" s="382"/>
      <c r="O292" s="393"/>
    </row>
    <row r="293" spans="1:15" ht="21" customHeight="1" x14ac:dyDescent="0.2">
      <c r="A293" s="122"/>
      <c r="B293" s="464"/>
      <c r="C293" s="270" t="s">
        <v>162</v>
      </c>
      <c r="D293" s="278"/>
      <c r="E293" s="279"/>
      <c r="F293" s="211" t="s">
        <v>157</v>
      </c>
      <c r="G293" s="49" t="s">
        <v>20</v>
      </c>
      <c r="H293" s="17">
        <v>4744</v>
      </c>
      <c r="I293" s="257" t="s">
        <v>21</v>
      </c>
      <c r="J293" s="17">
        <v>4744</v>
      </c>
      <c r="K293" s="213" t="s">
        <v>21</v>
      </c>
      <c r="L293" s="163">
        <v>4744</v>
      </c>
      <c r="M293" s="257"/>
      <c r="N293" s="381"/>
    </row>
    <row r="294" spans="1:15" ht="21" customHeight="1" x14ac:dyDescent="0.2">
      <c r="A294" s="122"/>
      <c r="B294" s="464"/>
      <c r="C294" s="280"/>
      <c r="D294" s="217"/>
      <c r="E294" s="218"/>
      <c r="F294" s="211"/>
      <c r="G294" s="49" t="s">
        <v>22</v>
      </c>
      <c r="H294" s="146">
        <v>4841</v>
      </c>
      <c r="I294" s="258"/>
      <c r="J294" s="170">
        <v>4776</v>
      </c>
      <c r="K294" s="214"/>
      <c r="L294" s="146"/>
      <c r="M294" s="258"/>
      <c r="N294" s="289"/>
      <c r="O294" s="380"/>
    </row>
    <row r="295" spans="1:15" ht="21" customHeight="1" x14ac:dyDescent="0.2">
      <c r="A295" s="122"/>
      <c r="B295" s="464"/>
      <c r="C295" s="372"/>
      <c r="D295" s="370"/>
      <c r="E295" s="371"/>
      <c r="F295" s="49" t="s">
        <v>23</v>
      </c>
      <c r="G295" s="49" t="s">
        <v>24</v>
      </c>
      <c r="H295" s="10">
        <f>H294/H293*100</f>
        <v>102.04468802698146</v>
      </c>
      <c r="I295" s="259"/>
      <c r="J295" s="10">
        <f>J294/J293*100</f>
        <v>100.67453625632379</v>
      </c>
      <c r="K295" s="215"/>
      <c r="L295" s="147"/>
      <c r="M295" s="259"/>
      <c r="N295" s="290"/>
      <c r="O295" s="380"/>
    </row>
    <row r="296" spans="1:15" ht="21" customHeight="1" x14ac:dyDescent="0.2">
      <c r="A296" s="122"/>
      <c r="B296" s="464"/>
      <c r="C296" s="270" t="s">
        <v>163</v>
      </c>
      <c r="D296" s="278"/>
      <c r="E296" s="279"/>
      <c r="F296" s="211" t="s">
        <v>157</v>
      </c>
      <c r="G296" s="49" t="s">
        <v>20</v>
      </c>
      <c r="H296" s="17">
        <v>12</v>
      </c>
      <c r="I296" s="257" t="s">
        <v>47</v>
      </c>
      <c r="J296" s="17">
        <v>12</v>
      </c>
      <c r="K296" s="213" t="s">
        <v>47</v>
      </c>
      <c r="L296" s="163">
        <v>12</v>
      </c>
      <c r="M296" s="257"/>
      <c r="N296" s="285"/>
      <c r="O296" s="380"/>
    </row>
    <row r="297" spans="1:15" ht="21" customHeight="1" x14ac:dyDescent="0.2">
      <c r="A297" s="122"/>
      <c r="B297" s="464"/>
      <c r="C297" s="280"/>
      <c r="D297" s="217"/>
      <c r="E297" s="218"/>
      <c r="F297" s="211"/>
      <c r="G297" s="49" t="s">
        <v>22</v>
      </c>
      <c r="H297" s="146">
        <v>8</v>
      </c>
      <c r="I297" s="258"/>
      <c r="J297" s="170">
        <v>8</v>
      </c>
      <c r="K297" s="214"/>
      <c r="L297" s="146"/>
      <c r="M297" s="258"/>
      <c r="N297" s="286"/>
    </row>
    <row r="298" spans="1:15" ht="21" customHeight="1" thickBot="1" x14ac:dyDescent="0.25">
      <c r="A298" s="122"/>
      <c r="B298" s="465"/>
      <c r="C298" s="281"/>
      <c r="D298" s="220"/>
      <c r="E298" s="221"/>
      <c r="F298" s="41" t="s">
        <v>23</v>
      </c>
      <c r="G298" s="41" t="s">
        <v>24</v>
      </c>
      <c r="H298" s="10">
        <f>H297/H296*100</f>
        <v>66.666666666666657</v>
      </c>
      <c r="I298" s="291"/>
      <c r="J298" s="207">
        <f>J297/J296*100</f>
        <v>66.666666666666657</v>
      </c>
      <c r="K298" s="215"/>
      <c r="L298" s="154"/>
      <c r="M298" s="291"/>
      <c r="N298" s="287"/>
      <c r="O298" s="380"/>
    </row>
    <row r="299" spans="1:15" ht="22" customHeight="1" x14ac:dyDescent="0.2">
      <c r="A299" s="122"/>
      <c r="B299" s="125" t="s">
        <v>164</v>
      </c>
      <c r="C299" s="103"/>
      <c r="D299" s="63"/>
      <c r="E299" s="63"/>
      <c r="F299" s="64"/>
      <c r="G299" s="64"/>
      <c r="H299" s="33"/>
      <c r="I299" s="32"/>
      <c r="J299" s="33"/>
      <c r="K299" s="33"/>
      <c r="L299" s="34"/>
      <c r="M299" s="32"/>
      <c r="N299" s="93" t="s">
        <v>165</v>
      </c>
      <c r="O299" s="380"/>
    </row>
    <row r="300" spans="1:15" ht="22" customHeight="1" x14ac:dyDescent="0.2">
      <c r="A300" s="122"/>
      <c r="B300" s="126"/>
      <c r="C300" s="270" t="s">
        <v>166</v>
      </c>
      <c r="D300" s="278"/>
      <c r="E300" s="279"/>
      <c r="F300" s="254" t="s">
        <v>26</v>
      </c>
      <c r="G300" s="49" t="s">
        <v>20</v>
      </c>
      <c r="H300" s="9">
        <v>3</v>
      </c>
      <c r="I300" s="257" t="s">
        <v>47</v>
      </c>
      <c r="J300" s="9">
        <v>3</v>
      </c>
      <c r="K300" s="213" t="s">
        <v>21</v>
      </c>
      <c r="L300" s="146">
        <v>3</v>
      </c>
      <c r="M300" s="257"/>
      <c r="N300" s="381"/>
      <c r="O300" s="380"/>
    </row>
    <row r="301" spans="1:15" ht="22" customHeight="1" x14ac:dyDescent="0.2">
      <c r="A301" s="122"/>
      <c r="B301" s="126"/>
      <c r="C301" s="280"/>
      <c r="D301" s="217"/>
      <c r="E301" s="218"/>
      <c r="F301" s="255"/>
      <c r="G301" s="49" t="s">
        <v>22</v>
      </c>
      <c r="H301" s="146">
        <v>2</v>
      </c>
      <c r="I301" s="258"/>
      <c r="J301" s="170">
        <v>4</v>
      </c>
      <c r="K301" s="214"/>
      <c r="L301" s="146"/>
      <c r="M301" s="258"/>
      <c r="N301" s="289"/>
      <c r="O301" s="380"/>
    </row>
    <row r="302" spans="1:15" ht="22" customHeight="1" thickBot="1" x14ac:dyDescent="0.25">
      <c r="A302" s="122"/>
      <c r="B302" s="127"/>
      <c r="C302" s="281"/>
      <c r="D302" s="220"/>
      <c r="E302" s="221"/>
      <c r="F302" s="41" t="s">
        <v>23</v>
      </c>
      <c r="G302" s="41" t="s">
        <v>24</v>
      </c>
      <c r="H302" s="16">
        <f>IFERROR(H301/H300*100, "")</f>
        <v>66.666666666666657</v>
      </c>
      <c r="I302" s="291"/>
      <c r="J302" s="16">
        <f>IFERROR(J301/J300*100, "")</f>
        <v>133.33333333333331</v>
      </c>
      <c r="K302" s="215"/>
      <c r="L302" s="154"/>
      <c r="M302" s="291"/>
      <c r="N302" s="385"/>
      <c r="O302" s="380"/>
    </row>
    <row r="303" spans="1:15" ht="21" customHeight="1" x14ac:dyDescent="0.2">
      <c r="A303" s="122"/>
      <c r="B303" s="128" t="s">
        <v>167</v>
      </c>
      <c r="C303" s="97"/>
      <c r="D303" s="82"/>
      <c r="E303" s="82"/>
      <c r="F303" s="46"/>
      <c r="G303" s="46"/>
      <c r="H303" s="35"/>
      <c r="I303" s="167"/>
      <c r="J303" s="35"/>
      <c r="K303" s="35"/>
      <c r="L303" s="166"/>
      <c r="M303" s="167"/>
      <c r="N303" s="92"/>
      <c r="O303" s="380"/>
    </row>
    <row r="304" spans="1:15" ht="21" customHeight="1" x14ac:dyDescent="0.2">
      <c r="A304" s="122"/>
      <c r="B304" s="126"/>
      <c r="C304" s="268" t="s">
        <v>168</v>
      </c>
      <c r="D304" s="240"/>
      <c r="E304" s="241"/>
      <c r="F304" s="211" t="s">
        <v>26</v>
      </c>
      <c r="G304" s="49" t="s">
        <v>20</v>
      </c>
      <c r="H304" s="17">
        <v>12</v>
      </c>
      <c r="I304" s="374" t="s">
        <v>83</v>
      </c>
      <c r="J304" s="17">
        <v>12</v>
      </c>
      <c r="K304" s="390" t="s">
        <v>63</v>
      </c>
      <c r="L304" s="163">
        <v>12</v>
      </c>
      <c r="M304" s="257"/>
      <c r="N304" s="381"/>
      <c r="O304" s="403" t="s">
        <v>169</v>
      </c>
    </row>
    <row r="305" spans="1:23" ht="21" customHeight="1" x14ac:dyDescent="0.2">
      <c r="A305" s="122"/>
      <c r="B305" s="126"/>
      <c r="C305" s="365"/>
      <c r="D305" s="366"/>
      <c r="E305" s="367"/>
      <c r="F305" s="211"/>
      <c r="G305" s="49" t="s">
        <v>22</v>
      </c>
      <c r="H305" s="203">
        <v>4</v>
      </c>
      <c r="I305" s="375"/>
      <c r="J305" s="204">
        <v>2</v>
      </c>
      <c r="K305" s="391"/>
      <c r="L305" s="146"/>
      <c r="M305" s="258"/>
      <c r="N305" s="289"/>
      <c r="O305" s="403"/>
    </row>
    <row r="306" spans="1:23" ht="21" customHeight="1" thickBot="1" x14ac:dyDescent="0.25">
      <c r="A306" s="122"/>
      <c r="B306" s="127"/>
      <c r="C306" s="373"/>
      <c r="D306" s="243"/>
      <c r="E306" s="244"/>
      <c r="F306" s="41" t="s">
        <v>23</v>
      </c>
      <c r="G306" s="41" t="s">
        <v>24</v>
      </c>
      <c r="H306" s="16">
        <f>IFERROR(H305/H304*100, "")</f>
        <v>33.333333333333329</v>
      </c>
      <c r="I306" s="376"/>
      <c r="J306" s="16">
        <f>IFERROR(J305/J304*100, "")</f>
        <v>16.666666666666664</v>
      </c>
      <c r="K306" s="392"/>
      <c r="L306" s="154"/>
      <c r="M306" s="259"/>
      <c r="N306" s="385"/>
      <c r="O306" s="403"/>
    </row>
    <row r="307" spans="1:23" ht="21" customHeight="1" x14ac:dyDescent="0.2">
      <c r="A307" s="122"/>
      <c r="B307" s="125" t="s">
        <v>170</v>
      </c>
      <c r="C307" s="103"/>
      <c r="D307" s="63"/>
      <c r="E307" s="63"/>
      <c r="F307" s="64"/>
      <c r="G307" s="64"/>
      <c r="H307" s="37"/>
      <c r="I307" s="36"/>
      <c r="J307" s="37"/>
      <c r="K307" s="37"/>
      <c r="L307" s="168"/>
      <c r="M307" s="36"/>
      <c r="N307" s="56"/>
    </row>
    <row r="308" spans="1:23" ht="21" customHeight="1" x14ac:dyDescent="0.2">
      <c r="A308" s="122"/>
      <c r="B308" s="126"/>
      <c r="C308" s="270" t="s">
        <v>25</v>
      </c>
      <c r="D308" s="278"/>
      <c r="E308" s="279"/>
      <c r="F308" s="211" t="s">
        <v>26</v>
      </c>
      <c r="G308" s="49" t="s">
        <v>20</v>
      </c>
      <c r="H308" s="17">
        <v>367</v>
      </c>
      <c r="I308" s="257" t="s">
        <v>21</v>
      </c>
      <c r="J308" s="17">
        <v>380</v>
      </c>
      <c r="K308" s="213" t="s">
        <v>21</v>
      </c>
      <c r="L308" s="163">
        <v>395</v>
      </c>
      <c r="M308" s="257"/>
      <c r="N308" s="381"/>
      <c r="O308" s="380"/>
    </row>
    <row r="309" spans="1:23" ht="21" customHeight="1" x14ac:dyDescent="0.2">
      <c r="A309" s="122"/>
      <c r="B309" s="126"/>
      <c r="C309" s="280"/>
      <c r="D309" s="217"/>
      <c r="E309" s="218"/>
      <c r="F309" s="211"/>
      <c r="G309" s="49" t="s">
        <v>22</v>
      </c>
      <c r="H309" s="146">
        <v>356</v>
      </c>
      <c r="I309" s="258"/>
      <c r="J309" s="170">
        <v>370</v>
      </c>
      <c r="K309" s="214"/>
      <c r="L309" s="146"/>
      <c r="M309" s="258"/>
      <c r="N309" s="289"/>
      <c r="O309" s="380"/>
    </row>
    <row r="310" spans="1:23" ht="21" customHeight="1" thickBot="1" x14ac:dyDescent="0.25">
      <c r="A310" s="122"/>
      <c r="B310" s="126"/>
      <c r="C310" s="372"/>
      <c r="D310" s="370"/>
      <c r="E310" s="371"/>
      <c r="F310" s="49" t="s">
        <v>23</v>
      </c>
      <c r="G310" s="49" t="s">
        <v>24</v>
      </c>
      <c r="H310" s="16">
        <f>IFERROR(H309/H308*100, "")</f>
        <v>97.002724795640333</v>
      </c>
      <c r="I310" s="259"/>
      <c r="J310" s="10">
        <f>IFERROR(J309/100,"")</f>
        <v>3.7</v>
      </c>
      <c r="K310" s="215"/>
      <c r="L310" s="147"/>
      <c r="M310" s="259"/>
      <c r="N310" s="290"/>
      <c r="O310" s="380"/>
    </row>
    <row r="311" spans="1:23" ht="21" customHeight="1" x14ac:dyDescent="0.2">
      <c r="A311" s="122"/>
      <c r="B311" s="126"/>
      <c r="C311" s="270" t="s">
        <v>171</v>
      </c>
      <c r="D311" s="278"/>
      <c r="E311" s="279"/>
      <c r="F311" s="211" t="s">
        <v>26</v>
      </c>
      <c r="G311" s="49" t="s">
        <v>20</v>
      </c>
      <c r="H311" s="17">
        <v>660</v>
      </c>
      <c r="I311" s="257" t="s">
        <v>21</v>
      </c>
      <c r="J311" s="17">
        <v>675</v>
      </c>
      <c r="K311" s="213" t="s">
        <v>21</v>
      </c>
      <c r="L311" s="163">
        <v>691</v>
      </c>
      <c r="M311" s="257"/>
      <c r="N311" s="285"/>
      <c r="O311" s="404" t="s">
        <v>172</v>
      </c>
      <c r="P311" s="519"/>
      <c r="Q311" s="519"/>
      <c r="R311" s="519"/>
      <c r="S311" s="181"/>
      <c r="T311" s="181"/>
      <c r="U311" s="181"/>
      <c r="V311" s="181"/>
      <c r="W311" s="181"/>
    </row>
    <row r="312" spans="1:23" ht="21" customHeight="1" x14ac:dyDescent="0.2">
      <c r="A312" s="122"/>
      <c r="B312" s="126"/>
      <c r="C312" s="280"/>
      <c r="D312" s="217"/>
      <c r="E312" s="218"/>
      <c r="F312" s="211"/>
      <c r="G312" s="49" t="s">
        <v>22</v>
      </c>
      <c r="H312" s="146">
        <v>630</v>
      </c>
      <c r="I312" s="258"/>
      <c r="J312" s="170">
        <v>596</v>
      </c>
      <c r="K312" s="214"/>
      <c r="L312" s="146"/>
      <c r="M312" s="258"/>
      <c r="N312" s="286"/>
      <c r="O312" s="404"/>
      <c r="P312" s="519"/>
      <c r="Q312" s="519"/>
      <c r="R312" s="519"/>
      <c r="S312" s="181"/>
      <c r="T312" s="181"/>
      <c r="U312" s="181"/>
      <c r="V312" s="181"/>
      <c r="W312" s="181"/>
    </row>
    <row r="313" spans="1:23" ht="21" customHeight="1" thickBot="1" x14ac:dyDescent="0.25">
      <c r="A313" s="122"/>
      <c r="B313" s="126"/>
      <c r="C313" s="372"/>
      <c r="D313" s="370"/>
      <c r="E313" s="371"/>
      <c r="F313" s="49" t="s">
        <v>23</v>
      </c>
      <c r="G313" s="49" t="s">
        <v>24</v>
      </c>
      <c r="H313" s="16">
        <f>IFERROR(H312/H311*100, "")</f>
        <v>95.454545454545453</v>
      </c>
      <c r="I313" s="259"/>
      <c r="J313" s="10">
        <f>IFERROR(J312/J311*100,"")</f>
        <v>88.296296296296291</v>
      </c>
      <c r="K313" s="215"/>
      <c r="L313" s="147"/>
      <c r="M313" s="259"/>
      <c r="N313" s="382"/>
      <c r="O313" s="404"/>
      <c r="P313" s="519"/>
      <c r="Q313" s="519"/>
      <c r="R313" s="519"/>
      <c r="S313" s="181"/>
      <c r="T313" s="181"/>
      <c r="U313" s="181"/>
      <c r="V313" s="181"/>
      <c r="W313" s="181"/>
    </row>
    <row r="314" spans="1:23" ht="21" customHeight="1" x14ac:dyDescent="0.2">
      <c r="A314" s="122"/>
      <c r="B314" s="126"/>
      <c r="C314" s="270" t="s">
        <v>173</v>
      </c>
      <c r="D314" s="278"/>
      <c r="E314" s="279"/>
      <c r="F314" s="211" t="s">
        <v>19</v>
      </c>
      <c r="G314" s="49" t="s">
        <v>20</v>
      </c>
      <c r="H314" s="17">
        <v>48018</v>
      </c>
      <c r="I314" s="257" t="s">
        <v>21</v>
      </c>
      <c r="J314" s="17">
        <v>51338</v>
      </c>
      <c r="K314" s="213" t="s">
        <v>21</v>
      </c>
      <c r="L314" s="163">
        <v>56054</v>
      </c>
      <c r="M314" s="257"/>
      <c r="N314" s="381"/>
      <c r="O314" s="404"/>
      <c r="R314" s="2" t="s">
        <v>174</v>
      </c>
      <c r="S314" s="181"/>
      <c r="T314" s="181"/>
      <c r="U314" s="181"/>
      <c r="V314" s="181"/>
      <c r="W314" s="181"/>
    </row>
    <row r="315" spans="1:23" ht="21" customHeight="1" x14ac:dyDescent="0.2">
      <c r="A315" s="122"/>
      <c r="B315" s="126"/>
      <c r="C315" s="280"/>
      <c r="D315" s="217"/>
      <c r="E315" s="218"/>
      <c r="F315" s="211"/>
      <c r="G315" s="49" t="s">
        <v>22</v>
      </c>
      <c r="H315" s="192" t="s">
        <v>175</v>
      </c>
      <c r="I315" s="258"/>
      <c r="J315" s="170">
        <v>39534</v>
      </c>
      <c r="K315" s="214"/>
      <c r="L315" s="146"/>
      <c r="M315" s="258"/>
      <c r="N315" s="289"/>
      <c r="O315" s="380"/>
      <c r="S315" s="181"/>
      <c r="T315" s="181"/>
      <c r="U315" s="181"/>
      <c r="V315" s="181"/>
      <c r="W315" s="181"/>
    </row>
    <row r="316" spans="1:23" ht="21" customHeight="1" thickBot="1" x14ac:dyDescent="0.25">
      <c r="A316" s="122"/>
      <c r="B316" s="127"/>
      <c r="C316" s="281"/>
      <c r="D316" s="220"/>
      <c r="E316" s="221"/>
      <c r="F316" s="41" t="s">
        <v>23</v>
      </c>
      <c r="G316" s="41" t="s">
        <v>24</v>
      </c>
      <c r="H316" s="16">
        <f>IFERROR(H315/H314*100, "")</f>
        <v>84.278812112124626</v>
      </c>
      <c r="I316" s="291"/>
      <c r="J316" s="16">
        <f>IFERROR(J315/J314*100,"")</f>
        <v>77.007285052008257</v>
      </c>
      <c r="K316" s="215"/>
      <c r="L316" s="154"/>
      <c r="M316" s="291"/>
      <c r="N316" s="385"/>
      <c r="O316" s="380"/>
      <c r="S316" s="181"/>
      <c r="T316" s="181"/>
      <c r="U316" s="181"/>
      <c r="V316" s="181"/>
      <c r="W316" s="181"/>
    </row>
    <row r="317" spans="1:23" ht="21" customHeight="1" x14ac:dyDescent="0.2">
      <c r="A317" s="122"/>
      <c r="B317" s="125" t="s">
        <v>176</v>
      </c>
      <c r="C317" s="103"/>
      <c r="D317" s="63"/>
      <c r="E317" s="63"/>
      <c r="F317" s="64"/>
      <c r="G317" s="64"/>
      <c r="H317" s="33"/>
      <c r="I317" s="32"/>
      <c r="J317" s="33"/>
      <c r="K317" s="33"/>
      <c r="L317" s="38"/>
      <c r="M317" s="32"/>
      <c r="N317" s="56"/>
      <c r="O317" s="380"/>
      <c r="S317" s="181"/>
      <c r="T317" s="181"/>
      <c r="U317" s="181"/>
      <c r="V317" s="181"/>
      <c r="W317" s="181"/>
    </row>
    <row r="318" spans="1:23" ht="21" customHeight="1" x14ac:dyDescent="0.2">
      <c r="A318" s="122"/>
      <c r="B318" s="126"/>
      <c r="C318" s="268" t="s">
        <v>177</v>
      </c>
      <c r="D318" s="240"/>
      <c r="E318" s="241"/>
      <c r="F318" s="211" t="s">
        <v>143</v>
      </c>
      <c r="G318" s="49" t="s">
        <v>20</v>
      </c>
      <c r="H318" s="9">
        <v>5</v>
      </c>
      <c r="I318" s="257" t="s">
        <v>21</v>
      </c>
      <c r="J318" s="9">
        <v>5</v>
      </c>
      <c r="K318" s="213" t="s">
        <v>21</v>
      </c>
      <c r="L318" s="146">
        <v>5</v>
      </c>
      <c r="M318" s="257"/>
      <c r="N318" s="381"/>
      <c r="O318" s="404" t="s">
        <v>178</v>
      </c>
      <c r="P318" s="519"/>
      <c r="Q318" s="519"/>
      <c r="R318" s="519"/>
      <c r="S318" s="181"/>
      <c r="T318" s="181"/>
      <c r="U318" s="181"/>
      <c r="V318" s="181"/>
      <c r="W318" s="181"/>
    </row>
    <row r="319" spans="1:23" ht="21" customHeight="1" x14ac:dyDescent="0.2">
      <c r="A319" s="122"/>
      <c r="B319" s="126"/>
      <c r="C319" s="365"/>
      <c r="D319" s="366"/>
      <c r="E319" s="367"/>
      <c r="F319" s="211"/>
      <c r="G319" s="49" t="s">
        <v>22</v>
      </c>
      <c r="H319" s="146">
        <v>5</v>
      </c>
      <c r="I319" s="258"/>
      <c r="J319" s="170">
        <v>5</v>
      </c>
      <c r="K319" s="214"/>
      <c r="L319" s="146"/>
      <c r="M319" s="258"/>
      <c r="N319" s="289"/>
      <c r="O319" s="405"/>
      <c r="P319" s="519"/>
      <c r="Q319" s="519"/>
      <c r="R319" s="519"/>
      <c r="S319" s="181"/>
      <c r="T319" s="181"/>
      <c r="U319" s="181"/>
      <c r="V319" s="181"/>
      <c r="W319" s="181"/>
    </row>
    <row r="320" spans="1:23" ht="21" customHeight="1" thickBot="1" x14ac:dyDescent="0.25">
      <c r="A320" s="122"/>
      <c r="B320" s="126"/>
      <c r="C320" s="269"/>
      <c r="D320" s="252"/>
      <c r="E320" s="253"/>
      <c r="F320" s="49" t="s">
        <v>23</v>
      </c>
      <c r="G320" s="49" t="s">
        <v>24</v>
      </c>
      <c r="H320" s="16">
        <f>IFERROR(H319/H318*100, "")</f>
        <v>100</v>
      </c>
      <c r="I320" s="259"/>
      <c r="J320" s="10">
        <f>IFERROR(J319/J318*100,"")</f>
        <v>100</v>
      </c>
      <c r="K320" s="215"/>
      <c r="L320" s="147"/>
      <c r="M320" s="259"/>
      <c r="N320" s="290"/>
      <c r="O320" s="405"/>
      <c r="P320" s="519"/>
      <c r="Q320" s="519"/>
      <c r="R320" s="519"/>
      <c r="S320" s="181"/>
      <c r="T320" s="181"/>
      <c r="U320" s="181"/>
      <c r="V320" s="181"/>
      <c r="W320" s="181"/>
    </row>
    <row r="321" spans="1:23" ht="21" customHeight="1" x14ac:dyDescent="0.2">
      <c r="A321" s="122"/>
      <c r="B321" s="126"/>
      <c r="C321" s="268" t="s">
        <v>25</v>
      </c>
      <c r="D321" s="240"/>
      <c r="E321" s="241"/>
      <c r="F321" s="211" t="s">
        <v>26</v>
      </c>
      <c r="G321" s="49" t="s">
        <v>20</v>
      </c>
      <c r="H321" s="17">
        <v>3000</v>
      </c>
      <c r="I321" s="257" t="s">
        <v>21</v>
      </c>
      <c r="J321" s="17">
        <v>3100</v>
      </c>
      <c r="K321" s="213" t="s">
        <v>21</v>
      </c>
      <c r="L321" s="163">
        <v>3200</v>
      </c>
      <c r="M321" s="257"/>
      <c r="N321" s="520" t="s">
        <v>223</v>
      </c>
      <c r="O321" s="403" t="s">
        <v>179</v>
      </c>
      <c r="P321" s="141" t="s">
        <v>180</v>
      </c>
      <c r="Q321" s="141" t="s">
        <v>181</v>
      </c>
      <c r="R321" s="141" t="s">
        <v>182</v>
      </c>
      <c r="S321" s="141" t="s">
        <v>183</v>
      </c>
      <c r="T321" s="181" t="s">
        <v>220</v>
      </c>
      <c r="U321" s="181"/>
      <c r="V321" s="181"/>
      <c r="W321" s="181"/>
    </row>
    <row r="322" spans="1:23" ht="37.5" customHeight="1" x14ac:dyDescent="0.2">
      <c r="A322" s="122"/>
      <c r="B322" s="126"/>
      <c r="C322" s="365"/>
      <c r="D322" s="366"/>
      <c r="E322" s="367"/>
      <c r="F322" s="211"/>
      <c r="G322" s="49" t="s">
        <v>22</v>
      </c>
      <c r="H322" s="146">
        <v>3768</v>
      </c>
      <c r="I322" s="258"/>
      <c r="J322" s="170">
        <v>3363</v>
      </c>
      <c r="K322" s="214"/>
      <c r="L322" s="146"/>
      <c r="M322" s="258"/>
      <c r="N322" s="521"/>
      <c r="O322" s="403"/>
      <c r="P322" s="380" t="s">
        <v>184</v>
      </c>
      <c r="Q322" s="380" t="s">
        <v>185</v>
      </c>
      <c r="R322" s="380" t="s">
        <v>186</v>
      </c>
      <c r="S322" s="380" t="s">
        <v>187</v>
      </c>
      <c r="T322" s="518" t="s">
        <v>223</v>
      </c>
      <c r="U322" s="181"/>
      <c r="V322" s="181"/>
      <c r="W322" s="181"/>
    </row>
    <row r="323" spans="1:23" ht="21" customHeight="1" thickBot="1" x14ac:dyDescent="0.25">
      <c r="A323" s="122"/>
      <c r="B323" s="127"/>
      <c r="C323" s="373"/>
      <c r="D323" s="243"/>
      <c r="E323" s="244"/>
      <c r="F323" s="41" t="s">
        <v>23</v>
      </c>
      <c r="G323" s="41" t="s">
        <v>24</v>
      </c>
      <c r="H323" s="16">
        <f>IFERROR(H322/H321*100, "")</f>
        <v>125.6</v>
      </c>
      <c r="I323" s="291"/>
      <c r="J323" s="16">
        <f>IFERROR(J322/J321*100,"")</f>
        <v>108.48387096774192</v>
      </c>
      <c r="K323" s="215"/>
      <c r="L323" s="154"/>
      <c r="M323" s="291"/>
      <c r="N323" s="522"/>
      <c r="O323" s="403"/>
      <c r="P323" s="380"/>
      <c r="Q323" s="380"/>
      <c r="R323" s="380"/>
      <c r="S323" s="380"/>
      <c r="T323" s="518"/>
      <c r="U323" s="181"/>
      <c r="V323" s="181"/>
      <c r="W323" s="181"/>
    </row>
    <row r="324" spans="1:23" ht="25.5" customHeight="1" x14ac:dyDescent="0.2">
      <c r="B324" s="384" t="s">
        <v>225</v>
      </c>
      <c r="C324" s="384"/>
      <c r="D324" s="384"/>
      <c r="E324" s="384"/>
      <c r="F324" s="384"/>
      <c r="G324" s="384"/>
      <c r="H324" s="384"/>
      <c r="I324" s="384"/>
      <c r="J324" s="384"/>
      <c r="K324" s="384"/>
      <c r="L324" s="384"/>
      <c r="M324" s="384"/>
      <c r="N324" s="384"/>
      <c r="O324" s="403"/>
      <c r="S324" s="181"/>
      <c r="T324" s="181"/>
      <c r="U324" s="181"/>
      <c r="V324" s="181"/>
      <c r="W324" s="181"/>
    </row>
    <row r="325" spans="1:23" ht="24" customHeight="1" x14ac:dyDescent="0.2">
      <c r="B325" s="234" t="s">
        <v>2</v>
      </c>
      <c r="C325" s="234"/>
      <c r="D325" s="234"/>
      <c r="E325" s="234"/>
      <c r="F325" s="234"/>
      <c r="G325" s="234"/>
      <c r="H325" s="234"/>
      <c r="I325" s="234"/>
      <c r="J325" s="234"/>
      <c r="K325" s="234"/>
      <c r="L325" s="234"/>
      <c r="M325" s="234"/>
      <c r="N325" s="234"/>
      <c r="O325" s="403"/>
      <c r="S325" s="181"/>
      <c r="T325" s="181"/>
      <c r="U325" s="181"/>
      <c r="V325" s="181"/>
      <c r="W325" s="181"/>
    </row>
    <row r="326" spans="1:23" ht="17.25" customHeight="1" thickBot="1" x14ac:dyDescent="0.25">
      <c r="B326" s="263" t="s">
        <v>40</v>
      </c>
      <c r="C326" s="263"/>
      <c r="D326" s="263"/>
      <c r="E326" s="263"/>
      <c r="F326" s="263"/>
      <c r="G326" s="263"/>
      <c r="H326" s="263"/>
      <c r="I326" s="263"/>
      <c r="J326" s="263"/>
      <c r="K326" s="263"/>
      <c r="L326" s="263"/>
      <c r="M326" s="263"/>
      <c r="N326" s="263"/>
      <c r="O326" s="403"/>
      <c r="S326" s="181"/>
      <c r="T326" s="181"/>
      <c r="U326" s="181"/>
      <c r="V326" s="181"/>
      <c r="W326" s="181"/>
    </row>
    <row r="327" spans="1:23" ht="19" customHeight="1" thickBot="1" x14ac:dyDescent="0.25">
      <c r="A327" s="122"/>
      <c r="B327" s="55" t="s">
        <v>188</v>
      </c>
      <c r="C327" s="103"/>
      <c r="D327" s="63"/>
      <c r="E327" s="63"/>
      <c r="F327" s="64"/>
      <c r="G327" s="64"/>
      <c r="H327" s="32"/>
      <c r="I327" s="33"/>
      <c r="J327" s="33"/>
      <c r="K327" s="33"/>
      <c r="L327" s="34"/>
      <c r="M327" s="32"/>
      <c r="N327" s="93" t="s">
        <v>134</v>
      </c>
      <c r="O327" s="403"/>
      <c r="S327" s="181"/>
      <c r="T327" s="181"/>
      <c r="U327" s="181"/>
      <c r="V327" s="181"/>
      <c r="W327" s="181"/>
    </row>
    <row r="328" spans="1:23" ht="18" customHeight="1" x14ac:dyDescent="0.2">
      <c r="A328" s="122"/>
      <c r="B328" s="129"/>
      <c r="C328" s="268" t="s">
        <v>25</v>
      </c>
      <c r="D328" s="240"/>
      <c r="E328" s="241"/>
      <c r="F328" s="211" t="s">
        <v>26</v>
      </c>
      <c r="G328" s="49" t="s">
        <v>20</v>
      </c>
      <c r="H328" s="9">
        <v>1</v>
      </c>
      <c r="I328" s="257" t="s">
        <v>21</v>
      </c>
      <c r="J328" s="9">
        <v>1</v>
      </c>
      <c r="K328" s="213" t="s">
        <v>21</v>
      </c>
      <c r="L328" s="146">
        <v>1</v>
      </c>
      <c r="M328" s="257"/>
      <c r="N328" s="381"/>
      <c r="O328" s="406"/>
      <c r="P328" s="519"/>
      <c r="Q328" s="519"/>
      <c r="R328" s="519"/>
      <c r="S328" s="181"/>
      <c r="T328" s="181"/>
      <c r="U328" s="181"/>
      <c r="V328" s="181"/>
      <c r="W328" s="181"/>
    </row>
    <row r="329" spans="1:23" ht="18" customHeight="1" x14ac:dyDescent="0.2">
      <c r="A329" s="122"/>
      <c r="B329" s="116"/>
      <c r="C329" s="365"/>
      <c r="D329" s="366"/>
      <c r="E329" s="367"/>
      <c r="F329" s="211"/>
      <c r="G329" s="49" t="s">
        <v>22</v>
      </c>
      <c r="H329" s="146">
        <v>1</v>
      </c>
      <c r="I329" s="258"/>
      <c r="J329" s="170">
        <v>1</v>
      </c>
      <c r="K329" s="214"/>
      <c r="L329" s="146"/>
      <c r="M329" s="258"/>
      <c r="N329" s="289"/>
      <c r="O329" s="407"/>
      <c r="P329" s="519"/>
      <c r="Q329" s="519"/>
      <c r="R329" s="519"/>
      <c r="S329" s="181"/>
      <c r="T329" s="181"/>
      <c r="U329" s="181"/>
      <c r="V329" s="181"/>
      <c r="W329" s="181"/>
    </row>
    <row r="330" spans="1:23" ht="18" customHeight="1" thickBot="1" x14ac:dyDescent="0.25">
      <c r="A330" s="122"/>
      <c r="B330" s="116"/>
      <c r="C330" s="269"/>
      <c r="D330" s="252"/>
      <c r="E330" s="253"/>
      <c r="F330" s="49" t="s">
        <v>23</v>
      </c>
      <c r="G330" s="49" t="s">
        <v>24</v>
      </c>
      <c r="H330" s="16">
        <f>IFERROR(H329/H328*100, "")</f>
        <v>100</v>
      </c>
      <c r="I330" s="259"/>
      <c r="J330" s="10">
        <f>IFERROR(J329/J328*100, "")</f>
        <v>100</v>
      </c>
      <c r="K330" s="215"/>
      <c r="L330" s="147"/>
      <c r="M330" s="259"/>
      <c r="N330" s="290"/>
      <c r="O330" s="407"/>
      <c r="P330" s="519"/>
      <c r="Q330" s="519"/>
      <c r="R330" s="519"/>
      <c r="S330" s="181"/>
      <c r="T330" s="181"/>
      <c r="U330" s="181"/>
      <c r="V330" s="181"/>
      <c r="W330" s="181"/>
    </row>
    <row r="331" spans="1:23" ht="18" customHeight="1" x14ac:dyDescent="0.2">
      <c r="A331" s="122"/>
      <c r="B331" s="116"/>
      <c r="C331" s="268" t="s">
        <v>189</v>
      </c>
      <c r="D331" s="240"/>
      <c r="E331" s="241"/>
      <c r="F331" s="211" t="s">
        <v>190</v>
      </c>
      <c r="G331" s="49" t="s">
        <v>20</v>
      </c>
      <c r="H331" s="17">
        <v>365</v>
      </c>
      <c r="I331" s="257" t="s">
        <v>21</v>
      </c>
      <c r="J331" s="17">
        <v>365</v>
      </c>
      <c r="K331" s="213" t="s">
        <v>21</v>
      </c>
      <c r="L331" s="163">
        <v>365</v>
      </c>
      <c r="M331" s="257"/>
      <c r="N331" s="224"/>
      <c r="S331" s="181"/>
      <c r="T331" s="181"/>
      <c r="U331" s="181"/>
      <c r="V331" s="181"/>
      <c r="W331" s="181"/>
    </row>
    <row r="332" spans="1:23" ht="18" customHeight="1" x14ac:dyDescent="0.2">
      <c r="A332" s="122"/>
      <c r="B332" s="116"/>
      <c r="C332" s="365"/>
      <c r="D332" s="366"/>
      <c r="E332" s="367"/>
      <c r="F332" s="211"/>
      <c r="G332" s="49" t="s">
        <v>22</v>
      </c>
      <c r="H332" s="146">
        <v>365</v>
      </c>
      <c r="I332" s="258"/>
      <c r="J332" s="170">
        <v>365</v>
      </c>
      <c r="K332" s="214"/>
      <c r="L332" s="146"/>
      <c r="M332" s="258"/>
      <c r="N332" s="386"/>
      <c r="O332" s="380"/>
    </row>
    <row r="333" spans="1:23" ht="18" customHeight="1" thickBot="1" x14ac:dyDescent="0.25">
      <c r="A333" s="122"/>
      <c r="B333" s="123"/>
      <c r="C333" s="373"/>
      <c r="D333" s="243"/>
      <c r="E333" s="244"/>
      <c r="F333" s="41" t="s">
        <v>23</v>
      </c>
      <c r="G333" s="41" t="s">
        <v>24</v>
      </c>
      <c r="H333" s="16">
        <f>IFERROR(H332/H331*100, "")</f>
        <v>100</v>
      </c>
      <c r="I333" s="291"/>
      <c r="J333" s="16">
        <f>IFERROR(J332/J331*100,"")</f>
        <v>100</v>
      </c>
      <c r="K333" s="215"/>
      <c r="L333" s="154"/>
      <c r="M333" s="291"/>
      <c r="N333" s="387"/>
      <c r="O333" s="380"/>
    </row>
    <row r="334" spans="1:23" ht="19" customHeight="1" x14ac:dyDescent="0.2">
      <c r="A334" s="122"/>
      <c r="B334" s="115" t="s">
        <v>191</v>
      </c>
      <c r="C334" s="103"/>
      <c r="D334" s="63"/>
      <c r="E334" s="63"/>
      <c r="F334" s="64"/>
      <c r="G334" s="64"/>
      <c r="H334" s="32"/>
      <c r="I334" s="32"/>
      <c r="J334" s="33"/>
      <c r="K334" s="33"/>
      <c r="L334" s="38"/>
      <c r="M334" s="32"/>
      <c r="N334" s="56"/>
      <c r="O334" s="380"/>
    </row>
    <row r="335" spans="1:23" ht="18" customHeight="1" x14ac:dyDescent="0.2">
      <c r="A335" s="122"/>
      <c r="B335" s="116"/>
      <c r="C335" s="270" t="s">
        <v>25</v>
      </c>
      <c r="D335" s="278"/>
      <c r="E335" s="279"/>
      <c r="F335" s="211" t="s">
        <v>26</v>
      </c>
      <c r="G335" s="49" t="s">
        <v>20</v>
      </c>
      <c r="H335" s="9">
        <v>26</v>
      </c>
      <c r="I335" s="257" t="s">
        <v>47</v>
      </c>
      <c r="J335" s="9">
        <v>27</v>
      </c>
      <c r="K335" s="213" t="s">
        <v>47</v>
      </c>
      <c r="L335" s="146">
        <v>28</v>
      </c>
      <c r="M335" s="257"/>
      <c r="N335" s="381"/>
      <c r="O335" s="380"/>
    </row>
    <row r="336" spans="1:23" ht="18" customHeight="1" x14ac:dyDescent="0.2">
      <c r="A336" s="122"/>
      <c r="B336" s="116"/>
      <c r="C336" s="280"/>
      <c r="D336" s="217"/>
      <c r="E336" s="218"/>
      <c r="F336" s="211"/>
      <c r="G336" s="49" t="s">
        <v>22</v>
      </c>
      <c r="H336" s="146">
        <v>19</v>
      </c>
      <c r="I336" s="258"/>
      <c r="J336" s="170">
        <v>18</v>
      </c>
      <c r="K336" s="214"/>
      <c r="L336" s="146"/>
      <c r="M336" s="258"/>
      <c r="N336" s="289"/>
      <c r="O336" s="380"/>
    </row>
    <row r="337" spans="1:15" ht="18" customHeight="1" thickBot="1" x14ac:dyDescent="0.25">
      <c r="A337" s="122"/>
      <c r="B337" s="116"/>
      <c r="C337" s="372"/>
      <c r="D337" s="370"/>
      <c r="E337" s="371"/>
      <c r="F337" s="49" t="s">
        <v>23</v>
      </c>
      <c r="G337" s="49" t="s">
        <v>24</v>
      </c>
      <c r="H337" s="16">
        <f>IFERROR(H336/H335*100, "")</f>
        <v>73.076923076923066</v>
      </c>
      <c r="I337" s="259"/>
      <c r="J337" s="10">
        <f>IFERROR(J336/J335*100, "")</f>
        <v>66.666666666666657</v>
      </c>
      <c r="K337" s="215"/>
      <c r="L337" s="147"/>
      <c r="M337" s="259"/>
      <c r="N337" s="290"/>
      <c r="O337" s="380"/>
    </row>
    <row r="338" spans="1:15" ht="18" customHeight="1" x14ac:dyDescent="0.2">
      <c r="A338" s="122"/>
      <c r="B338" s="116"/>
      <c r="C338" s="270" t="s">
        <v>189</v>
      </c>
      <c r="D338" s="278"/>
      <c r="E338" s="279"/>
      <c r="F338" s="211" t="s">
        <v>190</v>
      </c>
      <c r="G338" s="49" t="s">
        <v>20</v>
      </c>
      <c r="H338" s="17">
        <v>933</v>
      </c>
      <c r="I338" s="257" t="s">
        <v>47</v>
      </c>
      <c r="J338" s="17">
        <v>933</v>
      </c>
      <c r="K338" s="213" t="s">
        <v>21</v>
      </c>
      <c r="L338" s="163">
        <v>933</v>
      </c>
      <c r="M338" s="257"/>
      <c r="N338" s="224"/>
    </row>
    <row r="339" spans="1:15" ht="18" customHeight="1" x14ac:dyDescent="0.2">
      <c r="A339" s="122"/>
      <c r="B339" s="116"/>
      <c r="C339" s="280"/>
      <c r="D339" s="217"/>
      <c r="E339" s="218"/>
      <c r="F339" s="211"/>
      <c r="G339" s="49" t="s">
        <v>22</v>
      </c>
      <c r="H339" s="146">
        <v>691</v>
      </c>
      <c r="I339" s="258"/>
      <c r="J339" s="170">
        <v>679</v>
      </c>
      <c r="K339" s="214"/>
      <c r="L339" s="146"/>
      <c r="M339" s="258"/>
      <c r="N339" s="386"/>
      <c r="O339" s="380"/>
    </row>
    <row r="340" spans="1:15" ht="18" customHeight="1" thickBot="1" x14ac:dyDescent="0.25">
      <c r="A340" s="122"/>
      <c r="B340" s="123"/>
      <c r="C340" s="281"/>
      <c r="D340" s="220"/>
      <c r="E340" s="221"/>
      <c r="F340" s="41" t="s">
        <v>23</v>
      </c>
      <c r="G340" s="41" t="s">
        <v>24</v>
      </c>
      <c r="H340" s="16">
        <f>IFERROR(H339/H338*100, "")</f>
        <v>74.062165058949631</v>
      </c>
      <c r="I340" s="259"/>
      <c r="J340" s="16">
        <f>IFERROR(J339/J338*100,"")</f>
        <v>72.775991425509119</v>
      </c>
      <c r="K340" s="215"/>
      <c r="L340" s="154"/>
      <c r="M340" s="259"/>
      <c r="N340" s="387"/>
      <c r="O340" s="380"/>
    </row>
    <row r="341" spans="1:15" ht="19" customHeight="1" x14ac:dyDescent="0.2">
      <c r="B341" s="115" t="s">
        <v>192</v>
      </c>
      <c r="C341" s="103"/>
      <c r="D341" s="63"/>
      <c r="E341" s="63"/>
      <c r="F341" s="64"/>
      <c r="G341" s="64"/>
      <c r="H341" s="36"/>
      <c r="I341" s="36"/>
      <c r="J341" s="37"/>
      <c r="K341" s="37"/>
      <c r="L341" s="39"/>
      <c r="M341" s="36"/>
      <c r="N341" s="56" t="s">
        <v>193</v>
      </c>
      <c r="O341" s="5"/>
    </row>
    <row r="342" spans="1:15" ht="18" customHeight="1" x14ac:dyDescent="0.2">
      <c r="B342" s="116"/>
      <c r="C342" s="268" t="s">
        <v>25</v>
      </c>
      <c r="D342" s="240"/>
      <c r="E342" s="241"/>
      <c r="F342" s="254" t="s">
        <v>26</v>
      </c>
      <c r="G342" s="49" t="s">
        <v>20</v>
      </c>
      <c r="H342" s="17">
        <v>72</v>
      </c>
      <c r="I342" s="257" t="s">
        <v>21</v>
      </c>
      <c r="J342" s="17">
        <v>72</v>
      </c>
      <c r="K342" s="213" t="s">
        <v>21</v>
      </c>
      <c r="L342" s="163">
        <v>72</v>
      </c>
      <c r="M342" s="257"/>
      <c r="N342" s="381"/>
    </row>
    <row r="343" spans="1:15" ht="18" customHeight="1" x14ac:dyDescent="0.2">
      <c r="B343" s="116"/>
      <c r="C343" s="365"/>
      <c r="D343" s="366"/>
      <c r="E343" s="367"/>
      <c r="F343" s="255"/>
      <c r="G343" s="49" t="s">
        <v>22</v>
      </c>
      <c r="H343" s="146">
        <v>69</v>
      </c>
      <c r="I343" s="258"/>
      <c r="J343" s="170">
        <v>63</v>
      </c>
      <c r="K343" s="214"/>
      <c r="L343" s="146"/>
      <c r="M343" s="258"/>
      <c r="N343" s="289"/>
      <c r="O343" s="380"/>
    </row>
    <row r="344" spans="1:15" ht="18" customHeight="1" thickBot="1" x14ac:dyDescent="0.25">
      <c r="A344" s="122"/>
      <c r="B344" s="116"/>
      <c r="C344" s="269"/>
      <c r="D344" s="252"/>
      <c r="E344" s="253"/>
      <c r="F344" s="50" t="s">
        <v>23</v>
      </c>
      <c r="G344" s="50" t="s">
        <v>24</v>
      </c>
      <c r="H344" s="16">
        <f>IFERROR(H343/H342*100, "")</f>
        <v>95.833333333333343</v>
      </c>
      <c r="I344" s="259"/>
      <c r="J344" s="10">
        <f>IFERROR(J343/J342*100,"")</f>
        <v>87.5</v>
      </c>
      <c r="K344" s="215"/>
      <c r="L344" s="147"/>
      <c r="M344" s="259"/>
      <c r="N344" s="289"/>
      <c r="O344" s="380"/>
    </row>
    <row r="345" spans="1:15" ht="18" customHeight="1" x14ac:dyDescent="0.2">
      <c r="A345" s="122"/>
      <c r="B345" s="116"/>
      <c r="C345" s="268" t="s">
        <v>189</v>
      </c>
      <c r="D345" s="240"/>
      <c r="E345" s="241"/>
      <c r="F345" s="254" t="s">
        <v>190</v>
      </c>
      <c r="G345" s="49" t="s">
        <v>20</v>
      </c>
      <c r="H345" s="17">
        <v>1800</v>
      </c>
      <c r="I345" s="257" t="s">
        <v>21</v>
      </c>
      <c r="J345" s="17">
        <v>1800</v>
      </c>
      <c r="K345" s="213" t="s">
        <v>21</v>
      </c>
      <c r="L345" s="163">
        <v>1800</v>
      </c>
      <c r="M345" s="257"/>
      <c r="N345" s="381"/>
      <c r="O345" s="5"/>
    </row>
    <row r="346" spans="1:15" ht="18" customHeight="1" x14ac:dyDescent="0.2">
      <c r="A346" s="122"/>
      <c r="B346" s="116"/>
      <c r="C346" s="365"/>
      <c r="D346" s="366"/>
      <c r="E346" s="367"/>
      <c r="F346" s="255"/>
      <c r="G346" s="49" t="s">
        <v>22</v>
      </c>
      <c r="H346" s="146">
        <v>2120</v>
      </c>
      <c r="I346" s="258"/>
      <c r="J346" s="170">
        <v>1808</v>
      </c>
      <c r="K346" s="214"/>
      <c r="L346" s="146"/>
      <c r="M346" s="258"/>
      <c r="N346" s="289"/>
    </row>
    <row r="347" spans="1:15" ht="18" customHeight="1" thickBot="1" x14ac:dyDescent="0.25">
      <c r="A347" s="122"/>
      <c r="B347" s="124"/>
      <c r="C347" s="365"/>
      <c r="D347" s="366"/>
      <c r="E347" s="367"/>
      <c r="F347" s="50" t="s">
        <v>23</v>
      </c>
      <c r="G347" s="50" t="s">
        <v>24</v>
      </c>
      <c r="H347" s="16">
        <f>IFERROR(H346/H345*100, "")</f>
        <v>117.77777777777779</v>
      </c>
      <c r="I347" s="259"/>
      <c r="J347" s="40">
        <f>IFERROR(J346/J345*100,"")</f>
        <v>100.44444444444444</v>
      </c>
      <c r="K347" s="215"/>
      <c r="L347" s="152"/>
      <c r="M347" s="259"/>
      <c r="N347" s="289"/>
      <c r="O347" s="380"/>
    </row>
    <row r="348" spans="1:15" ht="21.75" customHeight="1" x14ac:dyDescent="0.2">
      <c r="B348" s="368" t="s">
        <v>194</v>
      </c>
      <c r="C348" s="278"/>
      <c r="D348" s="278"/>
      <c r="E348" s="279"/>
      <c r="F348" s="276"/>
      <c r="G348" s="49" t="s">
        <v>20</v>
      </c>
      <c r="H348" s="24" t="s">
        <v>104</v>
      </c>
      <c r="I348" s="212" t="s">
        <v>21</v>
      </c>
      <c r="J348" s="24" t="s">
        <v>104</v>
      </c>
      <c r="K348" s="478" t="s">
        <v>21</v>
      </c>
      <c r="L348" s="164" t="s">
        <v>104</v>
      </c>
      <c r="M348" s="212"/>
      <c r="N348" s="285"/>
      <c r="O348" s="380"/>
    </row>
    <row r="349" spans="1:15" ht="21.75" customHeight="1" x14ac:dyDescent="0.2">
      <c r="B349" s="369"/>
      <c r="C349" s="370"/>
      <c r="D349" s="370"/>
      <c r="E349" s="371"/>
      <c r="F349" s="276"/>
      <c r="G349" s="49" t="s">
        <v>22</v>
      </c>
      <c r="H349" s="23" t="s">
        <v>137</v>
      </c>
      <c r="I349" s="262"/>
      <c r="J349" s="175" t="s">
        <v>104</v>
      </c>
      <c r="K349" s="479"/>
      <c r="L349" s="23"/>
      <c r="M349" s="262"/>
      <c r="N349" s="382"/>
      <c r="O349" s="380"/>
    </row>
    <row r="350" spans="1:15" ht="21.75" customHeight="1" x14ac:dyDescent="0.2">
      <c r="B350" s="368" t="s">
        <v>195</v>
      </c>
      <c r="C350" s="278"/>
      <c r="D350" s="278"/>
      <c r="E350" s="279"/>
      <c r="F350" s="276"/>
      <c r="G350" s="51" t="s">
        <v>20</v>
      </c>
      <c r="H350" s="25" t="s">
        <v>104</v>
      </c>
      <c r="I350" s="212" t="s">
        <v>21</v>
      </c>
      <c r="J350" s="25" t="s">
        <v>104</v>
      </c>
      <c r="K350" s="383" t="s">
        <v>21</v>
      </c>
      <c r="L350" s="169" t="s">
        <v>104</v>
      </c>
      <c r="M350" s="257"/>
      <c r="N350" s="286"/>
      <c r="O350" s="380" t="s">
        <v>196</v>
      </c>
    </row>
    <row r="351" spans="1:15" ht="21.75" customHeight="1" x14ac:dyDescent="0.2">
      <c r="B351" s="369"/>
      <c r="C351" s="370"/>
      <c r="D351" s="370"/>
      <c r="E351" s="371"/>
      <c r="F351" s="276"/>
      <c r="G351" s="49" t="s">
        <v>22</v>
      </c>
      <c r="H351" s="23" t="s">
        <v>137</v>
      </c>
      <c r="I351" s="262"/>
      <c r="J351" s="175" t="s">
        <v>104</v>
      </c>
      <c r="K351" s="389"/>
      <c r="L351" s="23"/>
      <c r="M351" s="259"/>
      <c r="N351" s="382"/>
      <c r="O351" s="380"/>
    </row>
    <row r="352" spans="1:15" ht="21.75" customHeight="1" x14ac:dyDescent="0.2">
      <c r="B352" s="368" t="s">
        <v>197</v>
      </c>
      <c r="C352" s="278"/>
      <c r="D352" s="278"/>
      <c r="E352" s="279"/>
      <c r="F352" s="211" t="s">
        <v>91</v>
      </c>
      <c r="G352" s="51" t="s">
        <v>20</v>
      </c>
      <c r="H352" s="25">
        <v>4</v>
      </c>
      <c r="I352" s="212" t="s">
        <v>21</v>
      </c>
      <c r="J352" s="25">
        <v>4</v>
      </c>
      <c r="K352" s="383" t="s">
        <v>47</v>
      </c>
      <c r="L352" s="169">
        <v>4</v>
      </c>
      <c r="M352" s="212"/>
      <c r="N352" s="286"/>
      <c r="O352" s="380"/>
    </row>
    <row r="353" spans="2:15" ht="21.75" customHeight="1" x14ac:dyDescent="0.2">
      <c r="B353" s="369"/>
      <c r="C353" s="370"/>
      <c r="D353" s="370"/>
      <c r="E353" s="371"/>
      <c r="F353" s="211"/>
      <c r="G353" s="49" t="s">
        <v>22</v>
      </c>
      <c r="H353" s="23">
        <v>6</v>
      </c>
      <c r="I353" s="262"/>
      <c r="J353" s="175">
        <v>3</v>
      </c>
      <c r="K353" s="389"/>
      <c r="L353" s="23"/>
      <c r="M353" s="262"/>
      <c r="N353" s="382"/>
      <c r="O353" s="380"/>
    </row>
    <row r="354" spans="2:15" ht="21.75" customHeight="1" x14ac:dyDescent="0.2">
      <c r="B354" s="368" t="s">
        <v>198</v>
      </c>
      <c r="C354" s="278"/>
      <c r="D354" s="278"/>
      <c r="E354" s="279"/>
      <c r="F354" s="211" t="s">
        <v>108</v>
      </c>
      <c r="G354" s="51" t="s">
        <v>20</v>
      </c>
      <c r="H354" s="25">
        <v>4</v>
      </c>
      <c r="I354" s="212" t="s">
        <v>83</v>
      </c>
      <c r="J354" s="25">
        <v>4</v>
      </c>
      <c r="K354" s="383" t="s">
        <v>71</v>
      </c>
      <c r="L354" s="169">
        <v>4</v>
      </c>
      <c r="M354" s="212"/>
      <c r="N354" s="285"/>
      <c r="O354" s="380"/>
    </row>
    <row r="355" spans="2:15" ht="21.75" customHeight="1" thickBot="1" x14ac:dyDescent="0.25">
      <c r="B355" s="219"/>
      <c r="C355" s="220"/>
      <c r="D355" s="220"/>
      <c r="E355" s="221"/>
      <c r="F355" s="483"/>
      <c r="G355" s="41" t="s">
        <v>22</v>
      </c>
      <c r="H355" s="162">
        <v>1</v>
      </c>
      <c r="I355" s="256"/>
      <c r="J355" s="176">
        <v>2</v>
      </c>
      <c r="K355" s="389"/>
      <c r="L355" s="162"/>
      <c r="M355" s="256"/>
      <c r="N355" s="287"/>
      <c r="O355" s="380"/>
    </row>
    <row r="356" spans="2:15" ht="25.5" customHeight="1" x14ac:dyDescent="0.2">
      <c r="B356" s="384" t="s">
        <v>225</v>
      </c>
      <c r="C356" s="384"/>
      <c r="D356" s="384"/>
      <c r="E356" s="384"/>
      <c r="F356" s="384"/>
      <c r="G356" s="384"/>
      <c r="H356" s="384"/>
      <c r="I356" s="384"/>
      <c r="J356" s="384"/>
      <c r="K356" s="384"/>
      <c r="L356" s="384"/>
      <c r="M356" s="384"/>
      <c r="N356" s="384"/>
      <c r="O356" s="380"/>
    </row>
    <row r="357" spans="2:15" ht="24" customHeight="1" x14ac:dyDescent="0.2">
      <c r="B357" s="234" t="s">
        <v>2</v>
      </c>
      <c r="C357" s="234"/>
      <c r="D357" s="234"/>
      <c r="E357" s="234"/>
      <c r="F357" s="234"/>
      <c r="G357" s="234"/>
      <c r="H357" s="234"/>
      <c r="I357" s="234"/>
      <c r="J357" s="234"/>
      <c r="K357" s="234"/>
      <c r="L357" s="234"/>
      <c r="M357" s="234"/>
      <c r="N357" s="234"/>
      <c r="O357" s="380"/>
    </row>
    <row r="358" spans="2:15" ht="17.25" customHeight="1" x14ac:dyDescent="0.2">
      <c r="B358" s="245" t="s">
        <v>199</v>
      </c>
      <c r="C358" s="245"/>
      <c r="D358" s="245"/>
      <c r="E358" s="245"/>
      <c r="F358" s="245"/>
      <c r="G358" s="245"/>
      <c r="H358" s="245"/>
      <c r="I358" s="245"/>
      <c r="J358" s="245"/>
      <c r="K358" s="245"/>
      <c r="L358" s="245"/>
      <c r="M358" s="245"/>
      <c r="N358" s="245"/>
      <c r="O358" s="380"/>
    </row>
    <row r="359" spans="2:15" ht="22" customHeight="1" thickBot="1" x14ac:dyDescent="0.25">
      <c r="B359" s="46" t="s">
        <v>200</v>
      </c>
      <c r="C359" s="98"/>
      <c r="D359" s="46"/>
      <c r="E359" s="46"/>
      <c r="F359" s="46"/>
      <c r="G359" s="46"/>
      <c r="N359" s="47" t="s">
        <v>61</v>
      </c>
      <c r="O359" s="380"/>
    </row>
    <row r="360" spans="2:15" ht="21" customHeight="1" x14ac:dyDescent="0.2">
      <c r="B360" s="297" t="s">
        <v>135</v>
      </c>
      <c r="C360" s="298"/>
      <c r="D360" s="298"/>
      <c r="E360" s="298"/>
      <c r="F360" s="298" t="s">
        <v>9</v>
      </c>
      <c r="G360" s="298" t="s">
        <v>10</v>
      </c>
      <c r="H360" s="248" t="s">
        <v>201</v>
      </c>
      <c r="I360" s="249"/>
      <c r="J360" s="249"/>
      <c r="K360" s="249"/>
      <c r="L360" s="249"/>
      <c r="M360" s="249"/>
      <c r="N360" s="250"/>
      <c r="O360" s="380"/>
    </row>
    <row r="361" spans="2:15" ht="42" customHeight="1" thickBot="1" x14ac:dyDescent="0.25">
      <c r="B361" s="299"/>
      <c r="C361" s="211"/>
      <c r="D361" s="211"/>
      <c r="E361" s="211"/>
      <c r="F361" s="211"/>
      <c r="G361" s="211"/>
      <c r="H361" s="85" t="s">
        <v>12</v>
      </c>
      <c r="I361" s="80" t="s">
        <v>13</v>
      </c>
      <c r="J361" s="85" t="s">
        <v>14</v>
      </c>
      <c r="K361" s="86" t="s">
        <v>13</v>
      </c>
      <c r="L361" s="86" t="s">
        <v>15</v>
      </c>
      <c r="M361" s="80" t="s">
        <v>13</v>
      </c>
      <c r="N361" s="87" t="s">
        <v>16</v>
      </c>
      <c r="O361" s="380"/>
    </row>
    <row r="362" spans="2:15" ht="22" customHeight="1" x14ac:dyDescent="0.2">
      <c r="B362" s="362" t="s">
        <v>202</v>
      </c>
      <c r="C362" s="401"/>
      <c r="D362" s="401"/>
      <c r="E362" s="364" t="s">
        <v>18</v>
      </c>
      <c r="F362" s="298" t="s">
        <v>44</v>
      </c>
      <c r="G362" s="48" t="s">
        <v>20</v>
      </c>
      <c r="H362" s="8">
        <v>2005</v>
      </c>
      <c r="I362" s="326" t="s">
        <v>21</v>
      </c>
      <c r="J362" s="8">
        <v>2005</v>
      </c>
      <c r="K362" s="482" t="s">
        <v>21</v>
      </c>
      <c r="L362" s="153">
        <v>2005</v>
      </c>
      <c r="M362" s="326"/>
      <c r="N362" s="484"/>
      <c r="O362" s="380"/>
    </row>
    <row r="363" spans="2:15" ht="22" customHeight="1" x14ac:dyDescent="0.2">
      <c r="B363" s="295"/>
      <c r="C363" s="296"/>
      <c r="D363" s="296"/>
      <c r="E363" s="349"/>
      <c r="F363" s="211"/>
      <c r="G363" s="49" t="s">
        <v>22</v>
      </c>
      <c r="H363" s="146">
        <v>2584</v>
      </c>
      <c r="I363" s="212"/>
      <c r="J363" s="170">
        <v>2701</v>
      </c>
      <c r="K363" s="478"/>
      <c r="L363" s="146"/>
      <c r="M363" s="212"/>
      <c r="N363" s="475"/>
      <c r="O363" s="380"/>
    </row>
    <row r="364" spans="2:15" ht="22" customHeight="1" x14ac:dyDescent="0.2">
      <c r="B364" s="295"/>
      <c r="C364" s="296"/>
      <c r="D364" s="296"/>
      <c r="E364" s="349"/>
      <c r="F364" s="49" t="s">
        <v>23</v>
      </c>
      <c r="G364" s="49" t="s">
        <v>24</v>
      </c>
      <c r="H364" s="10">
        <f>H363/H362*100</f>
        <v>128.8778054862843</v>
      </c>
      <c r="I364" s="212"/>
      <c r="J364" s="10">
        <f>IFERROR(J363/J362*100,"")</f>
        <v>134.71321695760599</v>
      </c>
      <c r="K364" s="292"/>
      <c r="L364" s="147"/>
      <c r="M364" s="212"/>
      <c r="N364" s="475"/>
      <c r="O364" s="480" t="s">
        <v>203</v>
      </c>
    </row>
    <row r="365" spans="2:15" ht="22" customHeight="1" x14ac:dyDescent="0.2">
      <c r="B365" s="295"/>
      <c r="C365" s="296"/>
      <c r="D365" s="296"/>
      <c r="E365" s="349" t="s">
        <v>25</v>
      </c>
      <c r="F365" s="211" t="s">
        <v>26</v>
      </c>
      <c r="G365" s="49" t="s">
        <v>20</v>
      </c>
      <c r="H365" s="9">
        <v>234</v>
      </c>
      <c r="I365" s="212" t="s">
        <v>21</v>
      </c>
      <c r="J365" s="197">
        <v>234</v>
      </c>
      <c r="K365" s="383" t="s">
        <v>21</v>
      </c>
      <c r="L365" s="146">
        <v>234</v>
      </c>
      <c r="M365" s="212"/>
      <c r="N365" s="475"/>
      <c r="O365" s="480"/>
    </row>
    <row r="366" spans="2:15" ht="22" customHeight="1" x14ac:dyDescent="0.2">
      <c r="B366" s="295"/>
      <c r="C366" s="296"/>
      <c r="D366" s="296"/>
      <c r="E366" s="349"/>
      <c r="F366" s="211"/>
      <c r="G366" s="49" t="s">
        <v>22</v>
      </c>
      <c r="H366" s="146">
        <v>288</v>
      </c>
      <c r="I366" s="212"/>
      <c r="J366" s="198">
        <v>302</v>
      </c>
      <c r="K366" s="383"/>
      <c r="L366" s="146"/>
      <c r="M366" s="212"/>
      <c r="N366" s="475"/>
      <c r="O366" s="480"/>
    </row>
    <row r="367" spans="2:15" ht="22" customHeight="1" x14ac:dyDescent="0.2">
      <c r="B367" s="295"/>
      <c r="C367" s="296"/>
      <c r="D367" s="296"/>
      <c r="E367" s="400"/>
      <c r="F367" s="49" t="s">
        <v>23</v>
      </c>
      <c r="G367" s="49" t="s">
        <v>24</v>
      </c>
      <c r="H367" s="10">
        <f>H366/H365*100</f>
        <v>123.07692307692308</v>
      </c>
      <c r="I367" s="212"/>
      <c r="J367" s="199">
        <f>IFERROR(J366/J365*100,"")</f>
        <v>129.05982905982907</v>
      </c>
      <c r="K367" s="383"/>
      <c r="L367" s="147"/>
      <c r="M367" s="212"/>
      <c r="N367" s="475"/>
      <c r="O367" s="480"/>
    </row>
    <row r="368" spans="2:15" ht="22" customHeight="1" x14ac:dyDescent="0.2">
      <c r="B368" s="295" t="s">
        <v>204</v>
      </c>
      <c r="C368" s="296"/>
      <c r="D368" s="296"/>
      <c r="E368" s="349" t="s">
        <v>18</v>
      </c>
      <c r="F368" s="211" t="s">
        <v>44</v>
      </c>
      <c r="G368" s="49" t="s">
        <v>20</v>
      </c>
      <c r="H368" s="9">
        <v>92</v>
      </c>
      <c r="I368" s="212" t="s">
        <v>21</v>
      </c>
      <c r="J368" s="197">
        <v>92</v>
      </c>
      <c r="K368" s="383" t="s">
        <v>222</v>
      </c>
      <c r="L368" s="146">
        <v>92</v>
      </c>
      <c r="M368" s="212"/>
      <c r="N368" s="477" t="s">
        <v>224</v>
      </c>
      <c r="O368" s="480"/>
    </row>
    <row r="369" spans="2:15" ht="22" customHeight="1" x14ac:dyDescent="0.2">
      <c r="B369" s="295"/>
      <c r="C369" s="296"/>
      <c r="D369" s="296"/>
      <c r="E369" s="349"/>
      <c r="F369" s="211"/>
      <c r="G369" s="49" t="s">
        <v>22</v>
      </c>
      <c r="H369" s="146">
        <v>116</v>
      </c>
      <c r="I369" s="212"/>
      <c r="J369" s="198">
        <v>0</v>
      </c>
      <c r="K369" s="383"/>
      <c r="L369" s="146"/>
      <c r="M369" s="212"/>
      <c r="N369" s="477"/>
      <c r="O369" s="480"/>
    </row>
    <row r="370" spans="2:15" ht="22" customHeight="1" x14ac:dyDescent="0.2">
      <c r="B370" s="295"/>
      <c r="C370" s="296"/>
      <c r="D370" s="296"/>
      <c r="E370" s="349"/>
      <c r="F370" s="49" t="s">
        <v>23</v>
      </c>
      <c r="G370" s="49" t="s">
        <v>24</v>
      </c>
      <c r="H370" s="10">
        <f>H369/H368*100</f>
        <v>126.08695652173914</v>
      </c>
      <c r="I370" s="212"/>
      <c r="J370" s="199">
        <f>IFERROR(J369/J368*100,"")</f>
        <v>0</v>
      </c>
      <c r="K370" s="383"/>
      <c r="L370" s="147"/>
      <c r="M370" s="212"/>
      <c r="N370" s="477"/>
      <c r="O370" s="380"/>
    </row>
    <row r="371" spans="2:15" ht="22" customHeight="1" x14ac:dyDescent="0.2">
      <c r="B371" s="295"/>
      <c r="C371" s="296"/>
      <c r="D371" s="296"/>
      <c r="E371" s="349" t="s">
        <v>25</v>
      </c>
      <c r="F371" s="211" t="s">
        <v>26</v>
      </c>
      <c r="G371" s="49" t="s">
        <v>20</v>
      </c>
      <c r="H371" s="9">
        <v>15</v>
      </c>
      <c r="I371" s="212" t="s">
        <v>21</v>
      </c>
      <c r="J371" s="197">
        <v>15</v>
      </c>
      <c r="K371" s="383" t="s">
        <v>222</v>
      </c>
      <c r="L371" s="200">
        <v>15</v>
      </c>
      <c r="M371" s="212"/>
      <c r="N371" s="477" t="s">
        <v>224</v>
      </c>
      <c r="O371" s="380"/>
    </row>
    <row r="372" spans="2:15" ht="22" customHeight="1" x14ac:dyDescent="0.2">
      <c r="B372" s="295"/>
      <c r="C372" s="296"/>
      <c r="D372" s="296"/>
      <c r="E372" s="349"/>
      <c r="F372" s="211"/>
      <c r="G372" s="49" t="s">
        <v>22</v>
      </c>
      <c r="H372" s="146">
        <v>17</v>
      </c>
      <c r="I372" s="212"/>
      <c r="J372" s="198">
        <v>0</v>
      </c>
      <c r="K372" s="383"/>
      <c r="L372" s="200"/>
      <c r="M372" s="212"/>
      <c r="N372" s="477"/>
      <c r="O372" s="380"/>
    </row>
    <row r="373" spans="2:15" ht="22" customHeight="1" x14ac:dyDescent="0.2">
      <c r="B373" s="295"/>
      <c r="C373" s="296"/>
      <c r="D373" s="296"/>
      <c r="E373" s="400"/>
      <c r="F373" s="49" t="s">
        <v>23</v>
      </c>
      <c r="G373" s="49" t="s">
        <v>24</v>
      </c>
      <c r="H373" s="10">
        <f>H372/H371*100</f>
        <v>113.33333333333333</v>
      </c>
      <c r="I373" s="212"/>
      <c r="J373" s="199">
        <f>IFERROR(J372/J371*100,"")</f>
        <v>0</v>
      </c>
      <c r="K373" s="383"/>
      <c r="L373" s="201"/>
      <c r="M373" s="212"/>
      <c r="N373" s="477"/>
      <c r="O373" s="380"/>
    </row>
    <row r="374" spans="2:15" ht="20.149999999999999" customHeight="1" x14ac:dyDescent="0.2">
      <c r="B374" s="303" t="s">
        <v>205</v>
      </c>
      <c r="C374" s="304"/>
      <c r="D374" s="304"/>
      <c r="E374" s="349" t="s">
        <v>18</v>
      </c>
      <c r="F374" s="211" t="s">
        <v>44</v>
      </c>
      <c r="G374" s="49" t="s">
        <v>20</v>
      </c>
      <c r="H374" s="9">
        <v>4</v>
      </c>
      <c r="I374" s="212" t="s">
        <v>21</v>
      </c>
      <c r="J374" s="9">
        <v>4</v>
      </c>
      <c r="K374" s="215" t="s">
        <v>47</v>
      </c>
      <c r="L374" s="146">
        <v>4</v>
      </c>
      <c r="M374" s="212"/>
      <c r="N374" s="477"/>
      <c r="O374" s="380"/>
    </row>
    <row r="375" spans="2:15" ht="20.149999999999999" customHeight="1" x14ac:dyDescent="0.2">
      <c r="B375" s="303"/>
      <c r="C375" s="304"/>
      <c r="D375" s="304"/>
      <c r="E375" s="349"/>
      <c r="F375" s="211"/>
      <c r="G375" s="49" t="s">
        <v>22</v>
      </c>
      <c r="H375" s="192" t="s">
        <v>206</v>
      </c>
      <c r="I375" s="212"/>
      <c r="J375" s="170">
        <v>2</v>
      </c>
      <c r="K375" s="383"/>
      <c r="L375" s="146"/>
      <c r="M375" s="212"/>
      <c r="N375" s="477"/>
      <c r="O375" s="380"/>
    </row>
    <row r="376" spans="2:15" ht="20.149999999999999" customHeight="1" x14ac:dyDescent="0.2">
      <c r="B376" s="303"/>
      <c r="C376" s="304"/>
      <c r="D376" s="304"/>
      <c r="E376" s="349"/>
      <c r="F376" s="49" t="s">
        <v>23</v>
      </c>
      <c r="G376" s="49" t="s">
        <v>24</v>
      </c>
      <c r="H376" s="10">
        <f>H375/H374*100</f>
        <v>100</v>
      </c>
      <c r="I376" s="212"/>
      <c r="J376" s="10">
        <f>IFERROR(J375/J374*100,"")</f>
        <v>50</v>
      </c>
      <c r="K376" s="213"/>
      <c r="L376" s="147"/>
      <c r="M376" s="212"/>
      <c r="N376" s="477"/>
      <c r="O376" s="380"/>
    </row>
    <row r="377" spans="2:15" ht="20.149999999999999" customHeight="1" x14ac:dyDescent="0.2">
      <c r="B377" s="303"/>
      <c r="C377" s="304"/>
      <c r="D377" s="304"/>
      <c r="E377" s="349" t="s">
        <v>25</v>
      </c>
      <c r="F377" s="211" t="s">
        <v>26</v>
      </c>
      <c r="G377" s="49" t="s">
        <v>20</v>
      </c>
      <c r="H377" s="9">
        <v>1</v>
      </c>
      <c r="I377" s="212" t="s">
        <v>21</v>
      </c>
      <c r="J377" s="197">
        <v>1</v>
      </c>
      <c r="K377" s="383" t="s">
        <v>21</v>
      </c>
      <c r="L377" s="200">
        <v>1</v>
      </c>
      <c r="M377" s="212"/>
      <c r="N377" s="477"/>
      <c r="O377" s="380"/>
    </row>
    <row r="378" spans="2:15" ht="20.149999999999999" customHeight="1" x14ac:dyDescent="0.2">
      <c r="B378" s="303"/>
      <c r="C378" s="304"/>
      <c r="D378" s="304"/>
      <c r="E378" s="349"/>
      <c r="F378" s="211"/>
      <c r="G378" s="49" t="s">
        <v>22</v>
      </c>
      <c r="H378" s="192" t="s">
        <v>207</v>
      </c>
      <c r="I378" s="212"/>
      <c r="J378" s="198">
        <v>1</v>
      </c>
      <c r="K378" s="383"/>
      <c r="L378" s="200"/>
      <c r="M378" s="212"/>
      <c r="N378" s="477"/>
      <c r="O378" s="380"/>
    </row>
    <row r="379" spans="2:15" ht="20.149999999999999" customHeight="1" x14ac:dyDescent="0.2">
      <c r="B379" s="303"/>
      <c r="C379" s="304"/>
      <c r="D379" s="304"/>
      <c r="E379" s="400"/>
      <c r="F379" s="49" t="s">
        <v>23</v>
      </c>
      <c r="G379" s="49" t="s">
        <v>24</v>
      </c>
      <c r="H379" s="10">
        <f>H378/H377*100</f>
        <v>100</v>
      </c>
      <c r="I379" s="212"/>
      <c r="J379" s="199">
        <f>IFERROR(J378/J377*100,"")</f>
        <v>100</v>
      </c>
      <c r="K379" s="383"/>
      <c r="L379" s="201"/>
      <c r="M379" s="212"/>
      <c r="N379" s="477"/>
      <c r="O379" s="380"/>
    </row>
    <row r="380" spans="2:15" ht="20.149999999999999" customHeight="1" x14ac:dyDescent="0.2">
      <c r="B380" s="295" t="s">
        <v>208</v>
      </c>
      <c r="C380" s="296"/>
      <c r="D380" s="296"/>
      <c r="E380" s="349" t="s">
        <v>18</v>
      </c>
      <c r="F380" s="211" t="s">
        <v>44</v>
      </c>
      <c r="G380" s="49" t="s">
        <v>20</v>
      </c>
      <c r="H380" s="9">
        <v>92</v>
      </c>
      <c r="I380" s="212" t="s">
        <v>21</v>
      </c>
      <c r="J380" s="9">
        <v>104</v>
      </c>
      <c r="K380" s="215" t="s">
        <v>21</v>
      </c>
      <c r="L380" s="146">
        <v>115</v>
      </c>
      <c r="M380" s="212"/>
      <c r="N380" s="477"/>
      <c r="O380" s="380"/>
    </row>
    <row r="381" spans="2:15" ht="20.149999999999999" customHeight="1" x14ac:dyDescent="0.2">
      <c r="B381" s="295"/>
      <c r="C381" s="296"/>
      <c r="D381" s="296"/>
      <c r="E381" s="349"/>
      <c r="F381" s="211"/>
      <c r="G381" s="49" t="s">
        <v>22</v>
      </c>
      <c r="H381" s="146">
        <v>140</v>
      </c>
      <c r="I381" s="212"/>
      <c r="J381" s="170">
        <v>191</v>
      </c>
      <c r="K381" s="383"/>
      <c r="L381" s="146"/>
      <c r="M381" s="212"/>
      <c r="N381" s="477"/>
      <c r="O381" s="380"/>
    </row>
    <row r="382" spans="2:15" ht="20.149999999999999" customHeight="1" x14ac:dyDescent="0.2">
      <c r="B382" s="295"/>
      <c r="C382" s="296"/>
      <c r="D382" s="296"/>
      <c r="E382" s="349"/>
      <c r="F382" s="49" t="s">
        <v>23</v>
      </c>
      <c r="G382" s="49" t="s">
        <v>24</v>
      </c>
      <c r="H382" s="10">
        <f>H381/H380*100</f>
        <v>152.17391304347828</v>
      </c>
      <c r="I382" s="212"/>
      <c r="J382" s="10">
        <f>IFERROR(J381/J380*100,"")</f>
        <v>183.65384615384613</v>
      </c>
      <c r="K382" s="213"/>
      <c r="L382" s="147"/>
      <c r="M382" s="212"/>
      <c r="N382" s="477"/>
      <c r="O382" s="380"/>
    </row>
    <row r="383" spans="2:15" ht="20.149999999999999" customHeight="1" x14ac:dyDescent="0.2">
      <c r="B383" s="295"/>
      <c r="C383" s="296"/>
      <c r="D383" s="296"/>
      <c r="E383" s="349" t="s">
        <v>25</v>
      </c>
      <c r="F383" s="211" t="s">
        <v>26</v>
      </c>
      <c r="G383" s="49" t="s">
        <v>20</v>
      </c>
      <c r="H383" s="9">
        <v>40</v>
      </c>
      <c r="I383" s="212" t="s">
        <v>21</v>
      </c>
      <c r="J383" s="197">
        <v>45</v>
      </c>
      <c r="K383" s="383" t="s">
        <v>21</v>
      </c>
      <c r="L383" s="146">
        <v>50</v>
      </c>
      <c r="M383" s="212"/>
      <c r="N383" s="477"/>
      <c r="O383" s="380"/>
    </row>
    <row r="384" spans="2:15" ht="20.149999999999999" customHeight="1" x14ac:dyDescent="0.2">
      <c r="B384" s="295"/>
      <c r="C384" s="296"/>
      <c r="D384" s="296"/>
      <c r="E384" s="349"/>
      <c r="F384" s="211"/>
      <c r="G384" s="49" t="s">
        <v>22</v>
      </c>
      <c r="H384" s="146">
        <v>59</v>
      </c>
      <c r="I384" s="212"/>
      <c r="J384" s="198">
        <v>59</v>
      </c>
      <c r="K384" s="383"/>
      <c r="L384" s="146"/>
      <c r="M384" s="212"/>
      <c r="N384" s="477"/>
      <c r="O384" s="380"/>
    </row>
    <row r="385" spans="2:22" ht="20.149999999999999" customHeight="1" x14ac:dyDescent="0.2">
      <c r="B385" s="295"/>
      <c r="C385" s="296"/>
      <c r="D385" s="296"/>
      <c r="E385" s="400"/>
      <c r="F385" s="49" t="s">
        <v>23</v>
      </c>
      <c r="G385" s="49" t="s">
        <v>24</v>
      </c>
      <c r="H385" s="10">
        <f>H384/H383*100</f>
        <v>147.5</v>
      </c>
      <c r="I385" s="212"/>
      <c r="J385" s="199">
        <f>IFERROR(J384/J383*100,"")</f>
        <v>131.11111111111111</v>
      </c>
      <c r="K385" s="213"/>
      <c r="L385" s="147"/>
      <c r="M385" s="212"/>
      <c r="N385" s="477"/>
      <c r="O385" s="380"/>
    </row>
    <row r="386" spans="2:22" ht="20.149999999999999" customHeight="1" x14ac:dyDescent="0.2">
      <c r="B386" s="295" t="s">
        <v>209</v>
      </c>
      <c r="C386" s="296"/>
      <c r="D386" s="296"/>
      <c r="E386" s="349" t="s">
        <v>18</v>
      </c>
      <c r="F386" s="211" t="s">
        <v>44</v>
      </c>
      <c r="G386" s="49" t="s">
        <v>20</v>
      </c>
      <c r="H386" s="9">
        <v>7367</v>
      </c>
      <c r="I386" s="212" t="s">
        <v>21</v>
      </c>
      <c r="J386" s="197">
        <v>7771</v>
      </c>
      <c r="K386" s="383" t="s">
        <v>47</v>
      </c>
      <c r="L386" s="200">
        <v>8197</v>
      </c>
      <c r="M386" s="212"/>
      <c r="N386" s="477"/>
      <c r="O386" s="380"/>
    </row>
    <row r="387" spans="2:22" ht="20.149999999999999" customHeight="1" x14ac:dyDescent="0.2">
      <c r="B387" s="295"/>
      <c r="C387" s="296"/>
      <c r="D387" s="296"/>
      <c r="E387" s="349"/>
      <c r="F387" s="211"/>
      <c r="G387" s="49" t="s">
        <v>22</v>
      </c>
      <c r="H387" s="146">
        <v>6443</v>
      </c>
      <c r="I387" s="212"/>
      <c r="J387" s="198">
        <v>7269</v>
      </c>
      <c r="K387" s="383"/>
      <c r="L387" s="200"/>
      <c r="M387" s="212"/>
      <c r="N387" s="477"/>
      <c r="O387" s="380"/>
    </row>
    <row r="388" spans="2:22" ht="20.149999999999999" customHeight="1" x14ac:dyDescent="0.2">
      <c r="B388" s="295"/>
      <c r="C388" s="296"/>
      <c r="D388" s="296"/>
      <c r="E388" s="349"/>
      <c r="F388" s="49" t="s">
        <v>23</v>
      </c>
      <c r="G388" s="49" t="s">
        <v>24</v>
      </c>
      <c r="H388" s="10">
        <f>H387/H386*100</f>
        <v>87.457581104927385</v>
      </c>
      <c r="I388" s="212"/>
      <c r="J388" s="199">
        <f>IFERROR(J387/J386*100,"")</f>
        <v>93.540084931154283</v>
      </c>
      <c r="K388" s="213"/>
      <c r="L388" s="201"/>
      <c r="M388" s="212"/>
      <c r="N388" s="477"/>
      <c r="V388" s="1" t="s">
        <v>210</v>
      </c>
    </row>
    <row r="389" spans="2:22" ht="20.149999999999999" customHeight="1" x14ac:dyDescent="0.2">
      <c r="B389" s="295"/>
      <c r="C389" s="296"/>
      <c r="D389" s="296"/>
      <c r="E389" s="349" t="s">
        <v>25</v>
      </c>
      <c r="F389" s="211" t="s">
        <v>26</v>
      </c>
      <c r="G389" s="49" t="s">
        <v>20</v>
      </c>
      <c r="H389" s="9">
        <v>608</v>
      </c>
      <c r="I389" s="212" t="s">
        <v>21</v>
      </c>
      <c r="J389" s="197">
        <v>641</v>
      </c>
      <c r="K389" s="383" t="s">
        <v>21</v>
      </c>
      <c r="L389" s="200">
        <v>675</v>
      </c>
      <c r="M389" s="212"/>
      <c r="N389" s="477"/>
    </row>
    <row r="390" spans="2:22" ht="20.149999999999999" customHeight="1" x14ac:dyDescent="0.2">
      <c r="B390" s="295"/>
      <c r="C390" s="296"/>
      <c r="D390" s="296"/>
      <c r="E390" s="349"/>
      <c r="F390" s="211"/>
      <c r="G390" s="49" t="s">
        <v>22</v>
      </c>
      <c r="H390" s="146">
        <v>588</v>
      </c>
      <c r="I390" s="212"/>
      <c r="J390" s="198">
        <v>697</v>
      </c>
      <c r="K390" s="383"/>
      <c r="L390" s="200"/>
      <c r="M390" s="212"/>
      <c r="N390" s="477"/>
    </row>
    <row r="391" spans="2:22" ht="20.149999999999999" customHeight="1" x14ac:dyDescent="0.2">
      <c r="B391" s="295"/>
      <c r="C391" s="296"/>
      <c r="D391" s="296"/>
      <c r="E391" s="400"/>
      <c r="F391" s="49" t="s">
        <v>23</v>
      </c>
      <c r="G391" s="49" t="s">
        <v>24</v>
      </c>
      <c r="H391" s="10">
        <f>H390/H389*100</f>
        <v>96.710526315789465</v>
      </c>
      <c r="I391" s="212"/>
      <c r="J391" s="199">
        <f>IFERROR(J390/J389*100,"")</f>
        <v>108.73634945397816</v>
      </c>
      <c r="K391" s="383"/>
      <c r="L391" s="201"/>
      <c r="M391" s="212"/>
      <c r="N391" s="477"/>
    </row>
    <row r="392" spans="2:22" ht="20.149999999999999" customHeight="1" x14ac:dyDescent="0.2">
      <c r="B392" s="303" t="s">
        <v>211</v>
      </c>
      <c r="C392" s="304"/>
      <c r="D392" s="304"/>
      <c r="E392" s="349" t="s">
        <v>25</v>
      </c>
      <c r="F392" s="211" t="s">
        <v>26</v>
      </c>
      <c r="G392" s="49" t="s">
        <v>20</v>
      </c>
      <c r="H392" s="9">
        <v>72</v>
      </c>
      <c r="I392" s="212" t="s">
        <v>21</v>
      </c>
      <c r="J392" s="197">
        <v>73</v>
      </c>
      <c r="K392" s="215" t="s">
        <v>21</v>
      </c>
      <c r="L392" s="146">
        <v>74</v>
      </c>
      <c r="M392" s="212"/>
      <c r="N392" s="475"/>
    </row>
    <row r="393" spans="2:22" ht="20.149999999999999" customHeight="1" x14ac:dyDescent="0.2">
      <c r="B393" s="303"/>
      <c r="C393" s="304"/>
      <c r="D393" s="304"/>
      <c r="E393" s="349"/>
      <c r="F393" s="211"/>
      <c r="G393" s="49" t="s">
        <v>22</v>
      </c>
      <c r="H393" s="146">
        <v>59</v>
      </c>
      <c r="I393" s="212"/>
      <c r="J393" s="198">
        <v>71</v>
      </c>
      <c r="K393" s="383"/>
      <c r="L393" s="194"/>
      <c r="M393" s="212"/>
      <c r="N393" s="475"/>
    </row>
    <row r="394" spans="2:22" ht="20.149999999999999" customHeight="1" x14ac:dyDescent="0.2">
      <c r="B394" s="303"/>
      <c r="C394" s="304"/>
      <c r="D394" s="304"/>
      <c r="E394" s="349"/>
      <c r="F394" s="49" t="s">
        <v>23</v>
      </c>
      <c r="G394" s="49" t="s">
        <v>24</v>
      </c>
      <c r="H394" s="10">
        <f>H393/H392*100</f>
        <v>81.944444444444443</v>
      </c>
      <c r="I394" s="212"/>
      <c r="J394" s="207">
        <f>IFERROR(J393/J392*100,"")</f>
        <v>97.260273972602747</v>
      </c>
      <c r="K394" s="213"/>
      <c r="L394" s="147"/>
      <c r="M394" s="481"/>
      <c r="N394" s="475"/>
    </row>
    <row r="395" spans="2:22" ht="20.149999999999999" customHeight="1" x14ac:dyDescent="0.2">
      <c r="B395" s="303" t="s">
        <v>212</v>
      </c>
      <c r="C395" s="304"/>
      <c r="D395" s="304"/>
      <c r="E395" s="349" t="s">
        <v>213</v>
      </c>
      <c r="F395" s="211" t="s">
        <v>26</v>
      </c>
      <c r="G395" s="49" t="s">
        <v>20</v>
      </c>
      <c r="H395" s="9">
        <v>2</v>
      </c>
      <c r="I395" s="212" t="s">
        <v>21</v>
      </c>
      <c r="J395" s="197">
        <v>2</v>
      </c>
      <c r="K395" s="383" t="s">
        <v>21</v>
      </c>
      <c r="L395" s="191">
        <v>2</v>
      </c>
      <c r="M395" s="212"/>
      <c r="N395" s="472" t="s">
        <v>214</v>
      </c>
    </row>
    <row r="396" spans="2:22" ht="20.149999999999999" customHeight="1" x14ac:dyDescent="0.2">
      <c r="B396" s="303"/>
      <c r="C396" s="304"/>
      <c r="D396" s="304"/>
      <c r="E396" s="349"/>
      <c r="F396" s="211"/>
      <c r="G396" s="49" t="s">
        <v>22</v>
      </c>
      <c r="H396" s="146">
        <v>2</v>
      </c>
      <c r="I396" s="212"/>
      <c r="J396" s="198">
        <v>3</v>
      </c>
      <c r="K396" s="383"/>
      <c r="L396" s="146"/>
      <c r="M396" s="212"/>
      <c r="N396" s="473"/>
    </row>
    <row r="397" spans="2:22" ht="20.149999999999999" customHeight="1" thickBot="1" x14ac:dyDescent="0.25">
      <c r="B397" s="305"/>
      <c r="C397" s="306"/>
      <c r="D397" s="306"/>
      <c r="E397" s="354"/>
      <c r="F397" s="41" t="s">
        <v>23</v>
      </c>
      <c r="G397" s="41" t="s">
        <v>24</v>
      </c>
      <c r="H397" s="16">
        <f>IFERROR(H396/H395*100, "")</f>
        <v>100</v>
      </c>
      <c r="I397" s="302"/>
      <c r="J397" s="202">
        <f>IFERROR(J396/J395*100,"")</f>
        <v>150</v>
      </c>
      <c r="K397" s="476"/>
      <c r="L397" s="154"/>
      <c r="M397" s="302"/>
      <c r="N397" s="474"/>
    </row>
    <row r="398" spans="2:22" x14ac:dyDescent="0.2">
      <c r="J398" s="33"/>
    </row>
  </sheetData>
  <mergeCells count="859">
    <mergeCell ref="T322:T323"/>
    <mergeCell ref="S322:S323"/>
    <mergeCell ref="F293:F294"/>
    <mergeCell ref="I293:I295"/>
    <mergeCell ref="K293:K295"/>
    <mergeCell ref="M293:M295"/>
    <mergeCell ref="K300:K302"/>
    <mergeCell ref="O290:O292"/>
    <mergeCell ref="P328:R330"/>
    <mergeCell ref="R322:R323"/>
    <mergeCell ref="Q322:Q323"/>
    <mergeCell ref="P322:P323"/>
    <mergeCell ref="O301:O303"/>
    <mergeCell ref="N321:N323"/>
    <mergeCell ref="P318:R320"/>
    <mergeCell ref="I290:I292"/>
    <mergeCell ref="O315:O317"/>
    <mergeCell ref="P311:R313"/>
    <mergeCell ref="O308:O310"/>
    <mergeCell ref="O311:O314"/>
    <mergeCell ref="O283:O285"/>
    <mergeCell ref="O274:O279"/>
    <mergeCell ref="N247:N248"/>
    <mergeCell ref="N290:N292"/>
    <mergeCell ref="N293:N295"/>
    <mergeCell ref="O280:O282"/>
    <mergeCell ref="N255:N256"/>
    <mergeCell ref="N261:N262"/>
    <mergeCell ref="N259:N260"/>
    <mergeCell ref="N257:N258"/>
    <mergeCell ref="N287:N289"/>
    <mergeCell ref="N284:N286"/>
    <mergeCell ref="O286:O288"/>
    <mergeCell ref="P203:P204"/>
    <mergeCell ref="O246:O247"/>
    <mergeCell ref="O271:O273"/>
    <mergeCell ref="O265:O267"/>
    <mergeCell ref="O242:O245"/>
    <mergeCell ref="O259:O261"/>
    <mergeCell ref="O203:O204"/>
    <mergeCell ref="P242:R245"/>
    <mergeCell ref="P247:R248"/>
    <mergeCell ref="P250:R251"/>
    <mergeCell ref="P262:S263"/>
    <mergeCell ref="O212:O213"/>
    <mergeCell ref="O235:O237"/>
    <mergeCell ref="O217:O230"/>
    <mergeCell ref="O252:O253"/>
    <mergeCell ref="O250:O251"/>
    <mergeCell ref="O248:O249"/>
    <mergeCell ref="O262:O264"/>
    <mergeCell ref="B199:F200"/>
    <mergeCell ref="G199:G200"/>
    <mergeCell ref="N201:N202"/>
    <mergeCell ref="K203:K204"/>
    <mergeCell ref="M203:M204"/>
    <mergeCell ref="N203:N204"/>
    <mergeCell ref="I201:I202"/>
    <mergeCell ref="N186:N187"/>
    <mergeCell ref="B188:N188"/>
    <mergeCell ref="B193:F194"/>
    <mergeCell ref="K195:K196"/>
    <mergeCell ref="M195:M196"/>
    <mergeCell ref="I203:I204"/>
    <mergeCell ref="I195:I196"/>
    <mergeCell ref="H199:N199"/>
    <mergeCell ref="B201:E202"/>
    <mergeCell ref="F201:F202"/>
    <mergeCell ref="I186:I187"/>
    <mergeCell ref="K186:K187"/>
    <mergeCell ref="B186:E187"/>
    <mergeCell ref="M186:M187"/>
    <mergeCell ref="M201:M202"/>
    <mergeCell ref="N195:N196"/>
    <mergeCell ref="F203:F204"/>
    <mergeCell ref="O19:O21"/>
    <mergeCell ref="O31:O33"/>
    <mergeCell ref="O7:O9"/>
    <mergeCell ref="O53:O55"/>
    <mergeCell ref="O92:O94"/>
    <mergeCell ref="O100:O105"/>
    <mergeCell ref="O34:O36"/>
    <mergeCell ref="O16:O18"/>
    <mergeCell ref="O25:O27"/>
    <mergeCell ref="O89:O91"/>
    <mergeCell ref="O22:O24"/>
    <mergeCell ref="O37:O39"/>
    <mergeCell ref="O40:O42"/>
    <mergeCell ref="O71:O73"/>
    <mergeCell ref="O77:O79"/>
    <mergeCell ref="O68:O70"/>
    <mergeCell ref="O74:O76"/>
    <mergeCell ref="O148:O156"/>
    <mergeCell ref="O115:O117"/>
    <mergeCell ref="O123:O125"/>
    <mergeCell ref="O106:O108"/>
    <mergeCell ref="O134:O135"/>
    <mergeCell ref="O137:O138"/>
    <mergeCell ref="O126:O128"/>
    <mergeCell ref="O131:O132"/>
    <mergeCell ref="N178:N179"/>
    <mergeCell ref="N157:N159"/>
    <mergeCell ref="N120:N122"/>
    <mergeCell ref="O112:O114"/>
    <mergeCell ref="O120:O122"/>
    <mergeCell ref="O109:O111"/>
    <mergeCell ref="N106:N108"/>
    <mergeCell ref="N123:N125"/>
    <mergeCell ref="N168:N169"/>
    <mergeCell ref="N180:N181"/>
    <mergeCell ref="N182:N183"/>
    <mergeCell ref="I180:I181"/>
    <mergeCell ref="I182:I183"/>
    <mergeCell ref="K182:K183"/>
    <mergeCell ref="K180:K181"/>
    <mergeCell ref="O2:O3"/>
    <mergeCell ref="O10:O15"/>
    <mergeCell ref="O4:O5"/>
    <mergeCell ref="N59:N61"/>
    <mergeCell ref="O56:O61"/>
    <mergeCell ref="N77:N79"/>
    <mergeCell ref="M71:M73"/>
    <mergeCell ref="M80:M82"/>
    <mergeCell ref="N80:N82"/>
    <mergeCell ref="O80:O82"/>
    <mergeCell ref="N83:N85"/>
    <mergeCell ref="N89:N91"/>
    <mergeCell ref="M89:M91"/>
    <mergeCell ref="M86:M88"/>
    <mergeCell ref="N86:N88"/>
    <mergeCell ref="M83:M85"/>
    <mergeCell ref="O86:O88"/>
    <mergeCell ref="O83:O85"/>
    <mergeCell ref="N184:N185"/>
    <mergeCell ref="K184:K185"/>
    <mergeCell ref="M176:M177"/>
    <mergeCell ref="M178:M179"/>
    <mergeCell ref="I184:I185"/>
    <mergeCell ref="N170:N171"/>
    <mergeCell ref="N172:N173"/>
    <mergeCell ref="B170:C185"/>
    <mergeCell ref="I178:I179"/>
    <mergeCell ref="M182:M183"/>
    <mergeCell ref="M184:M185"/>
    <mergeCell ref="D184:E185"/>
    <mergeCell ref="D182:E183"/>
    <mergeCell ref="K170:K171"/>
    <mergeCell ref="K176:K177"/>
    <mergeCell ref="K174:K175"/>
    <mergeCell ref="M170:M171"/>
    <mergeCell ref="M172:M173"/>
    <mergeCell ref="M174:M175"/>
    <mergeCell ref="M180:M181"/>
    <mergeCell ref="I170:I171"/>
    <mergeCell ref="I172:I173"/>
    <mergeCell ref="N174:N175"/>
    <mergeCell ref="N176:N177"/>
    <mergeCell ref="C328:E330"/>
    <mergeCell ref="C331:E333"/>
    <mergeCell ref="E368:E370"/>
    <mergeCell ref="E386:E388"/>
    <mergeCell ref="C338:E340"/>
    <mergeCell ref="E371:E373"/>
    <mergeCell ref="B356:N356"/>
    <mergeCell ref="B357:N357"/>
    <mergeCell ref="B362:D367"/>
    <mergeCell ref="B368:D373"/>
    <mergeCell ref="I338:I340"/>
    <mergeCell ref="M338:M340"/>
    <mergeCell ref="F386:F387"/>
    <mergeCell ref="I386:I388"/>
    <mergeCell ref="K386:K388"/>
    <mergeCell ref="M386:M388"/>
    <mergeCell ref="N368:N370"/>
    <mergeCell ref="N371:N373"/>
    <mergeCell ref="F365:F366"/>
    <mergeCell ref="I365:I367"/>
    <mergeCell ref="N362:N364"/>
    <mergeCell ref="B358:N358"/>
    <mergeCell ref="B360:E361"/>
    <mergeCell ref="F360:F361"/>
    <mergeCell ref="E395:E397"/>
    <mergeCell ref="E380:E382"/>
    <mergeCell ref="E383:E385"/>
    <mergeCell ref="B374:D379"/>
    <mergeCell ref="B380:D385"/>
    <mergeCell ref="E374:E376"/>
    <mergeCell ref="E389:E391"/>
    <mergeCell ref="E365:E367"/>
    <mergeCell ref="E362:E364"/>
    <mergeCell ref="B386:D391"/>
    <mergeCell ref="B392:D394"/>
    <mergeCell ref="B395:D397"/>
    <mergeCell ref="E392:E394"/>
    <mergeCell ref="F354:F355"/>
    <mergeCell ref="I354:I355"/>
    <mergeCell ref="M383:M385"/>
    <mergeCell ref="F345:F346"/>
    <mergeCell ref="I345:I347"/>
    <mergeCell ref="K345:K347"/>
    <mergeCell ref="M380:M382"/>
    <mergeCell ref="B350:E351"/>
    <mergeCell ref="G360:G361"/>
    <mergeCell ref="I380:I382"/>
    <mergeCell ref="B354:E355"/>
    <mergeCell ref="N383:N385"/>
    <mergeCell ref="C342:E344"/>
    <mergeCell ref="I352:I353"/>
    <mergeCell ref="K365:K367"/>
    <mergeCell ref="N392:N394"/>
    <mergeCell ref="F342:F343"/>
    <mergeCell ref="I335:I337"/>
    <mergeCell ref="N342:N344"/>
    <mergeCell ref="O347:O349"/>
    <mergeCell ref="O364:O369"/>
    <mergeCell ref="O353:O363"/>
    <mergeCell ref="I348:I349"/>
    <mergeCell ref="K380:K382"/>
    <mergeCell ref="F392:F393"/>
    <mergeCell ref="I392:I394"/>
    <mergeCell ref="K392:K394"/>
    <mergeCell ref="M392:M394"/>
    <mergeCell ref="M354:M355"/>
    <mergeCell ref="I389:I391"/>
    <mergeCell ref="K362:K364"/>
    <mergeCell ref="M362:M364"/>
    <mergeCell ref="F362:F363"/>
    <mergeCell ref="I362:I364"/>
    <mergeCell ref="M365:M367"/>
    <mergeCell ref="F338:F339"/>
    <mergeCell ref="H360:N360"/>
    <mergeCell ref="F389:F390"/>
    <mergeCell ref="N389:N391"/>
    <mergeCell ref="N386:N388"/>
    <mergeCell ref="N374:N376"/>
    <mergeCell ref="N377:N379"/>
    <mergeCell ref="N380:N382"/>
    <mergeCell ref="E377:E379"/>
    <mergeCell ref="K348:K349"/>
    <mergeCell ref="M348:M349"/>
    <mergeCell ref="M371:M373"/>
    <mergeCell ref="B348:E349"/>
    <mergeCell ref="F350:F351"/>
    <mergeCell ref="I350:I351"/>
    <mergeCell ref="K350:K351"/>
    <mergeCell ref="M350:M351"/>
    <mergeCell ref="F352:F353"/>
    <mergeCell ref="I374:I376"/>
    <mergeCell ref="K374:K376"/>
    <mergeCell ref="M374:M376"/>
    <mergeCell ref="I377:I379"/>
    <mergeCell ref="K377:K379"/>
    <mergeCell ref="M377:M379"/>
    <mergeCell ref="N352:N353"/>
    <mergeCell ref="N395:N397"/>
    <mergeCell ref="F311:F312"/>
    <mergeCell ref="I311:I313"/>
    <mergeCell ref="K311:K313"/>
    <mergeCell ref="M311:M313"/>
    <mergeCell ref="N311:N313"/>
    <mergeCell ref="F368:F369"/>
    <mergeCell ref="I368:I370"/>
    <mergeCell ref="K368:K370"/>
    <mergeCell ref="M368:M370"/>
    <mergeCell ref="N365:N367"/>
    <mergeCell ref="K335:K337"/>
    <mergeCell ref="N338:N340"/>
    <mergeCell ref="K354:K355"/>
    <mergeCell ref="F371:F372"/>
    <mergeCell ref="I371:I373"/>
    <mergeCell ref="K371:K373"/>
    <mergeCell ref="M314:M316"/>
    <mergeCell ref="F395:F396"/>
    <mergeCell ref="I395:I397"/>
    <mergeCell ref="K395:K397"/>
    <mergeCell ref="M395:M397"/>
    <mergeCell ref="M389:M391"/>
    <mergeCell ref="C290:E292"/>
    <mergeCell ref="B281:B298"/>
    <mergeCell ref="C293:E295"/>
    <mergeCell ref="F308:F309"/>
    <mergeCell ref="K235:K236"/>
    <mergeCell ref="M235:M236"/>
    <mergeCell ref="N235:N236"/>
    <mergeCell ref="F224:F225"/>
    <mergeCell ref="I224:I225"/>
    <mergeCell ref="K224:K225"/>
    <mergeCell ref="M224:M225"/>
    <mergeCell ref="B233:E234"/>
    <mergeCell ref="M233:M234"/>
    <mergeCell ref="K233:K234"/>
    <mergeCell ref="B235:E236"/>
    <mergeCell ref="F235:F236"/>
    <mergeCell ref="I235:I236"/>
    <mergeCell ref="N233:N234"/>
    <mergeCell ref="N237:N238"/>
    <mergeCell ref="B224:E225"/>
    <mergeCell ref="F233:F234"/>
    <mergeCell ref="I233:I234"/>
    <mergeCell ref="G231:G232"/>
    <mergeCell ref="F266:F267"/>
    <mergeCell ref="C281:E283"/>
    <mergeCell ref="C284:E286"/>
    <mergeCell ref="F284:F285"/>
    <mergeCell ref="I284:I286"/>
    <mergeCell ref="K284:K286"/>
    <mergeCell ref="F281:F282"/>
    <mergeCell ref="G220:G221"/>
    <mergeCell ref="I247:I248"/>
    <mergeCell ref="G243:G244"/>
    <mergeCell ref="I245:I246"/>
    <mergeCell ref="I222:I223"/>
    <mergeCell ref="K222:K223"/>
    <mergeCell ref="H231:N231"/>
    <mergeCell ref="M222:M223"/>
    <mergeCell ref="I278:I280"/>
    <mergeCell ref="N281:N283"/>
    <mergeCell ref="H220:N220"/>
    <mergeCell ref="N253:N254"/>
    <mergeCell ref="F251:F252"/>
    <mergeCell ref="M253:M254"/>
    <mergeCell ref="I251:I252"/>
    <mergeCell ref="I269:I271"/>
    <mergeCell ref="I266:I268"/>
    <mergeCell ref="K245:K246"/>
    <mergeCell ref="N222:N223"/>
    <mergeCell ref="I205:I206"/>
    <mergeCell ref="I216:I217"/>
    <mergeCell ref="K216:K217"/>
    <mergeCell ref="B220:F221"/>
    <mergeCell ref="B237:E238"/>
    <mergeCell ref="F237:F238"/>
    <mergeCell ref="I237:I238"/>
    <mergeCell ref="K237:K238"/>
    <mergeCell ref="M237:M238"/>
    <mergeCell ref="B212:C217"/>
    <mergeCell ref="D212:E213"/>
    <mergeCell ref="D214:E215"/>
    <mergeCell ref="D216:E217"/>
    <mergeCell ref="F216:F217"/>
    <mergeCell ref="F214:F215"/>
    <mergeCell ref="I214:I215"/>
    <mergeCell ref="K214:K215"/>
    <mergeCell ref="M214:M215"/>
    <mergeCell ref="N216:N217"/>
    <mergeCell ref="N214:N215"/>
    <mergeCell ref="M212:M213"/>
    <mergeCell ref="N205:N206"/>
    <mergeCell ref="F212:F213"/>
    <mergeCell ref="F106:F107"/>
    <mergeCell ref="N212:N213"/>
    <mergeCell ref="M205:M206"/>
    <mergeCell ref="I212:I213"/>
    <mergeCell ref="G210:G211"/>
    <mergeCell ref="F205:F206"/>
    <mergeCell ref="B210:F211"/>
    <mergeCell ref="B205:E206"/>
    <mergeCell ref="K205:K206"/>
    <mergeCell ref="H210:N210"/>
    <mergeCell ref="K134:K136"/>
    <mergeCell ref="I134:I136"/>
    <mergeCell ref="M134:M136"/>
    <mergeCell ref="M137:M139"/>
    <mergeCell ref="B157:F159"/>
    <mergeCell ref="G146:G147"/>
    <mergeCell ref="B154:F156"/>
    <mergeCell ref="B146:F147"/>
    <mergeCell ref="B148:F150"/>
    <mergeCell ref="B151:F153"/>
    <mergeCell ref="M148:M150"/>
    <mergeCell ref="M151:M153"/>
    <mergeCell ref="H146:N146"/>
    <mergeCell ref="N134:N136"/>
    <mergeCell ref="N62:N67"/>
    <mergeCell ref="O62:O67"/>
    <mergeCell ref="M77:M79"/>
    <mergeCell ref="M74:M76"/>
    <mergeCell ref="B89:D91"/>
    <mergeCell ref="B71:D76"/>
    <mergeCell ref="B83:D88"/>
    <mergeCell ref="B68:D70"/>
    <mergeCell ref="M100:M102"/>
    <mergeCell ref="K100:K102"/>
    <mergeCell ref="K62:K64"/>
    <mergeCell ref="B62:D67"/>
    <mergeCell ref="E86:E88"/>
    <mergeCell ref="E68:E70"/>
    <mergeCell ref="F68:F69"/>
    <mergeCell ref="I68:I70"/>
    <mergeCell ref="K68:K70"/>
    <mergeCell ref="M68:M70"/>
    <mergeCell ref="N68:N70"/>
    <mergeCell ref="I80:I82"/>
    <mergeCell ref="F77:F78"/>
    <mergeCell ref="I77:I79"/>
    <mergeCell ref="E80:E82"/>
    <mergeCell ref="E74:E76"/>
    <mergeCell ref="F123:F124"/>
    <mergeCell ref="K77:K79"/>
    <mergeCell ref="I86:I88"/>
    <mergeCell ref="K80:K82"/>
    <mergeCell ref="K83:K85"/>
    <mergeCell ref="K86:K88"/>
    <mergeCell ref="I103:I105"/>
    <mergeCell ref="K103:K105"/>
    <mergeCell ref="N100:N105"/>
    <mergeCell ref="F115:F116"/>
    <mergeCell ref="I106:I108"/>
    <mergeCell ref="K106:K108"/>
    <mergeCell ref="I115:I117"/>
    <mergeCell ref="M106:M108"/>
    <mergeCell ref="F109:F110"/>
    <mergeCell ref="K109:K111"/>
    <mergeCell ref="N115:N117"/>
    <mergeCell ref="M112:M114"/>
    <mergeCell ref="F112:F113"/>
    <mergeCell ref="K115:K117"/>
    <mergeCell ref="M109:M111"/>
    <mergeCell ref="N109:N111"/>
    <mergeCell ref="I109:I111"/>
    <mergeCell ref="N112:N114"/>
    <mergeCell ref="B166:F167"/>
    <mergeCell ref="G166:G167"/>
    <mergeCell ref="D180:E181"/>
    <mergeCell ref="F168:F169"/>
    <mergeCell ref="B168:E169"/>
    <mergeCell ref="D170:E171"/>
    <mergeCell ref="D172:E173"/>
    <mergeCell ref="D174:E175"/>
    <mergeCell ref="D176:E177"/>
    <mergeCell ref="D178:E179"/>
    <mergeCell ref="C13:D18"/>
    <mergeCell ref="C19:D24"/>
    <mergeCell ref="C25:D30"/>
    <mergeCell ref="C31:D36"/>
    <mergeCell ref="I28:I30"/>
    <mergeCell ref="K28:K30"/>
    <mergeCell ref="M28:M30"/>
    <mergeCell ref="E37:E39"/>
    <mergeCell ref="F37:F38"/>
    <mergeCell ref="I37:I39"/>
    <mergeCell ref="K37:K39"/>
    <mergeCell ref="M37:M39"/>
    <mergeCell ref="K13:K15"/>
    <mergeCell ref="M13:M15"/>
    <mergeCell ref="F19:F20"/>
    <mergeCell ref="I19:I21"/>
    <mergeCell ref="K19:K21"/>
    <mergeCell ref="M19:M21"/>
    <mergeCell ref="M25:M27"/>
    <mergeCell ref="F28:F29"/>
    <mergeCell ref="C37:D42"/>
    <mergeCell ref="F40:F41"/>
    <mergeCell ref="I34:I36"/>
    <mergeCell ref="E25:E27"/>
    <mergeCell ref="B1:N1"/>
    <mergeCell ref="B2:N2"/>
    <mergeCell ref="B7:D12"/>
    <mergeCell ref="E7:E9"/>
    <mergeCell ref="F7:F8"/>
    <mergeCell ref="I7:I9"/>
    <mergeCell ref="K7:K9"/>
    <mergeCell ref="M7:M9"/>
    <mergeCell ref="E10:E12"/>
    <mergeCell ref="F10:F11"/>
    <mergeCell ref="I10:I12"/>
    <mergeCell ref="K10:K12"/>
    <mergeCell ref="M10:M12"/>
    <mergeCell ref="B5:E6"/>
    <mergeCell ref="F5:F6"/>
    <mergeCell ref="G5:G6"/>
    <mergeCell ref="H5:N5"/>
    <mergeCell ref="B3:N3"/>
    <mergeCell ref="N7:N12"/>
    <mergeCell ref="N13:N15"/>
    <mergeCell ref="F120:F121"/>
    <mergeCell ref="I120:I122"/>
    <mergeCell ref="K120:K122"/>
    <mergeCell ref="M120:M122"/>
    <mergeCell ref="M123:M125"/>
    <mergeCell ref="I123:I125"/>
    <mergeCell ref="K123:K125"/>
    <mergeCell ref="K25:K27"/>
    <mergeCell ref="K89:K91"/>
    <mergeCell ref="F86:F87"/>
    <mergeCell ref="I83:I85"/>
    <mergeCell ref="M65:M67"/>
    <mergeCell ref="M59:M61"/>
    <mergeCell ref="M34:M36"/>
    <mergeCell ref="N22:N24"/>
    <mergeCell ref="N19:N21"/>
    <mergeCell ref="N56:N58"/>
    <mergeCell ref="M62:M64"/>
    <mergeCell ref="F103:F104"/>
    <mergeCell ref="F98:F99"/>
    <mergeCell ref="G98:G99"/>
    <mergeCell ref="N71:N73"/>
    <mergeCell ref="N74:N76"/>
    <mergeCell ref="E103:E105"/>
    <mergeCell ref="C106:D111"/>
    <mergeCell ref="C112:D117"/>
    <mergeCell ref="F92:F93"/>
    <mergeCell ref="B92:D94"/>
    <mergeCell ref="B100:D105"/>
    <mergeCell ref="F100:F101"/>
    <mergeCell ref="M103:M105"/>
    <mergeCell ref="E53:E55"/>
    <mergeCell ref="F59:F60"/>
    <mergeCell ref="I59:I61"/>
    <mergeCell ref="K59:K61"/>
    <mergeCell ref="I56:I58"/>
    <mergeCell ref="K56:K58"/>
    <mergeCell ref="F62:F63"/>
    <mergeCell ref="I62:I64"/>
    <mergeCell ref="F89:F90"/>
    <mergeCell ref="F56:F57"/>
    <mergeCell ref="E62:E64"/>
    <mergeCell ref="B98:E99"/>
    <mergeCell ref="F71:F72"/>
    <mergeCell ref="F83:F84"/>
    <mergeCell ref="B77:D82"/>
    <mergeCell ref="E83:E85"/>
    <mergeCell ref="F331:F332"/>
    <mergeCell ref="F335:F336"/>
    <mergeCell ref="D266:E268"/>
    <mergeCell ref="C257:E258"/>
    <mergeCell ref="F255:F256"/>
    <mergeCell ref="B276:N276"/>
    <mergeCell ref="O343:O344"/>
    <mergeCell ref="M335:M337"/>
    <mergeCell ref="N335:N337"/>
    <mergeCell ref="M259:M260"/>
    <mergeCell ref="I328:I330"/>
    <mergeCell ref="K328:K330"/>
    <mergeCell ref="M328:M330"/>
    <mergeCell ref="K278:K280"/>
    <mergeCell ref="I259:I260"/>
    <mergeCell ref="K261:K262"/>
    <mergeCell ref="M261:M262"/>
    <mergeCell ref="B324:N324"/>
    <mergeCell ref="B325:N325"/>
    <mergeCell ref="B326:N326"/>
    <mergeCell ref="I314:I316"/>
    <mergeCell ref="N318:N320"/>
    <mergeCell ref="O328:O330"/>
    <mergeCell ref="O339:O340"/>
    <mergeCell ref="O332:O334"/>
    <mergeCell ref="O321:O327"/>
    <mergeCell ref="K255:K256"/>
    <mergeCell ref="M255:M256"/>
    <mergeCell ref="K296:K298"/>
    <mergeCell ref="O318:O320"/>
    <mergeCell ref="M287:M289"/>
    <mergeCell ref="M284:M286"/>
    <mergeCell ref="K321:K323"/>
    <mergeCell ref="K287:K289"/>
    <mergeCell ref="K314:K316"/>
    <mergeCell ref="M300:M302"/>
    <mergeCell ref="K331:K333"/>
    <mergeCell ref="M318:M320"/>
    <mergeCell ref="K290:K292"/>
    <mergeCell ref="O298:O300"/>
    <mergeCell ref="O268:O270"/>
    <mergeCell ref="O304:O306"/>
    <mergeCell ref="O294:O296"/>
    <mergeCell ref="N296:N298"/>
    <mergeCell ref="N269:N271"/>
    <mergeCell ref="N308:N310"/>
    <mergeCell ref="O256:O258"/>
    <mergeCell ref="N300:N302"/>
    <mergeCell ref="E22:E24"/>
    <mergeCell ref="F22:F23"/>
    <mergeCell ref="F314:F315"/>
    <mergeCell ref="I22:I24"/>
    <mergeCell ref="K22:K24"/>
    <mergeCell ref="M290:M292"/>
    <mergeCell ref="K281:K283"/>
    <mergeCell ref="I71:I73"/>
    <mergeCell ref="K71:K73"/>
    <mergeCell ref="I89:I91"/>
    <mergeCell ref="M296:M298"/>
    <mergeCell ref="F65:F66"/>
    <mergeCell ref="I65:I67"/>
    <mergeCell ref="K65:K67"/>
    <mergeCell ref="E65:E67"/>
    <mergeCell ref="C287:E289"/>
    <mergeCell ref="B120:E122"/>
    <mergeCell ref="E115:E117"/>
    <mergeCell ref="E112:E114"/>
    <mergeCell ref="F287:F288"/>
    <mergeCell ref="F259:F260"/>
    <mergeCell ref="F257:F258"/>
    <mergeCell ref="E89:E91"/>
    <mergeCell ref="B45:N45"/>
    <mergeCell ref="O376:O381"/>
    <mergeCell ref="I321:I323"/>
    <mergeCell ref="M321:M323"/>
    <mergeCell ref="O28:O30"/>
    <mergeCell ref="I25:I27"/>
    <mergeCell ref="O50:O52"/>
    <mergeCell ref="B46:N46"/>
    <mergeCell ref="B13:B42"/>
    <mergeCell ref="N40:N42"/>
    <mergeCell ref="K253:K254"/>
    <mergeCell ref="I318:I320"/>
    <mergeCell ref="F247:F248"/>
    <mergeCell ref="B278:E280"/>
    <mergeCell ref="F278:F279"/>
    <mergeCell ref="E71:E73"/>
    <mergeCell ref="I40:I42"/>
    <mergeCell ref="K40:K42"/>
    <mergeCell ref="M40:M42"/>
    <mergeCell ref="E59:E61"/>
    <mergeCell ref="E34:E36"/>
    <mergeCell ref="M168:M169"/>
    <mergeCell ref="H166:N166"/>
    <mergeCell ref="K168:K169"/>
    <mergeCell ref="F34:F35"/>
    <mergeCell ref="E19:E21"/>
    <mergeCell ref="E16:E18"/>
    <mergeCell ref="M22:M24"/>
    <mergeCell ref="E40:E42"/>
    <mergeCell ref="O385:O387"/>
    <mergeCell ref="F383:F384"/>
    <mergeCell ref="I383:I385"/>
    <mergeCell ref="K383:K385"/>
    <mergeCell ref="O382:O384"/>
    <mergeCell ref="F380:F381"/>
    <mergeCell ref="F304:F305"/>
    <mergeCell ref="O350:O352"/>
    <mergeCell ref="N350:N351"/>
    <mergeCell ref="K352:K353"/>
    <mergeCell ref="I308:I310"/>
    <mergeCell ref="K308:K310"/>
    <mergeCell ref="N304:N306"/>
    <mergeCell ref="M308:M310"/>
    <mergeCell ref="M304:M306"/>
    <mergeCell ref="K304:K306"/>
    <mergeCell ref="E106:E108"/>
    <mergeCell ref="E77:E79"/>
    <mergeCell ref="I53:I55"/>
    <mergeCell ref="F377:F378"/>
    <mergeCell ref="O335:O337"/>
    <mergeCell ref="O370:O375"/>
    <mergeCell ref="N328:N330"/>
    <mergeCell ref="K201:K202"/>
    <mergeCell ref="N348:N349"/>
    <mergeCell ref="N354:N355"/>
    <mergeCell ref="F290:F291"/>
    <mergeCell ref="K389:K391"/>
    <mergeCell ref="F374:F375"/>
    <mergeCell ref="I287:I289"/>
    <mergeCell ref="M281:M283"/>
    <mergeCell ref="I272:I274"/>
    <mergeCell ref="K272:K274"/>
    <mergeCell ref="F269:F270"/>
    <mergeCell ref="B275:N275"/>
    <mergeCell ref="I281:I283"/>
    <mergeCell ref="F296:F297"/>
    <mergeCell ref="I296:I298"/>
    <mergeCell ref="M345:M347"/>
    <mergeCell ref="N345:N347"/>
    <mergeCell ref="K338:K340"/>
    <mergeCell ref="N314:N316"/>
    <mergeCell ref="N331:N333"/>
    <mergeCell ref="I342:I344"/>
    <mergeCell ref="E13:E15"/>
    <mergeCell ref="F16:F17"/>
    <mergeCell ref="K16:K18"/>
    <mergeCell ref="I16:I18"/>
    <mergeCell ref="N16:N18"/>
    <mergeCell ref="M16:M18"/>
    <mergeCell ref="G48:G49"/>
    <mergeCell ref="H48:N48"/>
    <mergeCell ref="N25:N27"/>
    <mergeCell ref="F25:F26"/>
    <mergeCell ref="F31:F32"/>
    <mergeCell ref="I31:I33"/>
    <mergeCell ref="K31:K33"/>
    <mergeCell ref="M31:M33"/>
    <mergeCell ref="N31:N33"/>
    <mergeCell ref="N28:N30"/>
    <mergeCell ref="E28:E30"/>
    <mergeCell ref="N34:N36"/>
    <mergeCell ref="K34:K36"/>
    <mergeCell ref="F13:F14"/>
    <mergeCell ref="I13:I15"/>
    <mergeCell ref="E31:E33"/>
    <mergeCell ref="N37:N39"/>
    <mergeCell ref="B44:N44"/>
    <mergeCell ref="K342:K344"/>
    <mergeCell ref="C345:E347"/>
    <mergeCell ref="B352:E353"/>
    <mergeCell ref="F348:F349"/>
    <mergeCell ref="M352:M353"/>
    <mergeCell ref="K318:K320"/>
    <mergeCell ref="M342:M344"/>
    <mergeCell ref="C296:E298"/>
    <mergeCell ref="C335:E337"/>
    <mergeCell ref="C308:E310"/>
    <mergeCell ref="C300:E302"/>
    <mergeCell ref="C304:E306"/>
    <mergeCell ref="F321:F322"/>
    <mergeCell ref="F328:F329"/>
    <mergeCell ref="F318:F319"/>
    <mergeCell ref="I300:I302"/>
    <mergeCell ref="F300:F301"/>
    <mergeCell ref="I304:I306"/>
    <mergeCell ref="I331:I333"/>
    <mergeCell ref="C311:E313"/>
    <mergeCell ref="C314:E316"/>
    <mergeCell ref="C318:E320"/>
    <mergeCell ref="C321:E323"/>
    <mergeCell ref="M331:M333"/>
    <mergeCell ref="B48:E49"/>
    <mergeCell ref="F48:F49"/>
    <mergeCell ref="N53:N55"/>
    <mergeCell ref="N50:N52"/>
    <mergeCell ref="B50:D55"/>
    <mergeCell ref="E50:E52"/>
    <mergeCell ref="F50:F51"/>
    <mergeCell ref="I50:I52"/>
    <mergeCell ref="M50:M52"/>
    <mergeCell ref="K50:K52"/>
    <mergeCell ref="F53:F54"/>
    <mergeCell ref="B56:D61"/>
    <mergeCell ref="E56:E58"/>
    <mergeCell ref="M56:M58"/>
    <mergeCell ref="M53:M55"/>
    <mergeCell ref="K53:K55"/>
    <mergeCell ref="B106:B117"/>
    <mergeCell ref="B123:E125"/>
    <mergeCell ref="E109:E111"/>
    <mergeCell ref="B134:E136"/>
    <mergeCell ref="B126:E128"/>
    <mergeCell ref="H98:N98"/>
    <mergeCell ref="B95:N95"/>
    <mergeCell ref="B96:N96"/>
    <mergeCell ref="M115:M117"/>
    <mergeCell ref="I112:I114"/>
    <mergeCell ref="K112:K114"/>
    <mergeCell ref="N92:N94"/>
    <mergeCell ref="I100:I102"/>
    <mergeCell ref="K92:K94"/>
    <mergeCell ref="B97:N97"/>
    <mergeCell ref="I92:I94"/>
    <mergeCell ref="M92:M94"/>
    <mergeCell ref="E100:E102"/>
    <mergeCell ref="E92:E94"/>
    <mergeCell ref="K160:K162"/>
    <mergeCell ref="N160:N162"/>
    <mergeCell ref="I137:I139"/>
    <mergeCell ref="M160:M162"/>
    <mergeCell ref="M216:M217"/>
    <mergeCell ref="B222:F223"/>
    <mergeCell ref="K212:K213"/>
    <mergeCell ref="K178:K179"/>
    <mergeCell ref="M131:M133"/>
    <mergeCell ref="K131:K133"/>
    <mergeCell ref="I176:I177"/>
    <mergeCell ref="B142:N142"/>
    <mergeCell ref="B143:N143"/>
    <mergeCell ref="F134:F135"/>
    <mergeCell ref="N131:N133"/>
    <mergeCell ref="N137:N139"/>
    <mergeCell ref="K137:K139"/>
    <mergeCell ref="I151:I153"/>
    <mergeCell ref="B141:N141"/>
    <mergeCell ref="B137:E139"/>
    <mergeCell ref="F137:F138"/>
    <mergeCell ref="B131:E133"/>
    <mergeCell ref="F131:F132"/>
    <mergeCell ref="I154:I156"/>
    <mergeCell ref="M157:M159"/>
    <mergeCell ref="N148:N150"/>
    <mergeCell ref="N151:N153"/>
    <mergeCell ref="N154:N156"/>
    <mergeCell ref="K126:K128"/>
    <mergeCell ref="M126:M128"/>
    <mergeCell ref="I126:I128"/>
    <mergeCell ref="N126:N128"/>
    <mergeCell ref="B129:J129"/>
    <mergeCell ref="K148:K150"/>
    <mergeCell ref="I131:I133"/>
    <mergeCell ref="K154:K156"/>
    <mergeCell ref="M154:M156"/>
    <mergeCell ref="K151:K153"/>
    <mergeCell ref="I148:I150"/>
    <mergeCell ref="K251:K252"/>
    <mergeCell ref="B245:E246"/>
    <mergeCell ref="H243:N243"/>
    <mergeCell ref="B231:F232"/>
    <mergeCell ref="B229:N229"/>
    <mergeCell ref="B243:E244"/>
    <mergeCell ref="F243:F244"/>
    <mergeCell ref="C251:C254"/>
    <mergeCell ref="M251:M252"/>
    <mergeCell ref="K239:K240"/>
    <mergeCell ref="M239:M240"/>
    <mergeCell ref="M247:M248"/>
    <mergeCell ref="B247:E248"/>
    <mergeCell ref="D251:E252"/>
    <mergeCell ref="D253:E254"/>
    <mergeCell ref="F253:F254"/>
    <mergeCell ref="F239:F240"/>
    <mergeCell ref="M245:M246"/>
    <mergeCell ref="F245:F246"/>
    <mergeCell ref="B239:E240"/>
    <mergeCell ref="N251:N252"/>
    <mergeCell ref="K247:K248"/>
    <mergeCell ref="I253:I254"/>
    <mergeCell ref="K269:K271"/>
    <mergeCell ref="I261:I262"/>
    <mergeCell ref="M269:M271"/>
    <mergeCell ref="M266:M268"/>
    <mergeCell ref="K259:K260"/>
    <mergeCell ref="I255:I256"/>
    <mergeCell ref="B277:N277"/>
    <mergeCell ref="M278:M280"/>
    <mergeCell ref="B265:B274"/>
    <mergeCell ref="C255:E256"/>
    <mergeCell ref="B259:E260"/>
    <mergeCell ref="B261:E262"/>
    <mergeCell ref="D269:E271"/>
    <mergeCell ref="F261:F262"/>
    <mergeCell ref="C272:E274"/>
    <mergeCell ref="F272:F273"/>
    <mergeCell ref="C266:C271"/>
    <mergeCell ref="N272:N274"/>
    <mergeCell ref="N278:N280"/>
    <mergeCell ref="I257:I258"/>
    <mergeCell ref="K257:K258"/>
    <mergeCell ref="M272:M274"/>
    <mergeCell ref="M257:M258"/>
    <mergeCell ref="K266:K268"/>
    <mergeCell ref="F80:F81"/>
    <mergeCell ref="I74:I76"/>
    <mergeCell ref="F74:F75"/>
    <mergeCell ref="K74:K76"/>
    <mergeCell ref="B160:F162"/>
    <mergeCell ref="I160:I162"/>
    <mergeCell ref="N245:N246"/>
    <mergeCell ref="I174:I175"/>
    <mergeCell ref="I168:I169"/>
    <mergeCell ref="K172:K173"/>
    <mergeCell ref="N224:N225"/>
    <mergeCell ref="B227:N227"/>
    <mergeCell ref="B228:N228"/>
    <mergeCell ref="I239:I240"/>
    <mergeCell ref="N239:N240"/>
    <mergeCell ref="F126:F127"/>
    <mergeCell ref="B195:F196"/>
    <mergeCell ref="B189:N189"/>
    <mergeCell ref="B190:N190"/>
    <mergeCell ref="G193:G194"/>
    <mergeCell ref="H193:N193"/>
    <mergeCell ref="B203:E204"/>
    <mergeCell ref="I157:I159"/>
    <mergeCell ref="K157:K159"/>
  </mergeCells>
  <phoneticPr fontId="3"/>
  <dataValidations count="2">
    <dataValidation type="list" allowBlank="1" showInputMessage="1" showErrorMessage="1" sqref="I341 I359 I307 I263:I265 I327 I317 I303 I334 M307 I299 K307 I43 I47" xr:uid="{00000000-0002-0000-0000-000000000000}">
      <formula1>$Q$1:$Q$2</formula1>
    </dataValidation>
    <dataValidation type="list" allowBlank="1" showInputMessage="1" showErrorMessage="1" sqref="K184 K180 K174" xr:uid="{00000000-0002-0000-0000-000002000000}">
      <formula1>$K$7+$K$7:$K$42</formula1>
    </dataValidation>
  </dataValidations>
  <pageMargins left="0.23622047244094499" right="0.23622047244094499" top="0.74803149606299202" bottom="0.74803149606299202" header="0.31496062992126" footer="0.31496062992126"/>
  <pageSetup paperSize="9" scale="58" fitToHeight="0" orientation="portrait" r:id="rId1"/>
  <headerFooter alignWithMargins="0">
    <oddFooter>&amp;C&amp;"ＭＳ 明朝,太字"&amp;12
- &amp;P -</oddFooter>
  </headerFooter>
  <rowBreaks count="8" manualBreakCount="8">
    <brk id="43" min="1" max="19" man="1"/>
    <brk id="94" min="1" max="19" man="1"/>
    <brk id="140" min="1" max="19" man="1"/>
    <brk id="187" min="1" max="19" man="1"/>
    <brk id="226" min="1" max="19" man="1"/>
    <brk id="274" min="1" max="19" man="1"/>
    <brk id="323" min="1" max="19" man="1"/>
    <brk id="349" min="1" max="14"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Sheet1!$A$1:$A$5</xm:f>
          </x14:formula1>
          <xm:sqref>M7:M42 I362:I397 I342:I355 I100:I117 M100:M117 I131:I140 I120:I128 I266:I274 M120:M128 M131:M140 I180 I245:I248 M245:M248 M335:M340 M239 I148 I186 I151 I304:I306 M148 M151 I154 M266:M274 M154 I157 K140 M157 M165 I165 K165 I184 I168 M342:M355 I174 I318:I323 M362:M397 M180 M168 M184 M174 I195 M300:M302 M195 I201 M251:M262 M201 I203 M328:M333 M203 I205 I335:I340 M205 I212 M318:M323 M212 I214 I278:I298 M214 I216 I328:I333 M216 I222 M308:M316 M222 I224 I251:I262 M224 I233 M278:M298 M233 I235 M304:M306 M235 I7:I36 I308:I316 M237 I239 I300:I302 M50:M94 I50:I94 I160 M160 I237</xm:sqref>
        </x14:dataValidation>
        <x14:dataValidation type="list" allowBlank="1" showInputMessage="1" showErrorMessage="1" xr:uid="{38E05AD5-5D10-405A-B0C6-A9F4711D872E}">
          <x14:formula1>
            <xm:f>Sheet1!$A$1:$A$6</xm:f>
          </x14:formula1>
          <xm:sqref>K7:K42 K50:K94 K100:K117 K120:K128 K131:K139 K148:K162 K168:K169 K186:K187 K195:K196 K201:K206 K212:K217 K222:K225 K233:K240 K245:K248 K251:K262 K266:K274 K362:K397 K300:K302 K304:K306 K308:K316 K318:K323 K328:K333 K335:K340 K342:K355 K278:K298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B12" sqref="B12"/>
    </sheetView>
  </sheetViews>
  <sheetFormatPr defaultRowHeight="13" x14ac:dyDescent="0.2"/>
  <cols>
    <col min="1" max="1" width="9" style="65"/>
  </cols>
  <sheetData>
    <row r="1" spans="1:1" x14ac:dyDescent="0.2">
      <c r="A1" s="65" t="s">
        <v>215</v>
      </c>
    </row>
    <row r="2" spans="1:1" x14ac:dyDescent="0.2">
      <c r="A2" s="65" t="s">
        <v>216</v>
      </c>
    </row>
    <row r="3" spans="1:1" x14ac:dyDescent="0.2">
      <c r="A3" s="65" t="s">
        <v>217</v>
      </c>
    </row>
    <row r="4" spans="1:1" x14ac:dyDescent="0.2">
      <c r="A4" s="65" t="s">
        <v>218</v>
      </c>
    </row>
    <row r="5" spans="1:1" x14ac:dyDescent="0.2">
      <c r="A5" s="65" t="s">
        <v>219</v>
      </c>
    </row>
    <row r="6" spans="1:1" x14ac:dyDescent="0.2">
      <c r="A6" s="65" t="s">
        <v>50</v>
      </c>
    </row>
  </sheetData>
  <phoneticPr fontId="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9d30555-38af-4634-8013-a6b2434da7ce" xsi:nil="true"/>
    <lcf76f155ced4ddcb4097134ff3c332f xmlns="e76d5f04-1742-4fe0-8bf5-d3879a9db58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2E47F7E1A5FCF45A6DB1265F32EFADC" ma:contentTypeVersion="13" ma:contentTypeDescription="新しいドキュメントを作成します。" ma:contentTypeScope="" ma:versionID="33a6d93a0d4c2c1fa33379a9f8d8dff6">
  <xsd:schema xmlns:xsd="http://www.w3.org/2001/XMLSchema" xmlns:xs="http://www.w3.org/2001/XMLSchema" xmlns:p="http://schemas.microsoft.com/office/2006/metadata/properties" xmlns:ns2="e76d5f04-1742-4fe0-8bf5-d3879a9db589" xmlns:ns3="49d30555-38af-4634-8013-a6b2434da7ce" targetNamespace="http://schemas.microsoft.com/office/2006/metadata/properties" ma:root="true" ma:fieldsID="ace7ddea9825d6dd9656cc29e49884ea" ns2:_="" ns3:_="">
    <xsd:import namespace="e76d5f04-1742-4fe0-8bf5-d3879a9db589"/>
    <xsd:import namespace="49d30555-38af-4634-8013-a6b2434da7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6d5f04-1742-4fe0-8bf5-d3879a9db5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5a4b0f03-0b1d-4aff-b503-81db2bc9066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d30555-38af-4634-8013-a6b2434da7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a4e0ca8-479f-4ee9-991f-44ddb00fe717}" ma:internalName="TaxCatchAll" ma:showField="CatchAllData" ma:web="49d30555-38af-4634-8013-a6b2434da7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29385F-EEDF-4D08-BE2C-FF0976C571FA}">
  <ds:schemaRefs>
    <ds:schemaRef ds:uri="http://purl.org/dc/terms/"/>
    <ds:schemaRef ds:uri="http://purl.org/dc/dcmitype/"/>
    <ds:schemaRef ds:uri="49d30555-38af-4634-8013-a6b2434da7ce"/>
    <ds:schemaRef ds:uri="http://www.w3.org/XML/1998/namespace"/>
    <ds:schemaRef ds:uri="http://schemas.microsoft.com/office/2006/documentManagement/types"/>
    <ds:schemaRef ds:uri="e76d5f04-1742-4fe0-8bf5-d3879a9db589"/>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D51F4E2-971D-4F07-B020-1EC33305C7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6d5f04-1742-4fe0-8bf5-d3879a9db589"/>
    <ds:schemaRef ds:uri="49d30555-38af-4634-8013-a6b2434da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776CD4-18B7-4218-8A99-B3FBCC289D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障害福祉計画・障害児福祉計画一覧表</vt:lpstr>
      <vt:lpstr>Sheet1</vt:lpstr>
      <vt:lpstr>障害福祉計画・障害児福祉計画一覧表!Print_Area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石井　万貴子</cp:lastModifiedBy>
  <cp:revision/>
  <cp:lastPrinted>2026-04-28T00:07:42Z</cp:lastPrinted>
  <dcterms:created xsi:type="dcterms:W3CDTF">2026-04-01T06:10:28Z</dcterms:created>
  <dcterms:modified xsi:type="dcterms:W3CDTF">2026-09-09T07:50:40Z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0x010100A2E47F7E1A5FCF45A6DB1265F32EFADC</vt:lpwstr>
  </property>
  <property fmtid="{D5CDD505-2E9C-101B-9397-08002B2CF9AE}" pid="3" name="Order">
    <vt:r8>42899600</vt:r8>
  </property>
  <property fmtid="{D5CDD505-2E9C-101B-9397-08002B2CF9AE}" pid="4" name="MediaServiceImageTags">
    <vt:lpwstr/>
  </property>
</Properties>
</file>