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00010\Desktop\【9_11〆】平成30年度財政状況資料集の作成につい\"/>
    </mc:Choice>
  </mc:AlternateContent>
  <bookViews>
    <workbookView xWindow="0" yWindow="0" windowWidth="15360" windowHeight="7635" firstSheet="13"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E40" i="7"/>
  <c r="AM40" i="7"/>
  <c r="U40" i="7"/>
  <c r="E40" i="7"/>
  <c r="C40" i="7"/>
  <c r="DG39" i="7"/>
  <c r="CQ39" i="7"/>
  <c r="CO39" i="7"/>
  <c r="BY39" i="7"/>
  <c r="BE39" i="7"/>
  <c r="AM39" i="7"/>
  <c r="U39" i="7"/>
  <c r="E39" i="7"/>
  <c r="C39" i="7"/>
  <c r="DG38" i="7"/>
  <c r="CQ38" i="7"/>
  <c r="BY38" i="7"/>
  <c r="BE38" i="7"/>
  <c r="AM38" i="7"/>
  <c r="U38" i="7"/>
  <c r="E38" i="7"/>
  <c r="C38" i="7"/>
  <c r="DG37" i="7"/>
  <c r="CQ37" i="7"/>
  <c r="BY37" i="7"/>
  <c r="BE37" i="7"/>
  <c r="AM37" i="7"/>
  <c r="U37" i="7"/>
  <c r="E37" i="7"/>
  <c r="C37" i="7"/>
  <c r="DG36" i="7"/>
  <c r="CQ36" i="7"/>
  <c r="BY36" i="7"/>
  <c r="BE36" i="7"/>
  <c r="AM36" i="7"/>
  <c r="W36" i="7"/>
  <c r="E36" i="7"/>
  <c r="DG35" i="7"/>
  <c r="CQ35" i="7"/>
  <c r="BY35" i="7"/>
  <c r="BE35" i="7"/>
  <c r="AM35" i="7"/>
  <c r="W35" i="7"/>
  <c r="E35" i="7"/>
  <c r="DG34" i="7"/>
  <c r="CQ34" i="7"/>
  <c r="BY34" i="7"/>
  <c r="BG34" i="7"/>
  <c r="AO34" i="7"/>
  <c r="W34" i="7"/>
  <c r="E34" i="7"/>
  <c r="C34" i="7"/>
  <c r="U34" i="7" l="1"/>
  <c r="U35" i="7" s="1"/>
  <c r="U36" i="7" s="1"/>
  <c r="C35" i="7"/>
  <c r="C36" i="7" s="1"/>
  <c r="AM34" i="7"/>
  <c r="BW34" i="7" l="1"/>
  <c r="BW35" i="7" s="1"/>
  <c r="BW36" i="7" s="1"/>
  <c r="BW37" i="7" s="1"/>
  <c r="BW38" i="7" s="1"/>
  <c r="BW39" i="7" s="1"/>
  <c r="BW40" i="7" s="1"/>
  <c r="BE34" i="7"/>
  <c r="CO34" i="7"/>
  <c r="CO35" i="7" s="1"/>
  <c r="CO36" i="7" s="1"/>
  <c r="CO37" i="7" s="1"/>
  <c r="CO38" i="7" s="1"/>
</calcChain>
</file>

<file path=xl/sharedStrings.xml><?xml version="1.0" encoding="utf-8"?>
<sst xmlns="http://schemas.openxmlformats.org/spreadsheetml/2006/main" count="1059" uniqueCount="581">
  <si>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</si>
  <si>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</si>
  <si>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</si>
  <si>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</si>
  <si>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</si>
  <si>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</si>
  <si>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</si>
  <si>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</si>
  <si>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</si>
  <si>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</si>
  <si>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</si>
  <si>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</si>
  <si>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</si>
  <si>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</si>
  <si>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</si>
  <si>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</si>
  <si>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</si>
  <si>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将来負担比率は、参考値として▲58.7％でマイナスの数値を維持し、実質公債費比率も近年は３％前後で推移している。引き続き、計画的な施設整備を進め適正な借入れ・返済を行い、目標値としている実質公債費比率８％以下の維持を図る。
</t>
    <rPh sb="26" eb="28">
      <t>スウチ</t>
    </rPh>
    <rPh sb="29" eb="31">
      <t>イジ</t>
    </rPh>
    <rPh sb="33" eb="35">
      <t>ジッシツ</t>
    </rPh>
    <rPh sb="35" eb="38">
      <t>コウサイヒ</t>
    </rPh>
    <rPh sb="38" eb="40">
      <t>ヒリツ</t>
    </rPh>
    <rPh sb="41" eb="43">
      <t>キンネン</t>
    </rPh>
    <rPh sb="46" eb="48">
      <t>ゼンゴ</t>
    </rPh>
    <rPh sb="49" eb="51">
      <t>スイイ</t>
    </rPh>
    <rPh sb="56" eb="57">
      <t>ヒ</t>
    </rPh>
    <rPh sb="58" eb="59">
      <t>ツヅ</t>
    </rPh>
    <rPh sb="61" eb="63">
      <t>ケイカク</t>
    </rPh>
    <rPh sb="63" eb="64">
      <t>テキ</t>
    </rPh>
    <rPh sb="65" eb="67">
      <t>シセツ</t>
    </rPh>
    <rPh sb="67" eb="69">
      <t>セイビ</t>
    </rPh>
    <rPh sb="70" eb="71">
      <t>スス</t>
    </rPh>
    <rPh sb="72" eb="74">
      <t>テキセイ</t>
    </rPh>
    <rPh sb="75" eb="77">
      <t>カリイ</t>
    </rPh>
    <rPh sb="79" eb="81">
      <t>ヘンサイ</t>
    </rPh>
    <rPh sb="82" eb="83">
      <t>オコナ</t>
    </rPh>
    <rPh sb="85" eb="88">
      <t>モクヒョウチ</t>
    </rPh>
    <rPh sb="93" eb="95">
      <t>ジッシツ</t>
    </rPh>
    <rPh sb="95" eb="98">
      <t>コウサイヒ</t>
    </rPh>
    <rPh sb="98" eb="100">
      <t>ヒリツ</t>
    </rPh>
    <rPh sb="102" eb="104">
      <t>イカ</t>
    </rPh>
    <rPh sb="105" eb="107">
      <t>イジ</t>
    </rPh>
    <rPh sb="108" eb="109">
      <t>ハカ</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</si>
  <si>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</si>
  <si>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</si>
  <si>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</si>
  <si>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</si>
  <si>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</si>
  <si>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</si>
  <si>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</si>
  <si>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</si>
  <si>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</si>
  <si>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</si>
  <si>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</si>
  <si>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</si>
  <si>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</si>
  <si>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</si>
  <si>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</si>
  <si>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</si>
  <si>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</si>
  <si>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</si>
  <si>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</si>
  <si>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</si>
  <si>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</si>
  <si>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</si>
  <si>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</si>
  <si>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</si>
  <si>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</si>
  <si>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</si>
  <si>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</si>
  <si>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</si>
  <si>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</si>
  <si>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</si>
  <si>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</si>
  <si>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</si>
  <si>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</si>
  <si>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</si>
  <si>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</si>
  <si>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</si>
  <si>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</si>
  <si>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</si>
  <si>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</si>
  <si>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</si>
  <si>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</si>
  <si>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</si>
  <si>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</si>
  <si>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</si>
  <si>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</si>
  <si>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</si>
  <si>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</si>
  <si>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</si>
  <si>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</si>
  <si>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</si>
  <si>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</si>
  <si>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</si>
  <si>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</si>
  <si>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</si>
  <si>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</si>
  <si>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</si>
  <si>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</si>
  <si>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</si>
  <si>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</si>
  <si>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</si>
  <si>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</si>
  <si>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</si>
  <si>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</si>
  <si>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</si>
  <si>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</si>
  <si>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</si>
  <si>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</si>
  <si>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</si>
  <si>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</si>
  <si>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</si>
  <si>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</si>
  <si>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</si>
  <si>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</si>
  <si>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</si>
  <si>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</si>
  <si>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</si>
  <si>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</si>
  <si>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</si>
  <si>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</si>
  <si>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</si>
  <si>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</si>
  <si>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</si>
  <si>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</si>
  <si>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</si>
  <si>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</si>
  <si>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</si>
  <si>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</si>
  <si>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</si>
  <si>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</si>
  <si>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</si>
  <si>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</si>
  <si>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</si>
  <si>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</si>
  <si>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</si>
  <si>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</si>
  <si>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</si>
  <si>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</si>
  <si>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</si>
  <si>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</si>
  <si>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</si>
  <si>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</si>
  <si>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</si>
  <si>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</si>
  <si>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</si>
  <si>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</si>
  <si>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</si>
  <si>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</si>
  <si>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</si>
  <si>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</si>
  <si>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</si>
  <si>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</si>
  <si>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</si>
  <si>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</si>
  <si>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</si>
  <si>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</si>
  <si>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</si>
  <si>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</si>
  <si>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</si>
  <si>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</si>
  <si>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</si>
  <si>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</si>
  <si>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</si>
  <si>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</si>
  <si>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</si>
  <si>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</si>
  <si>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</si>
  <si>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</si>
  <si>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</si>
  <si>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</si>
  <si>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</si>
  <si>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</si>
  <si>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</si>
  <si>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</si>
  <si>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</si>
  <si>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</si>
  <si>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東京都府中市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</si>
  <si>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</si>
  <si>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</si>
  <si>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</si>
  <si>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</si>
  <si>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</si>
  <si>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</si>
  <si>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</si>
  <si>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</si>
  <si>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</si>
  <si>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</si>
  <si>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</si>
  <si>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</si>
  <si>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</si>
  <si>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</si>
  <si>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</si>
  <si>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</si>
  <si>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</si>
  <si>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</si>
  <si>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</si>
  <si>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</si>
  <si>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</si>
  <si>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</si>
  <si>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</si>
  <si>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</si>
  <si>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</si>
  <si>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</si>
  <si>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</si>
  <si>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</si>
  <si>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</si>
  <si>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</si>
  <si>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</si>
  <si>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</si>
  <si>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</si>
  <si>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</si>
  <si>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</si>
  <si>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</si>
  <si>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</si>
  <si>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</si>
  <si>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</si>
  <si>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</si>
  <si>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</si>
  <si>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</si>
  <si>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</si>
  <si>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</si>
  <si>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</si>
  <si>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</si>
  <si>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</si>
  <si>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</si>
  <si>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</si>
  <si>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</si>
  <si>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</si>
  <si>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</si>
  <si>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</si>
  <si>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</si>
  <si>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</si>
  <si>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</si>
  <si>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</si>
  <si>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</si>
  <si>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</si>
  <si>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</si>
  <si>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</si>
  <si>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</si>
  <si>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</si>
  <si>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</si>
  <si>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</si>
  <si>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</si>
  <si>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</si>
  <si>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</si>
  <si>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</si>
  <si>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</si>
  <si>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</si>
  <si>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</si>
  <si>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</si>
  <si>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</si>
  <si>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</si>
  <si>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</si>
  <si>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</si>
  <si>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</si>
  <si>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</si>
  <si>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</si>
  <si>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</si>
  <si>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</si>
  <si>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</si>
  <si>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</si>
  <si>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</si>
  <si>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</si>
  <si>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</si>
  <si>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</si>
  <si>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</si>
  <si>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</si>
  <si>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</si>
  <si>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</si>
  <si>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</si>
  <si>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</si>
  <si>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</si>
  <si>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</si>
  <si>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</si>
  <si>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</si>
  <si>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</si>
  <si>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</si>
  <si>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</si>
  <si>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</si>
  <si>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</si>
  <si>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</si>
  <si>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</si>
  <si>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</si>
  <si>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</si>
  <si>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</si>
  <si>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</si>
  <si>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</si>
  <si>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</si>
  <si>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</si>
  <si>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</si>
  <si>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</si>
  <si>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</si>
  <si>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</si>
  <si>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</si>
  <si>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</si>
  <si>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</si>
  <si>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</si>
  <si>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</si>
  <si>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</si>
  <si>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</si>
  <si>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</si>
  <si>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</si>
  <si>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</si>
  <si>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</si>
  <si>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</si>
  <si>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</si>
  <si>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</si>
  <si>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</si>
  <si>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</si>
  <si>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</si>
  <si>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</si>
  <si>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</si>
  <si>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</si>
  <si>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</si>
  <si>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</si>
  <si>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</si>
  <si>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</si>
  <si>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</si>
  <si>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</si>
  <si>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</si>
  <si>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</si>
  <si>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</si>
  <si>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</si>
  <si>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</si>
  <si>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</si>
  <si>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</si>
  <si>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</si>
  <si>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東京都府中市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</si>
  <si>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</si>
  <si>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</si>
  <si>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</si>
  <si>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</si>
  <si>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</si>
  <si>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</si>
  <si>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</si>
  <si>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</si>
  <si>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</si>
  <si>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</si>
  <si>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</si>
  <si>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</si>
  <si>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</si>
  <si>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</si>
  <si>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</si>
  <si>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</si>
  <si>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</si>
  <si>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</si>
  <si>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</si>
  <si>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</si>
  <si>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（公財）府中市勤労者福祉振興公社</t>
    <rPh sb="1" eb="2">
      <t>コウ</t>
    </rPh>
    <rPh sb="2" eb="3">
      <t>ザイ</t>
    </rPh>
    <rPh sb="4" eb="7">
      <t>フチュウシ</t>
    </rPh>
    <rPh sb="7" eb="10">
      <t>キンロウシャ</t>
    </rPh>
    <rPh sb="10" eb="12">
      <t>フクシ</t>
    </rPh>
    <rPh sb="12" eb="14">
      <t>シンコウ</t>
    </rPh>
    <rPh sb="14" eb="16">
      <t>コウシャ</t>
    </rPh>
    <phoneticPr fontId="2"/>
  </si>
  <si>
    <t>-</t>
  </si>
  <si>
    <t>公共用地特別会計</t>
    <phoneticPr fontId="5"/>
  </si>
  <si>
    <t>○</t>
    <phoneticPr fontId="2"/>
  </si>
  <si>
    <t>府中市土地開発公社</t>
    <rPh sb="0" eb="3">
      <t>フチュウシ</t>
    </rPh>
    <rPh sb="3" eb="5">
      <t>トチ</t>
    </rPh>
    <rPh sb="5" eb="7">
      <t>カイハツ</t>
    </rPh>
    <rPh sb="7" eb="9">
      <t>コウシャ</t>
    </rPh>
    <phoneticPr fontId="2"/>
  </si>
  <si>
    <t>火災共済事業特別会計</t>
    <phoneticPr fontId="5"/>
  </si>
  <si>
    <t>-</t>
    <phoneticPr fontId="2"/>
  </si>
  <si>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</si>
  <si>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</si>
  <si>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</si>
  <si>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</si>
  <si>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</si>
  <si>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</si>
  <si>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</si>
  <si>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</si>
  <si>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</si>
  <si>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</si>
  <si>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</si>
  <si>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</si>
  <si>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</si>
  <si>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</si>
  <si>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</si>
  <si>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</si>
  <si>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</si>
  <si>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7"/>
  </si>
  <si>
    <t>介護保険特別会計</t>
    <phoneticPr fontId="5"/>
  </si>
  <si>
    <t>後期高齢者医療特別会計</t>
    <phoneticPr fontId="5"/>
  </si>
  <si>
    <t>-</t>
    <phoneticPr fontId="27"/>
  </si>
  <si>
    <t>競走事業会計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</si>
  <si>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</si>
  <si>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</si>
  <si>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</si>
  <si>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</si>
  <si>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</si>
  <si>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</si>
  <si>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</si>
  <si>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</si>
  <si>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</si>
  <si>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</si>
  <si>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</si>
  <si>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他会計等
からの
繰入金</t>
    <phoneticPr fontId="5"/>
  </si>
  <si>
    <t>左のうち
一般会計等
負担見込額</t>
    <phoneticPr fontId="5"/>
  </si>
  <si>
    <t>東京たま広域資源循環組合</t>
    <rPh sb="0" eb="2">
      <t>トウキョウ</t>
    </rPh>
    <rPh sb="4" eb="6">
      <t>コウイキ</t>
    </rPh>
    <rPh sb="6" eb="8">
      <t>シゲン</t>
    </rPh>
    <rPh sb="8" eb="10">
      <t>ジュンカン</t>
    </rPh>
    <rPh sb="10" eb="12">
      <t>クミアイ</t>
    </rPh>
    <phoneticPr fontId="25"/>
  </si>
  <si>
    <t>多摩川衛生組合</t>
    <rPh sb="0" eb="3">
      <t>タマガワ</t>
    </rPh>
    <rPh sb="3" eb="5">
      <t>エイセイ</t>
    </rPh>
    <rPh sb="5" eb="7">
      <t>クミアイ</t>
    </rPh>
    <phoneticPr fontId="25"/>
  </si>
  <si>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</si>
  <si>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</si>
  <si>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</si>
  <si>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5"/>
  </si>
  <si>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25"/>
  </si>
  <si>
    <t>-</t>
    <phoneticPr fontId="27"/>
  </si>
  <si>
    <t>稲城・府中墓苑組合</t>
    <rPh sb="0" eb="2">
      <t>イナギ</t>
    </rPh>
    <rPh sb="3" eb="5">
      <t>フチュウ</t>
    </rPh>
    <rPh sb="5" eb="7">
      <t>ボエン</t>
    </rPh>
    <rPh sb="7" eb="9">
      <t>クミアイ</t>
    </rPh>
    <phoneticPr fontId="25"/>
  </si>
  <si>
    <t>-</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</si>
  <si>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</si>
  <si>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</si>
  <si>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</si>
  <si>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</si>
  <si>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</si>
  <si>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</si>
  <si>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</si>
  <si>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</si>
  <si>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</si>
  <si>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</si>
  <si>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</si>
  <si>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</si>
  <si>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</si>
  <si>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</si>
  <si>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</si>
  <si>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</si>
  <si>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</si>
  <si>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</si>
  <si>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</si>
  <si>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</si>
  <si>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</si>
  <si>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t>
    <phoneticPr fontId="5"/>
  </si>
  <si>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</si>
  <si>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</si>
  <si>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</si>
  <si>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</si>
  <si>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</si>
  <si>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</si>
  <si>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</si>
  <si>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</si>
  <si>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</si>
  <si>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</si>
  <si>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</si>
  <si>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</si>
  <si>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</si>
  <si>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</si>
  <si>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</si>
  <si>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</si>
  <si>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</si>
  <si>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</si>
  <si>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</si>
  <si>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</si>
  <si>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</si>
  <si>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</si>
  <si>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</si>
  <si>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</si>
  <si>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</si>
  <si>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</si>
  <si>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</si>
  <si>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</si>
  <si>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</si>
  <si>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</si>
  <si>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</si>
  <si>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</si>
  <si>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</si>
  <si>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</si>
  <si>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</si>
  <si>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</si>
  <si>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</si>
  <si>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</si>
  <si>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</si>
  <si>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</si>
  <si>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</si>
  <si>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</si>
  <si>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</si>
  <si>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</si>
  <si>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</si>
  <si>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</si>
  <si>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</si>
  <si>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</si>
  <si>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</si>
  <si>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</si>
  <si>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</si>
  <si>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</si>
  <si>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</si>
  <si>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</si>
  <si>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</si>
  <si>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</si>
  <si>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</si>
  <si>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</si>
  <si>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</si>
  <si>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</si>
  <si>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</si>
  <si>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</si>
  <si>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</si>
  <si>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</si>
  <si>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</si>
  <si>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</si>
  <si>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</si>
  <si>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</si>
  <si>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</si>
  <si>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</si>
  <si>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</si>
  <si>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</si>
  <si>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</si>
  <si>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</si>
  <si>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</si>
  <si>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</si>
  <si>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</si>
  <si>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</si>
  <si>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</si>
  <si>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</si>
  <si>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</si>
  <si>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</si>
  <si>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</si>
  <si>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</si>
  <si>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3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</si>
  <si>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</si>
  <si>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</si>
  <si>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</si>
  <si>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</si>
  <si>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</si>
  <si>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</si>
  <si>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</si>
  <si>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</si>
  <si>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</si>
  <si>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</si>
  <si>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</si>
  <si>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</si>
  <si>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</si>
  <si>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</si>
  <si>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</si>
  <si>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</si>
  <si>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</si>
  <si>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</si>
  <si>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</si>
  <si>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</si>
  <si>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</si>
  <si>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</si>
  <si>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</si>
  <si>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</si>
  <si>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標準財政規模比（％）</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</si>
  <si>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</si>
  <si>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</si>
  <si>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</si>
  <si>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</si>
  <si>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</si>
  <si>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0.28</t>
  </si>
  <si>
    <t>▲ 0.21</t>
  </si>
  <si>
    <t>会計</t>
    <rPh sb="0" eb="2">
      <t>カイケイ</t>
    </rPh>
    <phoneticPr fontId="5"/>
  </si>
  <si>
    <t>競走事業会計</t>
  </si>
  <si>
    <t>一般会計</t>
  </si>
  <si>
    <t>介護保険特別会計</t>
  </si>
  <si>
    <t>国民健康保険特別会計</t>
  </si>
  <si>
    <t>下水道事業特別会計</t>
  </si>
  <si>
    <t>公共用地特別会計</t>
  </si>
  <si>
    <t>後期高齢者医療特別会計</t>
  </si>
  <si>
    <t>火災共済事業特別会計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</si>
  <si>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</si>
  <si>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</si>
  <si>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</si>
  <si>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</si>
  <si>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</si>
  <si>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</si>
  <si>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</si>
  <si>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</si>
  <si>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</si>
  <si>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</si>
  <si>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</si>
  <si>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</si>
  <si>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</si>
  <si>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</si>
  <si>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</si>
  <si>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</si>
  <si>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</si>
  <si>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</si>
  <si>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</si>
  <si>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</si>
  <si>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</si>
  <si>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</si>
  <si>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</si>
  <si>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</si>
  <si>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</si>
  <si>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</si>
  <si>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</si>
  <si>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</si>
  <si>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</si>
  <si>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</si>
  <si>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</si>
  <si>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</si>
  <si>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</si>
  <si>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</si>
  <si>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</si>
  <si>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</si>
  <si>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</si>
  <si>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</si>
  <si>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</si>
  <si>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</si>
  <si>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</si>
  <si>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</si>
  <si>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</si>
  <si>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</si>
  <si>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</si>
  <si>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</si>
  <si>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</si>
  <si>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</si>
  <si>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</si>
  <si>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公共施設整備基金</t>
    <phoneticPr fontId="2"/>
  </si>
  <si>
    <t>庁舎建設基金</t>
    <phoneticPr fontId="2"/>
  </si>
  <si>
    <t>公共施設管理基金</t>
    <phoneticPr fontId="2"/>
  </si>
  <si>
    <t>公園・緑化基金</t>
    <phoneticPr fontId="2"/>
  </si>
  <si>
    <t>生活・環境基金</t>
    <phoneticPr fontId="2"/>
  </si>
  <si>
    <t>基金残高合計</t>
    <rPh sb="0" eb="2">
      <t>キキン</t>
    </rPh>
    <rPh sb="2" eb="4">
      <t>ザンダカ</t>
    </rPh>
    <rPh sb="4" eb="6">
      <t>ゴウケイ</t>
    </rPh>
    <phoneticPr fontId="5"/>
  </si>
  <si>
    <t>有形固定資産減価償却率が前年度から0.9ポイント増加する一方で、将来負担比率は、参考値として▲58.7％で、前年度から5.5ポイントの減となっている。その要因としては、充当可能基金の増加が寄与するところが大きく、内訳では公共施設整備基金の増加が著しい。引き続き、将来負担比率はマイナスとなっている状況から、将来世代への負担については適切に配分し施設・インフラの整備を図る。</t>
    <rPh sb="24" eb="26">
      <t>ゾウカ</t>
    </rPh>
    <rPh sb="67" eb="68">
      <t>ゲン</t>
    </rPh>
    <rPh sb="77" eb="79">
      <t>ヨウイン</t>
    </rPh>
    <rPh sb="91" eb="93">
      <t>ゾウカ</t>
    </rPh>
    <rPh sb="94" eb="96">
      <t>キヨ</t>
    </rPh>
    <rPh sb="102" eb="103">
      <t>オオ</t>
    </rPh>
    <rPh sb="106" eb="108">
      <t>ウチワケ</t>
    </rPh>
    <rPh sb="122" eb="123">
      <t>イチジル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</si>
</sst>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1"/>
      <color rgb="FFFF0000"/>
      <name val="ＭＳ ゴシック"/>
      <family val="3"/>
      <charset val="128"/>
    </font>
    <font>
      <sz val="14"/>
      <name val="ＭＳ Ｐゴシック"/>
      <family val="3"/>
      <charset val="128"/>
    </font>
    <font>
      <sz val="6"/>
      <name val="游ゴシック"/>
      <family val="2"/>
      <charset val="128"/>
      <scheme val="minor"/>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9"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30" fillId="0" borderId="12" xfId="2" applyNumberFormat="1" applyFont="1" applyFill="1" applyBorder="1" applyAlignment="1">
      <alignment horizontal="right" vertical="center" shrinkToFit="1"/>
    </xf>
    <xf numFmtId="191" fontId="30"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30" fillId="0" borderId="12" xfId="2" applyNumberFormat="1" applyFont="1" applyFill="1" applyBorder="1" applyAlignment="1">
      <alignment horizontal="right" vertical="center" shrinkToFit="1"/>
    </xf>
    <xf numFmtId="179" fontId="30"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30" fillId="0" borderId="1" xfId="4" applyNumberFormat="1" applyFont="1" applyBorder="1" applyAlignment="1">
      <alignment vertical="center"/>
    </xf>
    <xf numFmtId="177" fontId="30" fillId="0" borderId="3" xfId="4" applyNumberFormat="1" applyFont="1" applyBorder="1" applyAlignment="1">
      <alignment vertical="center"/>
    </xf>
    <xf numFmtId="177" fontId="30" fillId="0" borderId="6" xfId="4" applyNumberFormat="1" applyFont="1" applyBorder="1" applyAlignment="1">
      <alignment vertical="center"/>
    </xf>
    <xf numFmtId="177" fontId="30" fillId="0" borderId="8" xfId="4" applyNumberFormat="1" applyFont="1" applyBorder="1" applyAlignment="1">
      <alignment vertical="center"/>
    </xf>
    <xf numFmtId="177" fontId="30" fillId="0" borderId="1" xfId="4" applyNumberFormat="1" applyFont="1" applyBorder="1" applyAlignment="1">
      <alignment horizontal="center" vertical="center"/>
    </xf>
    <xf numFmtId="177" fontId="30"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30" fillId="0" borderId="7" xfId="4" applyNumberFormat="1" applyFont="1" applyBorder="1" applyAlignment="1">
      <alignment horizontal="center" vertical="center" wrapText="1"/>
    </xf>
    <xf numFmtId="177" fontId="30" fillId="0" borderId="12" xfId="4" applyNumberFormat="1" applyFont="1" applyBorder="1" applyAlignment="1">
      <alignment horizontal="center" vertical="center"/>
    </xf>
    <xf numFmtId="181" fontId="30" fillId="0" borderId="37" xfId="5" applyNumberFormat="1" applyFont="1" applyFill="1" applyBorder="1" applyAlignment="1">
      <alignment horizontal="right" vertical="center" shrinkToFit="1"/>
    </xf>
    <xf numFmtId="181" fontId="30" fillId="0" borderId="1" xfId="5" applyNumberFormat="1" applyFont="1" applyFill="1" applyBorder="1" applyAlignment="1">
      <alignment horizontal="right" vertical="center" shrinkToFit="1"/>
    </xf>
    <xf numFmtId="179" fontId="30" fillId="0" borderId="176" xfId="5" applyNumberFormat="1" applyFont="1" applyFill="1" applyBorder="1" applyAlignment="1">
      <alignment horizontal="right" vertical="center" shrinkToFit="1"/>
    </xf>
    <xf numFmtId="181" fontId="30" fillId="0" borderId="175" xfId="5" applyNumberFormat="1" applyFont="1" applyFill="1" applyBorder="1" applyAlignment="1">
      <alignment horizontal="right" vertical="center" shrinkToFit="1"/>
    </xf>
    <xf numFmtId="179" fontId="30" fillId="0" borderId="177" xfId="5" applyNumberFormat="1" applyFont="1" applyFill="1" applyBorder="1" applyAlignment="1">
      <alignment horizontal="right" vertical="center" shrinkToFit="1"/>
    </xf>
    <xf numFmtId="179" fontId="30" fillId="0" borderId="37" xfId="5" applyNumberFormat="1" applyFont="1" applyBorder="1" applyAlignment="1">
      <alignment horizontal="right" vertical="center" shrinkToFit="1"/>
    </xf>
    <xf numFmtId="177" fontId="30" fillId="0" borderId="6" xfId="4" applyNumberFormat="1" applyFont="1" applyBorder="1" applyAlignment="1">
      <alignment horizontal="center" vertical="center"/>
    </xf>
    <xf numFmtId="177" fontId="30" fillId="0" borderId="178" xfId="4" applyNumberFormat="1" applyFont="1" applyBorder="1" applyAlignment="1">
      <alignment horizontal="center" vertical="center"/>
    </xf>
    <xf numFmtId="181" fontId="30" fillId="0" borderId="179" xfId="5" applyNumberFormat="1" applyFont="1" applyFill="1" applyBorder="1" applyAlignment="1">
      <alignment horizontal="right" vertical="center" shrinkToFit="1"/>
    </xf>
    <xf numFmtId="181" fontId="30" fillId="0" borderId="180" xfId="5" applyNumberFormat="1" applyFont="1" applyFill="1" applyBorder="1" applyAlignment="1">
      <alignment horizontal="right" vertical="center" shrinkToFit="1"/>
    </xf>
    <xf numFmtId="179" fontId="30" fillId="0" borderId="178" xfId="5" applyNumberFormat="1" applyFont="1" applyFill="1" applyBorder="1" applyAlignment="1">
      <alignment horizontal="right" vertical="center" shrinkToFit="1"/>
    </xf>
    <xf numFmtId="181" fontId="30" fillId="0" borderId="181" xfId="5" applyNumberFormat="1" applyFont="1" applyFill="1" applyBorder="1" applyAlignment="1">
      <alignment horizontal="right" vertical="center" shrinkToFit="1"/>
    </xf>
    <xf numFmtId="179" fontId="30" fillId="0" borderId="182" xfId="5" applyNumberFormat="1" applyFont="1" applyFill="1" applyBorder="1" applyAlignment="1">
      <alignment horizontal="right" vertical="center" shrinkToFit="1"/>
    </xf>
    <xf numFmtId="179" fontId="30" fillId="0" borderId="179" xfId="5" applyNumberFormat="1" applyFont="1" applyBorder="1" applyAlignment="1">
      <alignment horizontal="right" vertical="center" shrinkToFit="1"/>
    </xf>
    <xf numFmtId="177" fontId="30" fillId="0" borderId="3" xfId="4" applyNumberFormat="1" applyFont="1" applyBorder="1" applyAlignment="1">
      <alignment horizontal="center" vertical="center"/>
    </xf>
    <xf numFmtId="181" fontId="30" fillId="0" borderId="37" xfId="5" applyNumberFormat="1" applyFont="1" applyBorder="1" applyAlignment="1">
      <alignment horizontal="right" vertical="center" shrinkToFit="1"/>
    </xf>
    <xf numFmtId="181" fontId="30" fillId="0" borderId="1" xfId="5" applyNumberFormat="1" applyFont="1" applyBorder="1" applyAlignment="1">
      <alignment horizontal="right" vertical="center" shrinkToFit="1"/>
    </xf>
    <xf numFmtId="179" fontId="30" fillId="0" borderId="176" xfId="5" applyNumberFormat="1" applyFont="1" applyBorder="1" applyAlignment="1">
      <alignment horizontal="right" vertical="center" shrinkToFit="1"/>
    </xf>
    <xf numFmtId="181" fontId="30" fillId="0" borderId="175" xfId="5" applyNumberFormat="1" applyFont="1" applyBorder="1" applyAlignment="1">
      <alignment horizontal="right" vertical="center" shrinkToFit="1"/>
    </xf>
    <xf numFmtId="179" fontId="30"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31" fillId="0" borderId="0" xfId="16" applyFont="1" applyAlignment="1">
      <alignment horizontal="right" vertical="center"/>
    </xf>
    <xf numFmtId="0" fontId="32" fillId="6" borderId="22" xfId="16" applyFont="1" applyFill="1" applyBorder="1" applyAlignment="1"/>
    <xf numFmtId="0" fontId="32" fillId="6" borderId="23" xfId="16" applyFont="1" applyFill="1" applyBorder="1" applyAlignment="1">
      <alignment horizontal="right" vertical="top"/>
    </xf>
    <xf numFmtId="0" fontId="32" fillId="6" borderId="24" xfId="16" applyFont="1" applyFill="1" applyBorder="1" applyAlignment="1">
      <alignment horizontal="right" vertical="top"/>
    </xf>
    <xf numFmtId="0" fontId="32" fillId="6" borderId="14" xfId="16" applyFont="1" applyFill="1" applyBorder="1" applyAlignment="1">
      <alignment horizontal="center" vertical="center"/>
    </xf>
    <xf numFmtId="0" fontId="32" fillId="6" borderId="16" xfId="16" applyFont="1" applyFill="1" applyBorder="1" applyAlignment="1">
      <alignment horizontal="center" vertical="center"/>
    </xf>
    <xf numFmtId="0" fontId="32" fillId="6" borderId="62" xfId="16" applyFont="1" applyFill="1" applyBorder="1" applyAlignment="1">
      <alignment horizontal="center" vertical="center"/>
    </xf>
    <xf numFmtId="0" fontId="32" fillId="0" borderId="28" xfId="16" applyFont="1" applyFill="1" applyBorder="1" applyAlignment="1">
      <alignment horizontal="center" vertical="center" wrapText="1"/>
    </xf>
    <xf numFmtId="189" fontId="32" fillId="0" borderId="14" xfId="16" applyNumberFormat="1" applyFont="1" applyFill="1" applyBorder="1" applyAlignment="1" applyProtection="1">
      <alignment horizontal="right" vertical="center" shrinkToFit="1"/>
    </xf>
    <xf numFmtId="189" fontId="32" fillId="0" borderId="16" xfId="16" applyNumberFormat="1" applyFont="1" applyFill="1" applyBorder="1" applyAlignment="1" applyProtection="1">
      <alignment horizontal="right" vertical="center" shrinkToFit="1"/>
    </xf>
    <xf numFmtId="189" fontId="32" fillId="0" borderId="18" xfId="16" applyNumberFormat="1" applyFont="1" applyFill="1" applyBorder="1" applyAlignment="1" applyProtection="1">
      <alignment horizontal="right" vertical="center" shrinkToFit="1"/>
    </xf>
    <xf numFmtId="0" fontId="32" fillId="0" borderId="39" xfId="16" applyFont="1" applyFill="1" applyBorder="1" applyAlignment="1">
      <alignment horizontal="center" vertical="center" wrapText="1"/>
    </xf>
    <xf numFmtId="189" fontId="32" fillId="0" borderId="36" xfId="16" applyNumberFormat="1" applyFont="1" applyFill="1" applyBorder="1" applyAlignment="1" applyProtection="1">
      <alignment horizontal="right" vertical="center" shrinkToFit="1"/>
    </xf>
    <xf numFmtId="189" fontId="32" fillId="0" borderId="37" xfId="16" applyNumberFormat="1" applyFont="1" applyFill="1" applyBorder="1" applyAlignment="1" applyProtection="1">
      <alignment horizontal="right" vertical="center" shrinkToFit="1"/>
    </xf>
    <xf numFmtId="189" fontId="32" fillId="0" borderId="38" xfId="16" applyNumberFormat="1" applyFont="1" applyFill="1" applyBorder="1" applyAlignment="1" applyProtection="1">
      <alignment horizontal="right" vertical="center" shrinkToFit="1"/>
    </xf>
    <xf numFmtId="0" fontId="32" fillId="0" borderId="63" xfId="16" applyFont="1" applyFill="1" applyBorder="1" applyAlignment="1">
      <alignment horizontal="center" vertical="center"/>
    </xf>
    <xf numFmtId="189" fontId="32" fillId="0" borderId="113" xfId="16" applyNumberFormat="1" applyFont="1" applyFill="1" applyBorder="1" applyAlignment="1" applyProtection="1">
      <alignment horizontal="right" vertical="center" shrinkToFit="1"/>
    </xf>
    <xf numFmtId="189" fontId="32" fillId="0" borderId="183" xfId="16" applyNumberFormat="1" applyFont="1" applyFill="1" applyBorder="1" applyAlignment="1" applyProtection="1">
      <alignment horizontal="right" vertical="center" shrinkToFit="1"/>
    </xf>
    <xf numFmtId="189" fontId="32" fillId="0" borderId="64" xfId="16" applyNumberFormat="1" applyFont="1" applyFill="1" applyBorder="1" applyAlignment="1" applyProtection="1">
      <alignment horizontal="right" vertical="center" shrinkToFit="1"/>
    </xf>
    <xf numFmtId="0" fontId="32" fillId="0" borderId="0" xfId="17" applyFont="1">
      <alignment vertical="center"/>
    </xf>
    <xf numFmtId="0" fontId="3" fillId="0" borderId="0" xfId="17">
      <alignment vertical="center"/>
    </xf>
    <xf numFmtId="0" fontId="31" fillId="0" borderId="0" xfId="17" applyFont="1" applyAlignment="1">
      <alignment horizontal="right" vertical="center"/>
    </xf>
    <xf numFmtId="0" fontId="32" fillId="7" borderId="22" xfId="17" applyFont="1" applyFill="1" applyBorder="1" applyAlignment="1"/>
    <xf numFmtId="0" fontId="32" fillId="7" borderId="23" xfId="17" applyFont="1" applyFill="1" applyBorder="1" applyAlignment="1">
      <alignment horizontal="right" vertical="top"/>
    </xf>
    <xf numFmtId="0" fontId="32" fillId="7" borderId="24" xfId="17" applyFont="1" applyFill="1" applyBorder="1" applyAlignment="1">
      <alignment horizontal="right" vertical="top"/>
    </xf>
    <xf numFmtId="0" fontId="32" fillId="7" borderId="15" xfId="17" applyFont="1" applyFill="1" applyBorder="1" applyAlignment="1">
      <alignment horizontal="center" vertical="center"/>
    </xf>
    <xf numFmtId="0" fontId="32" fillId="7" borderId="16" xfId="17" applyFont="1" applyFill="1" applyBorder="1" applyAlignment="1">
      <alignment horizontal="center" vertical="center"/>
    </xf>
    <xf numFmtId="0" fontId="32" fillId="7" borderId="18" xfId="17" applyFont="1" applyFill="1" applyBorder="1" applyAlignment="1">
      <alignment horizontal="center" vertical="center"/>
    </xf>
    <xf numFmtId="0" fontId="32" fillId="0" borderId="30" xfId="17" applyFont="1" applyFill="1" applyBorder="1" applyAlignment="1">
      <alignment vertical="center" wrapText="1"/>
    </xf>
    <xf numFmtId="189" fontId="32" fillId="0" borderId="184" xfId="17" applyNumberFormat="1" applyFont="1" applyFill="1" applyBorder="1" applyAlignment="1">
      <alignment horizontal="right" vertical="center" shrinkToFit="1"/>
    </xf>
    <xf numFmtId="189" fontId="32" fillId="0" borderId="185" xfId="17" applyNumberFormat="1" applyFont="1" applyFill="1" applyBorder="1" applyAlignment="1">
      <alignment horizontal="right" vertical="center" shrinkToFit="1"/>
    </xf>
    <xf numFmtId="189" fontId="32" fillId="0" borderId="186" xfId="17" applyNumberFormat="1" applyFont="1" applyFill="1" applyBorder="1" applyAlignment="1">
      <alignment horizontal="right" vertical="center" shrinkToFit="1"/>
    </xf>
    <xf numFmtId="0" fontId="32" fillId="0" borderId="35" xfId="17" applyFont="1" applyFill="1" applyBorder="1" applyAlignment="1">
      <alignment vertical="center"/>
    </xf>
    <xf numFmtId="189" fontId="32" fillId="0" borderId="187" xfId="17" applyNumberFormat="1" applyFont="1" applyFill="1" applyBorder="1" applyAlignment="1">
      <alignment horizontal="right" vertical="center" shrinkToFit="1"/>
    </xf>
    <xf numFmtId="189" fontId="32" fillId="0" borderId="12" xfId="17" applyNumberFormat="1" applyFont="1" applyFill="1" applyBorder="1" applyAlignment="1">
      <alignment horizontal="right" vertical="center" shrinkToFit="1"/>
    </xf>
    <xf numFmtId="189" fontId="32" fillId="0" borderId="188" xfId="17" applyNumberFormat="1" applyFont="1" applyFill="1" applyBorder="1" applyAlignment="1">
      <alignment horizontal="right" vertical="center" shrinkToFit="1"/>
    </xf>
    <xf numFmtId="0" fontId="32" fillId="0" borderId="39" xfId="17" applyFont="1" applyFill="1" applyBorder="1" applyAlignment="1">
      <alignment vertical="center"/>
    </xf>
    <xf numFmtId="0" fontId="32" fillId="0" borderId="63" xfId="17" applyFont="1" applyFill="1" applyBorder="1" applyAlignment="1">
      <alignment vertical="center"/>
    </xf>
    <xf numFmtId="189" fontId="32" fillId="0" borderId="113" xfId="17" applyNumberFormat="1" applyFont="1" applyFill="1" applyBorder="1" applyAlignment="1">
      <alignment horizontal="right" vertical="center" shrinkToFit="1"/>
    </xf>
    <xf numFmtId="189" fontId="32" fillId="0" borderId="183" xfId="17" applyNumberFormat="1" applyFont="1" applyFill="1" applyBorder="1" applyAlignment="1">
      <alignment horizontal="right" vertical="center" shrinkToFit="1"/>
    </xf>
    <xf numFmtId="189" fontId="32" fillId="0" borderId="64" xfId="17" applyNumberFormat="1" applyFont="1" applyFill="1" applyBorder="1" applyAlignment="1">
      <alignment horizontal="right" vertical="center" shrinkToFit="1"/>
    </xf>
    <xf numFmtId="0" fontId="33" fillId="0" borderId="0" xfId="17" applyFont="1" applyFill="1" applyBorder="1" applyAlignment="1"/>
    <xf numFmtId="0" fontId="33" fillId="0" borderId="0" xfId="17" applyNumberFormat="1" applyFont="1" applyFill="1" applyBorder="1" applyAlignment="1">
      <alignment vertical="center" wrapText="1"/>
    </xf>
    <xf numFmtId="0" fontId="33" fillId="0" borderId="0" xfId="17" applyNumberFormat="1" applyFont="1" applyBorder="1" applyAlignment="1">
      <alignment vertical="center" wrapText="1"/>
    </xf>
    <xf numFmtId="0" fontId="32"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31" fillId="0" borderId="0" xfId="18" applyFont="1" applyAlignment="1">
      <alignment horizontal="center" vertical="center"/>
    </xf>
    <xf numFmtId="0" fontId="33" fillId="6" borderId="22" xfId="18" applyFont="1" applyFill="1" applyBorder="1" applyAlignment="1"/>
    <xf numFmtId="0" fontId="33" fillId="6" borderId="23" xfId="18" applyFont="1" applyFill="1" applyBorder="1" applyAlignment="1"/>
    <xf numFmtId="0" fontId="33" fillId="6" borderId="23" xfId="18" applyFont="1" applyFill="1" applyBorder="1" applyAlignment="1">
      <alignment horizontal="right" vertical="center"/>
    </xf>
    <xf numFmtId="0" fontId="33" fillId="6" borderId="24" xfId="18" applyFont="1" applyFill="1" applyBorder="1" applyAlignment="1">
      <alignment horizontal="right" vertical="top"/>
    </xf>
    <xf numFmtId="0" fontId="33" fillId="6" borderId="15" xfId="18" applyFont="1" applyFill="1" applyBorder="1" applyAlignment="1">
      <alignment horizontal="center" vertical="center"/>
    </xf>
    <xf numFmtId="0" fontId="33" fillId="6" borderId="16" xfId="18" applyFont="1" applyFill="1" applyBorder="1" applyAlignment="1">
      <alignment horizontal="center" vertical="center"/>
    </xf>
    <xf numFmtId="0" fontId="33" fillId="6" borderId="62" xfId="18" applyFont="1" applyFill="1" applyBorder="1" applyAlignment="1">
      <alignment horizontal="center" vertical="center"/>
    </xf>
    <xf numFmtId="0" fontId="33" fillId="0" borderId="6" xfId="18" applyFont="1" applyFill="1" applyBorder="1" applyAlignment="1">
      <alignment vertical="center" wrapText="1"/>
    </xf>
    <xf numFmtId="181" fontId="33" fillId="0" borderId="184" xfId="18" applyNumberFormat="1" applyFont="1" applyFill="1" applyBorder="1" applyAlignment="1" applyProtection="1">
      <alignment horizontal="right" vertical="center" shrinkToFit="1"/>
    </xf>
    <xf numFmtId="181" fontId="33" fillId="0" borderId="185" xfId="18" applyNumberFormat="1" applyFont="1" applyFill="1" applyBorder="1" applyAlignment="1" applyProtection="1">
      <alignment horizontal="right" vertical="center" shrinkToFit="1"/>
    </xf>
    <xf numFmtId="181" fontId="33" fillId="0" borderId="186" xfId="18" applyNumberFormat="1" applyFont="1" applyFill="1" applyBorder="1" applyAlignment="1" applyProtection="1">
      <alignment horizontal="right" vertical="center" shrinkToFit="1"/>
    </xf>
    <xf numFmtId="0" fontId="33" fillId="0" borderId="10" xfId="18" applyFont="1" applyFill="1" applyBorder="1" applyAlignment="1">
      <alignment vertical="center"/>
    </xf>
    <xf numFmtId="181" fontId="33" fillId="0" borderId="187" xfId="18" applyNumberFormat="1" applyFont="1" applyFill="1" applyBorder="1" applyAlignment="1" applyProtection="1">
      <alignment horizontal="right" vertical="center" shrinkToFit="1"/>
    </xf>
    <xf numFmtId="181" fontId="33" fillId="0" borderId="12" xfId="18" applyNumberFormat="1" applyFont="1" applyFill="1" applyBorder="1" applyAlignment="1" applyProtection="1">
      <alignment horizontal="right" vertical="center" shrinkToFit="1"/>
    </xf>
    <xf numFmtId="181" fontId="33" fillId="0" borderId="188" xfId="18" applyNumberFormat="1" applyFont="1" applyFill="1" applyBorder="1" applyAlignment="1" applyProtection="1">
      <alignment horizontal="right" vertical="center" shrinkToFit="1"/>
    </xf>
    <xf numFmtId="0" fontId="33" fillId="0" borderId="1" xfId="18" applyFont="1" applyFill="1" applyBorder="1" applyAlignment="1">
      <alignment vertical="center"/>
    </xf>
    <xf numFmtId="0" fontId="33" fillId="0" borderId="55" xfId="18" applyFont="1" applyFill="1" applyBorder="1" applyAlignment="1">
      <alignment vertical="center"/>
    </xf>
    <xf numFmtId="181" fontId="33" fillId="0" borderId="113" xfId="18" applyNumberFormat="1" applyFont="1" applyFill="1" applyBorder="1" applyAlignment="1" applyProtection="1">
      <alignment horizontal="right" vertical="center" shrinkToFit="1"/>
    </xf>
    <xf numFmtId="181" fontId="33" fillId="0" borderId="183" xfId="18" applyNumberFormat="1" applyFont="1" applyFill="1" applyBorder="1" applyAlignment="1" applyProtection="1">
      <alignment horizontal="right" vertical="center" shrinkToFit="1"/>
    </xf>
    <xf numFmtId="181" fontId="33" fillId="0" borderId="64" xfId="18" applyNumberFormat="1" applyFont="1" applyFill="1" applyBorder="1" applyAlignment="1" applyProtection="1">
      <alignment horizontal="right" vertical="center" shrinkToFit="1"/>
    </xf>
    <xf numFmtId="0" fontId="33" fillId="0" borderId="0" xfId="18" applyFont="1" applyAlignment="1"/>
    <xf numFmtId="0" fontId="34" fillId="0" borderId="0" xfId="18" applyFont="1" applyAlignment="1"/>
    <xf numFmtId="0" fontId="34" fillId="0" borderId="0" xfId="18" applyFont="1">
      <alignment vertical="center"/>
    </xf>
    <xf numFmtId="181" fontId="34" fillId="0" borderId="0" xfId="18" applyNumberFormat="1" applyFont="1" applyAlignment="1">
      <alignment horizontal="right" vertical="center" shrinkToFit="1"/>
    </xf>
    <xf numFmtId="0" fontId="34" fillId="8" borderId="22" xfId="18" applyFont="1" applyFill="1" applyBorder="1" applyAlignment="1"/>
    <xf numFmtId="0" fontId="34" fillId="8" borderId="23" xfId="18" applyFont="1" applyFill="1" applyBorder="1" applyAlignment="1"/>
    <xf numFmtId="0" fontId="34" fillId="8" borderId="23" xfId="18" applyFont="1" applyFill="1" applyBorder="1" applyAlignment="1">
      <alignment horizontal="right" vertical="center"/>
    </xf>
    <xf numFmtId="0" fontId="34" fillId="8" borderId="24" xfId="18" applyFont="1" applyFill="1" applyBorder="1" applyAlignment="1">
      <alignment horizontal="right" vertical="top"/>
    </xf>
    <xf numFmtId="0" fontId="34" fillId="8" borderId="15" xfId="18" applyFont="1" applyFill="1" applyBorder="1" applyAlignment="1">
      <alignment horizontal="center" vertical="center"/>
    </xf>
    <xf numFmtId="0" fontId="34" fillId="8" borderId="16" xfId="18" applyFont="1" applyFill="1" applyBorder="1" applyAlignment="1">
      <alignment horizontal="center" vertical="center"/>
    </xf>
    <xf numFmtId="0" fontId="34" fillId="8" borderId="62" xfId="18" applyFont="1" applyFill="1" applyBorder="1" applyAlignment="1">
      <alignment horizontal="center" vertical="center"/>
    </xf>
    <xf numFmtId="181" fontId="34" fillId="0" borderId="184" xfId="18" applyNumberFormat="1" applyFont="1" applyBorder="1" applyAlignment="1" applyProtection="1">
      <alignment horizontal="right" vertical="center" shrinkToFit="1"/>
      <protection locked="0"/>
    </xf>
    <xf numFmtId="181" fontId="34" fillId="0" borderId="185" xfId="18" applyNumberFormat="1" applyFont="1" applyBorder="1" applyAlignment="1" applyProtection="1">
      <alignment horizontal="right" vertical="center" shrinkToFit="1"/>
      <protection locked="0"/>
    </xf>
    <xf numFmtId="181" fontId="34" fillId="0" borderId="186" xfId="18" applyNumberFormat="1" applyFont="1" applyBorder="1" applyAlignment="1" applyProtection="1">
      <alignment horizontal="right" vertical="center" shrinkToFit="1"/>
      <protection locked="0"/>
    </xf>
    <xf numFmtId="181" fontId="34" fillId="0" borderId="113" xfId="18" applyNumberFormat="1" applyFont="1" applyBorder="1" applyAlignment="1" applyProtection="1">
      <alignment horizontal="right" vertical="center" shrinkToFit="1"/>
      <protection locked="0"/>
    </xf>
    <xf numFmtId="181" fontId="34" fillId="0" borderId="183" xfId="18" applyNumberFormat="1" applyFont="1" applyBorder="1" applyAlignment="1" applyProtection="1">
      <alignment horizontal="right" vertical="center" shrinkToFit="1"/>
      <protection locked="0"/>
    </xf>
    <xf numFmtId="181" fontId="34" fillId="0" borderId="64"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4" fillId="0" borderId="0" xfId="18" applyFont="1" applyAlignment="1">
      <alignment vertical="top"/>
    </xf>
    <xf numFmtId="0" fontId="25" fillId="0" borderId="0" xfId="18" applyFont="1">
      <alignment vertical="center"/>
    </xf>
    <xf numFmtId="0" fontId="36" fillId="0" borderId="0" xfId="18" applyFont="1" applyAlignment="1">
      <alignment vertical="center" wrapText="1"/>
    </xf>
    <xf numFmtId="0" fontId="3" fillId="0" borderId="0" xfId="19">
      <alignment vertical="center"/>
    </xf>
    <xf numFmtId="0" fontId="31" fillId="0" borderId="0" xfId="19" applyFont="1" applyAlignment="1">
      <alignment horizontal="center" vertical="center"/>
    </xf>
    <xf numFmtId="0" fontId="33" fillId="6" borderId="22" xfId="19" applyFont="1" applyFill="1" applyBorder="1" applyAlignment="1"/>
    <xf numFmtId="0" fontId="33" fillId="6" borderId="23" xfId="19" applyFont="1" applyFill="1" applyBorder="1" applyAlignment="1"/>
    <xf numFmtId="0" fontId="33" fillId="6" borderId="23" xfId="19" applyFont="1" applyFill="1" applyBorder="1" applyAlignment="1">
      <alignment horizontal="right" vertical="center"/>
    </xf>
    <xf numFmtId="0" fontId="33" fillId="6" borderId="24" xfId="19" applyFont="1" applyFill="1" applyBorder="1" applyAlignment="1">
      <alignment horizontal="right" vertical="top"/>
    </xf>
    <xf numFmtId="0" fontId="33" fillId="6" borderId="15" xfId="19" applyFont="1" applyFill="1" applyBorder="1" applyAlignment="1">
      <alignment horizontal="center" vertical="center"/>
    </xf>
    <xf numFmtId="0" fontId="33" fillId="6" borderId="16" xfId="19" applyFont="1" applyFill="1" applyBorder="1" applyAlignment="1">
      <alignment horizontal="center" vertical="center"/>
    </xf>
    <xf numFmtId="0" fontId="33" fillId="6" borderId="18" xfId="19" applyFont="1" applyFill="1" applyBorder="1" applyAlignment="1">
      <alignment horizontal="center" vertical="center"/>
    </xf>
    <xf numFmtId="0" fontId="33" fillId="0" borderId="6" xfId="19" applyFont="1" applyFill="1" applyBorder="1" applyAlignment="1">
      <alignment vertical="center" wrapText="1"/>
    </xf>
    <xf numFmtId="181" fontId="33" fillId="0" borderId="184" xfId="19" applyNumberFormat="1" applyFont="1" applyFill="1" applyBorder="1" applyAlignment="1" applyProtection="1">
      <alignment horizontal="right" vertical="center" shrinkToFit="1"/>
    </xf>
    <xf numFmtId="181" fontId="33" fillId="0" borderId="185" xfId="19" applyNumberFormat="1" applyFont="1" applyFill="1" applyBorder="1" applyAlignment="1" applyProtection="1">
      <alignment horizontal="right" vertical="center" shrinkToFit="1"/>
    </xf>
    <xf numFmtId="181" fontId="33" fillId="0" borderId="186" xfId="19" applyNumberFormat="1" applyFont="1" applyFill="1" applyBorder="1" applyAlignment="1" applyProtection="1">
      <alignment horizontal="right" vertical="center" shrinkToFit="1"/>
    </xf>
    <xf numFmtId="0" fontId="33" fillId="0" borderId="10" xfId="19" applyFont="1" applyFill="1" applyBorder="1" applyAlignment="1">
      <alignment vertical="center"/>
    </xf>
    <xf numFmtId="181" fontId="33" fillId="0" borderId="187" xfId="19" applyNumberFormat="1" applyFont="1" applyFill="1" applyBorder="1" applyAlignment="1" applyProtection="1">
      <alignment horizontal="right" vertical="center" shrinkToFit="1"/>
    </xf>
    <xf numFmtId="181" fontId="33" fillId="0" borderId="12" xfId="19" applyNumberFormat="1" applyFont="1" applyFill="1" applyBorder="1" applyAlignment="1" applyProtection="1">
      <alignment horizontal="right" vertical="center" shrinkToFit="1"/>
    </xf>
    <xf numFmtId="181" fontId="33" fillId="0" borderId="188" xfId="19" applyNumberFormat="1" applyFont="1" applyFill="1" applyBorder="1" applyAlignment="1" applyProtection="1">
      <alignment horizontal="right" vertical="center" shrinkToFit="1"/>
    </xf>
    <xf numFmtId="0" fontId="33" fillId="0" borderId="1" xfId="19" applyFont="1" applyFill="1" applyBorder="1" applyAlignment="1">
      <alignment vertical="center"/>
    </xf>
    <xf numFmtId="0" fontId="33" fillId="0" borderId="33" xfId="19" applyFont="1" applyFill="1" applyBorder="1" applyAlignment="1">
      <alignment vertical="center"/>
    </xf>
    <xf numFmtId="0" fontId="33" fillId="0" borderId="10" xfId="19" applyFont="1" applyFill="1" applyBorder="1" applyAlignment="1">
      <alignment vertical="center" wrapText="1"/>
    </xf>
    <xf numFmtId="0" fontId="33" fillId="0" borderId="55" xfId="19" applyFont="1" applyFill="1" applyBorder="1" applyAlignment="1">
      <alignment vertical="center"/>
    </xf>
    <xf numFmtId="181" fontId="33" fillId="0" borderId="113" xfId="19" applyNumberFormat="1" applyFont="1" applyFill="1" applyBorder="1" applyAlignment="1" applyProtection="1">
      <alignment horizontal="right" vertical="center" shrinkToFit="1"/>
    </xf>
    <xf numFmtId="181" fontId="33" fillId="0" borderId="183" xfId="19" applyNumberFormat="1" applyFont="1" applyFill="1" applyBorder="1" applyAlignment="1" applyProtection="1">
      <alignment horizontal="right" vertical="center" shrinkToFit="1"/>
    </xf>
    <xf numFmtId="181" fontId="33" fillId="0" borderId="64" xfId="19" applyNumberFormat="1" applyFont="1" applyFill="1" applyBorder="1" applyAlignment="1" applyProtection="1">
      <alignment horizontal="right" vertical="center" shrinkToFit="1"/>
    </xf>
    <xf numFmtId="0" fontId="33" fillId="0" borderId="0" xfId="19" applyFont="1" applyFill="1" applyBorder="1" applyAlignment="1"/>
    <xf numFmtId="0" fontId="33" fillId="0" borderId="0" xfId="19" applyFont="1" applyFill="1" applyBorder="1" applyAlignment="1">
      <alignment vertical="center"/>
    </xf>
    <xf numFmtId="0" fontId="33" fillId="0" borderId="0" xfId="19" applyFont="1" applyFill="1" applyBorder="1" applyAlignment="1">
      <alignment horizontal="left" vertical="center"/>
    </xf>
    <xf numFmtId="181" fontId="33" fillId="0" borderId="0" xfId="19" applyNumberFormat="1" applyFont="1" applyFill="1" applyBorder="1" applyAlignment="1" applyProtection="1">
      <alignment horizontal="right" vertical="center"/>
    </xf>
    <xf numFmtId="0" fontId="31"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Fill="1" applyBorder="1" applyAlignment="1">
      <alignment horizontal="center" vertical="center" wrapText="1"/>
    </xf>
    <xf numFmtId="181" fontId="37" fillId="0" borderId="16" xfId="20" applyNumberFormat="1" applyFont="1" applyFill="1" applyBorder="1" applyAlignment="1" applyProtection="1">
      <alignment horizontal="right" vertical="center" shrinkToFit="1"/>
    </xf>
    <xf numFmtId="181" fontId="37" fillId="0" borderId="18" xfId="20" applyNumberFormat="1" applyFont="1" applyFill="1" applyBorder="1" applyAlignment="1" applyProtection="1">
      <alignment horizontal="right" vertical="center" shrinkToFit="1"/>
    </xf>
    <xf numFmtId="0" fontId="37" fillId="0" borderId="39" xfId="16" applyFont="1" applyFill="1" applyBorder="1" applyAlignment="1">
      <alignment horizontal="center" vertical="center" wrapText="1"/>
    </xf>
    <xf numFmtId="181" fontId="37" fillId="0" borderId="37" xfId="20" applyNumberFormat="1" applyFont="1" applyFill="1" applyBorder="1" applyAlignment="1" applyProtection="1">
      <alignment horizontal="right" vertical="center" shrinkToFit="1"/>
    </xf>
    <xf numFmtId="181" fontId="37" fillId="0" borderId="38"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8" xfId="20" applyNumberFormat="1" applyFont="1" applyFill="1" applyBorder="1" applyAlignment="1" applyProtection="1">
      <alignment horizontal="right" vertical="center" shrinkToFit="1"/>
    </xf>
    <xf numFmtId="0" fontId="37" fillId="0" borderId="25"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8" xfId="20" applyNumberFormat="1" applyFont="1" applyFill="1" applyBorder="1" applyAlignment="1" applyProtection="1">
      <alignment horizontal="right" vertical="center" shrinkToFit="1"/>
      <protection locked="0"/>
    </xf>
    <xf numFmtId="0" fontId="37" fillId="0" borderId="41" xfId="16" applyFont="1" applyFill="1" applyBorder="1" applyAlignment="1">
      <alignment horizontal="center" vertical="center"/>
    </xf>
    <xf numFmtId="181" fontId="37" fillId="0" borderId="183" xfId="20" applyNumberFormat="1" applyFont="1" applyFill="1" applyBorder="1" applyAlignment="1" applyProtection="1">
      <alignment horizontal="right" vertical="center" shrinkToFit="1"/>
      <protection locked="0"/>
    </xf>
    <xf numFmtId="181" fontId="37" fillId="0" borderId="64" xfId="20" applyNumberFormat="1" applyFont="1" applyFill="1" applyBorder="1" applyAlignment="1" applyProtection="1">
      <alignment horizontal="right" vertical="center" shrinkToFit="1"/>
      <protection locked="0"/>
    </xf>
    <xf numFmtId="0" fontId="37" fillId="0" borderId="22" xfId="16" applyFont="1" applyFill="1" applyBorder="1" applyAlignment="1">
      <alignment horizontal="center" vertical="center"/>
    </xf>
    <xf numFmtId="181" fontId="37" fillId="0" borderId="60" xfId="20" applyNumberFormat="1" applyFont="1" applyFill="1" applyBorder="1" applyAlignment="1" applyProtection="1">
      <alignment horizontal="right" vertical="center" shrinkToFit="1"/>
    </xf>
    <xf numFmtId="181" fontId="37"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70" xfId="11" applyNumberFormat="1" applyFill="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26" fillId="0" borderId="105" xfId="12" applyNumberFormat="1" applyFont="1" applyBorder="1" applyAlignment="1" applyProtection="1">
      <alignment horizontal="right" vertical="center" shrinkToFit="1"/>
      <protection locked="0"/>
    </xf>
    <xf numFmtId="181" fontId="26" fillId="0" borderId="101"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26" fillId="0" borderId="87" xfId="12" applyNumberFormat="1" applyFont="1" applyFill="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26" fillId="0" borderId="101"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8"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8"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7" fontId="30" fillId="0" borderId="10" xfId="2" applyNumberFormat="1" applyFont="1" applyFill="1" applyBorder="1" applyAlignment="1">
      <alignment vertical="center"/>
    </xf>
    <xf numFmtId="177" fontId="30" fillId="0" borderId="9" xfId="2" applyNumberFormat="1" applyFont="1" applyFill="1" applyBorder="1" applyAlignment="1">
      <alignment vertical="center"/>
    </xf>
    <xf numFmtId="177" fontId="30"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30" fillId="0" borderId="37" xfId="4" applyNumberFormat="1" applyFont="1" applyBorder="1" applyAlignment="1">
      <alignment horizontal="center" vertical="center" wrapText="1"/>
    </xf>
    <xf numFmtId="177" fontId="30" fillId="0" borderId="33" xfId="4" applyNumberFormat="1" applyFont="1" applyBorder="1" applyAlignment="1">
      <alignment horizontal="center" vertical="center" wrapText="1"/>
    </xf>
    <xf numFmtId="177" fontId="30" fillId="0" borderId="10" xfId="4" applyNumberFormat="1" applyFont="1" applyBorder="1" applyAlignment="1">
      <alignment horizontal="center" vertical="center"/>
    </xf>
    <xf numFmtId="177" fontId="30" fillId="0" borderId="9" xfId="4" applyNumberFormat="1" applyFont="1" applyBorder="1" applyAlignment="1">
      <alignment horizontal="center" vertical="center"/>
    </xf>
    <xf numFmtId="177" fontId="30"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2" fillId="0" borderId="20" xfId="16" applyFont="1" applyFill="1" applyBorder="1" applyAlignment="1" applyProtection="1">
      <alignment horizontal="left" vertical="center" wrapText="1"/>
    </xf>
    <xf numFmtId="0" fontId="32" fillId="0" borderId="21" xfId="16" applyFont="1" applyFill="1" applyBorder="1" applyAlignment="1" applyProtection="1">
      <alignment horizontal="left" vertical="center" wrapText="1"/>
    </xf>
    <xf numFmtId="0" fontId="32" fillId="0" borderId="2" xfId="16" applyFont="1" applyFill="1" applyBorder="1" applyAlignment="1" applyProtection="1">
      <alignment horizontal="left" vertical="center"/>
    </xf>
    <xf numFmtId="0" fontId="32" fillId="0" borderId="40" xfId="16" applyFont="1" applyFill="1" applyBorder="1" applyAlignment="1" applyProtection="1">
      <alignment horizontal="left" vertical="center"/>
    </xf>
    <xf numFmtId="0" fontId="32" fillId="0" borderId="56" xfId="16" applyFont="1" applyFill="1" applyBorder="1" applyAlignment="1" applyProtection="1">
      <alignment horizontal="left" vertical="center"/>
    </xf>
    <xf numFmtId="0" fontId="32" fillId="0" borderId="58" xfId="16" applyFont="1" applyFill="1" applyBorder="1" applyAlignment="1" applyProtection="1">
      <alignment horizontal="left" vertical="center"/>
    </xf>
    <xf numFmtId="0" fontId="33" fillId="0" borderId="9" xfId="17" applyFont="1" applyFill="1" applyBorder="1" applyAlignment="1">
      <alignment horizontal="left" vertical="center" wrapText="1"/>
    </xf>
    <xf numFmtId="0" fontId="33" fillId="0" borderId="9" xfId="17" applyFont="1" applyBorder="1" applyAlignment="1">
      <alignment horizontal="left" vertical="center" wrapText="1"/>
    </xf>
    <xf numFmtId="0" fontId="33" fillId="0" borderId="54" xfId="17" applyFont="1" applyBorder="1" applyAlignment="1">
      <alignment horizontal="left" vertical="center" wrapText="1"/>
    </xf>
    <xf numFmtId="0" fontId="33" fillId="0" borderId="56" xfId="17" applyFont="1" applyFill="1" applyBorder="1" applyAlignment="1">
      <alignment horizontal="left" vertical="center" wrapText="1"/>
    </xf>
    <xf numFmtId="0" fontId="33" fillId="0" borderId="56" xfId="17" applyFont="1" applyBorder="1" applyAlignment="1">
      <alignment horizontal="left" vertical="center" wrapText="1"/>
    </xf>
    <xf numFmtId="0" fontId="33" fillId="0" borderId="58" xfId="17" applyFont="1" applyBorder="1" applyAlignment="1">
      <alignment horizontal="left" vertical="center" wrapText="1"/>
    </xf>
    <xf numFmtId="0" fontId="33" fillId="0" borderId="51" xfId="17" applyFont="1" applyFill="1" applyBorder="1" applyAlignment="1">
      <alignment horizontal="left" vertical="center" wrapText="1"/>
    </xf>
    <xf numFmtId="0" fontId="33" fillId="0" borderId="53" xfId="17" applyFont="1" applyFill="1" applyBorder="1" applyAlignment="1">
      <alignment horizontal="left" vertical="center" wrapText="1"/>
    </xf>
    <xf numFmtId="0" fontId="33" fillId="0" borderId="19" xfId="18" applyFont="1" applyFill="1" applyBorder="1" applyAlignment="1">
      <alignment vertical="center" wrapText="1"/>
    </xf>
    <xf numFmtId="0" fontId="33" fillId="0" borderId="15" xfId="18" applyFont="1" applyFill="1" applyBorder="1" applyAlignment="1">
      <alignment vertical="center" wrapText="1"/>
    </xf>
    <xf numFmtId="0" fontId="33" fillId="0" borderId="28" xfId="18" applyFont="1" applyFill="1" applyBorder="1" applyAlignment="1">
      <alignment vertical="center" wrapText="1"/>
    </xf>
    <xf numFmtId="0" fontId="33" fillId="0" borderId="5" xfId="18" applyFont="1" applyFill="1" applyBorder="1" applyAlignment="1">
      <alignment vertical="center" wrapText="1"/>
    </xf>
    <xf numFmtId="0" fontId="33" fillId="0" borderId="30" xfId="18" applyFont="1" applyFill="1" applyBorder="1" applyAlignment="1">
      <alignment vertical="center" wrapText="1"/>
    </xf>
    <xf numFmtId="0" fontId="33" fillId="0" borderId="8" xfId="18" applyFont="1" applyFill="1" applyBorder="1" applyAlignment="1">
      <alignment vertical="center" wrapText="1"/>
    </xf>
    <xf numFmtId="0" fontId="33" fillId="0" borderId="51" xfId="18" applyFont="1" applyFill="1" applyBorder="1" applyAlignment="1">
      <alignment vertical="center"/>
    </xf>
    <xf numFmtId="0" fontId="33" fillId="0" borderId="53" xfId="18" applyFont="1" applyFill="1" applyBorder="1" applyAlignment="1">
      <alignment vertical="center"/>
    </xf>
    <xf numFmtId="0" fontId="33" fillId="0" borderId="9" xfId="18" applyFont="1" applyFill="1" applyBorder="1" applyAlignment="1">
      <alignment vertical="center"/>
    </xf>
    <xf numFmtId="0" fontId="33" fillId="0" borderId="54" xfId="18" applyFont="1" applyFill="1" applyBorder="1" applyAlignment="1">
      <alignment vertical="center"/>
    </xf>
    <xf numFmtId="0" fontId="33" fillId="0" borderId="35" xfId="18" applyFont="1" applyFill="1" applyBorder="1" applyAlignment="1">
      <alignment vertical="center" wrapText="1"/>
    </xf>
    <xf numFmtId="0" fontId="33" fillId="0" borderId="11" xfId="18" applyFont="1" applyFill="1" applyBorder="1" applyAlignment="1">
      <alignment vertical="center" wrapText="1"/>
    </xf>
    <xf numFmtId="0" fontId="33" fillId="0" borderId="63" xfId="18" applyFont="1" applyFill="1" applyBorder="1" applyAlignment="1">
      <alignment vertical="center"/>
    </xf>
    <xf numFmtId="0" fontId="33" fillId="0" borderId="57" xfId="18" applyFont="1" applyFill="1" applyBorder="1" applyAlignment="1">
      <alignment vertical="center"/>
    </xf>
    <xf numFmtId="0" fontId="33" fillId="0" borderId="56" xfId="18" applyFont="1" applyFill="1" applyBorder="1" applyAlignment="1">
      <alignment vertical="center"/>
    </xf>
    <xf numFmtId="0" fontId="33" fillId="0" borderId="58" xfId="18" applyFont="1" applyFill="1" applyBorder="1" applyAlignment="1">
      <alignment vertical="center"/>
    </xf>
    <xf numFmtId="0" fontId="34" fillId="0" borderId="184" xfId="18" applyFont="1" applyBorder="1" applyAlignment="1">
      <alignment horizontal="center" vertical="center" wrapText="1"/>
    </xf>
    <xf numFmtId="0" fontId="34" fillId="0" borderId="185" xfId="18" applyFont="1" applyBorder="1" applyAlignment="1">
      <alignment horizontal="center" vertical="center" wrapText="1"/>
    </xf>
    <xf numFmtId="0" fontId="34" fillId="0" borderId="113" xfId="18" applyFont="1" applyBorder="1" applyAlignment="1">
      <alignment horizontal="center" vertical="center" wrapText="1"/>
    </xf>
    <xf numFmtId="0" fontId="34" fillId="0" borderId="183" xfId="18" applyFont="1" applyBorder="1" applyAlignment="1">
      <alignment horizontal="center" vertical="center" wrapText="1"/>
    </xf>
    <xf numFmtId="0" fontId="34" fillId="0" borderId="50" xfId="18" applyFont="1" applyBorder="1">
      <alignment vertical="center"/>
    </xf>
    <xf numFmtId="0" fontId="34" fillId="0" borderId="51" xfId="18" applyFont="1" applyBorder="1">
      <alignment vertical="center"/>
    </xf>
    <xf numFmtId="0" fontId="34" fillId="0" borderId="52" xfId="18" applyFont="1" applyBorder="1">
      <alignment vertical="center"/>
    </xf>
    <xf numFmtId="0" fontId="34" fillId="0" borderId="55" xfId="18" applyFont="1" applyBorder="1">
      <alignment vertical="center"/>
    </xf>
    <xf numFmtId="0" fontId="34" fillId="0" borderId="56" xfId="18" applyFont="1" applyBorder="1">
      <alignment vertical="center"/>
    </xf>
    <xf numFmtId="0" fontId="34" fillId="0" borderId="57" xfId="18" applyFont="1" applyBorder="1">
      <alignment vertical="center"/>
    </xf>
    <xf numFmtId="0" fontId="33" fillId="0" borderId="19" xfId="19" applyFont="1" applyFill="1" applyBorder="1" applyAlignment="1">
      <alignment vertical="center" wrapText="1"/>
    </xf>
    <xf numFmtId="0" fontId="33" fillId="0" borderId="15" xfId="19" applyFont="1" applyFill="1" applyBorder="1" applyAlignment="1">
      <alignment vertical="center" wrapText="1"/>
    </xf>
    <xf numFmtId="0" fontId="33" fillId="0" borderId="28" xfId="19" applyFont="1" applyFill="1" applyBorder="1" applyAlignment="1">
      <alignment vertical="center" wrapText="1"/>
    </xf>
    <xf numFmtId="0" fontId="33" fillId="0" borderId="5" xfId="19" applyFont="1" applyFill="1" applyBorder="1" applyAlignment="1">
      <alignment vertical="center" wrapText="1"/>
    </xf>
    <xf numFmtId="0" fontId="33" fillId="0" borderId="30" xfId="19" applyFont="1" applyFill="1" applyBorder="1" applyAlignment="1">
      <alignment vertical="center" wrapText="1"/>
    </xf>
    <xf numFmtId="0" fontId="33" fillId="0" borderId="8" xfId="19" applyFont="1" applyFill="1" applyBorder="1" applyAlignment="1">
      <alignment vertical="center" wrapText="1"/>
    </xf>
    <xf numFmtId="0" fontId="33" fillId="0" borderId="51" xfId="19" applyFont="1" applyFill="1" applyBorder="1" applyAlignment="1">
      <alignment horizontal="left" vertical="center"/>
    </xf>
    <xf numFmtId="0" fontId="33" fillId="0" borderId="53" xfId="19" applyFont="1" applyFill="1" applyBorder="1" applyAlignment="1">
      <alignment horizontal="left" vertical="center"/>
    </xf>
    <xf numFmtId="0" fontId="33" fillId="0" borderId="9" xfId="19" applyFont="1" applyFill="1" applyBorder="1" applyAlignment="1">
      <alignment horizontal="left" vertical="center"/>
    </xf>
    <xf numFmtId="0" fontId="33" fillId="0" borderId="54" xfId="19" applyFont="1" applyFill="1" applyBorder="1" applyAlignment="1">
      <alignment horizontal="left" vertical="center"/>
    </xf>
    <xf numFmtId="0" fontId="33" fillId="0" borderId="10" xfId="19" applyFont="1" applyFill="1" applyBorder="1" applyAlignment="1">
      <alignment horizontal="center" vertical="center" shrinkToFit="1"/>
    </xf>
    <xf numFmtId="0" fontId="33" fillId="0" borderId="9" xfId="19" applyFont="1" applyFill="1" applyBorder="1" applyAlignment="1">
      <alignment horizontal="center" vertical="center" shrinkToFit="1"/>
    </xf>
    <xf numFmtId="0" fontId="33" fillId="0" borderId="54" xfId="19" applyFont="1" applyFill="1" applyBorder="1" applyAlignment="1">
      <alignment horizontal="center" vertical="center" shrinkToFit="1"/>
    </xf>
    <xf numFmtId="0" fontId="33" fillId="0" borderId="39" xfId="19" applyFont="1" applyFill="1" applyBorder="1" applyAlignment="1">
      <alignment vertical="center" wrapText="1"/>
    </xf>
    <xf numFmtId="0" fontId="33" fillId="0" borderId="3" xfId="19" applyFont="1" applyFill="1" applyBorder="1" applyAlignment="1">
      <alignment vertical="center" wrapText="1"/>
    </xf>
    <xf numFmtId="0" fontId="33" fillId="0" borderId="63" xfId="19" applyFont="1" applyFill="1" applyBorder="1" applyAlignment="1">
      <alignment vertical="center"/>
    </xf>
    <xf numFmtId="0" fontId="33" fillId="0" borderId="57" xfId="19" applyFont="1" applyFill="1" applyBorder="1" applyAlignment="1">
      <alignment vertical="center"/>
    </xf>
    <xf numFmtId="0" fontId="33" fillId="0" borderId="56" xfId="19" applyFont="1" applyFill="1" applyBorder="1" applyAlignment="1">
      <alignment horizontal="left" vertical="center"/>
    </xf>
    <xf numFmtId="0" fontId="33" fillId="0" borderId="58"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6" xfId="16" applyFont="1" applyFill="1" applyBorder="1" applyAlignment="1" applyProtection="1">
      <alignment horizontal="left" vertical="center" wrapText="1"/>
      <protection locked="0"/>
    </xf>
    <xf numFmtId="0" fontId="37" fillId="0" borderId="58" xfId="16" applyFont="1" applyFill="1" applyBorder="1" applyAlignment="1" applyProtection="1">
      <alignment horizontal="left" vertical="center" wrapText="1"/>
      <protection locked="0"/>
    </xf>
    <xf numFmtId="0" fontId="37" fillId="0" borderId="23" xfId="16" applyFont="1" applyFill="1" applyBorder="1" applyAlignment="1" applyProtection="1">
      <alignment horizontal="left" vertical="center"/>
    </xf>
    <xf numFmtId="0" fontId="37" fillId="0" borderId="24" xfId="16" applyFont="1" applyFill="1" applyBorder="1" applyAlignment="1" applyProtection="1">
      <alignment horizontal="left" vertical="center"/>
    </xf>
    <xf numFmtId="0" fontId="37" fillId="0" borderId="20" xfId="16" applyFont="1" applyFill="1" applyBorder="1" applyAlignment="1" applyProtection="1">
      <alignment horizontal="left" vertical="center" wrapText="1"/>
    </xf>
    <xf numFmtId="0" fontId="37" fillId="0" borderId="21"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40"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4" xfId="16" applyFont="1" applyFill="1" applyBorder="1" applyAlignment="1" applyProtection="1">
      <alignment horizontal="left"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45117</c:v>
                </c:pt>
                <c:pt idx="1">
                  <c:v>39951</c:v>
                </c:pt>
                <c:pt idx="2">
                  <c:v>39893</c:v>
                </c:pt>
                <c:pt idx="3">
                  <c:v>41080</c:v>
                </c:pt>
                <c:pt idx="4">
                  <c:v>33173</c:v>
                </c:pt>
              </c:numCache>
            </c:numRef>
          </c:val>
          <c:smooth val="0"/>
          <c:extLst>
            <c:ext xmlns:c16="http://schemas.microsoft.com/office/drawing/2014/chart" uri="{C3380CC4-5D6E-409C-BE32-E72D297353CC}">
              <c16:uniqueId val="{00000000-AA91-4B25-8B1E-D17C2D1B513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41365</c:v>
                </c:pt>
                <c:pt idx="1">
                  <c:v>47934</c:v>
                </c:pt>
                <c:pt idx="2">
                  <c:v>79242</c:v>
                </c:pt>
                <c:pt idx="3">
                  <c:v>76765</c:v>
                </c:pt>
                <c:pt idx="4">
                  <c:v>34821</c:v>
                </c:pt>
              </c:numCache>
            </c:numRef>
          </c:val>
          <c:smooth val="0"/>
          <c:extLst>
            <c:ext xmlns:c16="http://schemas.microsoft.com/office/drawing/2014/chart" uri="{C3380CC4-5D6E-409C-BE32-E72D297353CC}">
              <c16:uniqueId val="{00000001-AA91-4B25-8B1E-D17C2D1B51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4.28</c:v>
                </c:pt>
                <c:pt idx="1">
                  <c:v>5.51</c:v>
                </c:pt>
                <c:pt idx="2">
                  <c:v>5.03</c:v>
                </c:pt>
                <c:pt idx="3">
                  <c:v>5.73</c:v>
                </c:pt>
                <c:pt idx="4">
                  <c:v>6.38</c:v>
                </c:pt>
              </c:numCache>
            </c:numRef>
          </c:val>
          <c:extLst>
            <c:ext xmlns:c16="http://schemas.microsoft.com/office/drawing/2014/chart" uri="{C3380CC4-5D6E-409C-BE32-E72D297353CC}">
              <c16:uniqueId val="{00000000-5534-40CA-8F1C-0273352E294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13.28</c:v>
                </c:pt>
                <c:pt idx="1">
                  <c:v>13.17</c:v>
                </c:pt>
                <c:pt idx="2">
                  <c:v>12.91</c:v>
                </c:pt>
                <c:pt idx="3">
                  <c:v>14.87</c:v>
                </c:pt>
                <c:pt idx="4">
                  <c:v>14.6</c:v>
                </c:pt>
              </c:numCache>
            </c:numRef>
          </c:val>
          <c:extLst>
            <c:ext xmlns:c16="http://schemas.microsoft.com/office/drawing/2014/chart" uri="{C3380CC4-5D6E-409C-BE32-E72D297353CC}">
              <c16:uniqueId val="{00000001-5534-40CA-8F1C-0273352E29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0.67</c:v>
                </c:pt>
                <c:pt idx="1">
                  <c:v>1.37</c:v>
                </c:pt>
                <c:pt idx="2">
                  <c:v>-0.28000000000000003</c:v>
                </c:pt>
                <c:pt idx="3">
                  <c:v>2.13</c:v>
                </c:pt>
                <c:pt idx="4">
                  <c:v>-0.21</c:v>
                </c:pt>
              </c:numCache>
            </c:numRef>
          </c:val>
          <c:smooth val="0"/>
          <c:extLst>
            <c:ext xmlns:c16="http://schemas.microsoft.com/office/drawing/2014/chart" uri="{C3380CC4-5D6E-409C-BE32-E72D297353CC}">
              <c16:uniqueId val="{00000002-5534-40CA-8F1C-0273352E29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2.29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78-4037-9041-A21519BCA2D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78-4037-9041-A21519BCA2DE}"/>
            </c:ext>
          </c:extLst>
        </c:ser>
        <c:ser>
          <c:idx val="2"/>
          <c:order val="2"/>
          <c:tx>
            <c:strRef>
              <c:f>[1]データシート!$A$29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78-4037-9041-A21519BCA2DE}"/>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0.04</c:v>
                </c:pt>
                <c:pt idx="2">
                  <c:v>#N/A</c:v>
                </c:pt>
                <c:pt idx="3">
                  <c:v>0.04</c:v>
                </c:pt>
                <c:pt idx="4">
                  <c:v>#N/A</c:v>
                </c:pt>
                <c:pt idx="5">
                  <c:v>0</c:v>
                </c:pt>
                <c:pt idx="6">
                  <c:v>#N/A</c:v>
                </c:pt>
                <c:pt idx="7">
                  <c:v>0</c:v>
                </c:pt>
                <c:pt idx="8">
                  <c:v>#N/A</c:v>
                </c:pt>
                <c:pt idx="9">
                  <c:v>0.01</c:v>
                </c:pt>
              </c:numCache>
            </c:numRef>
          </c:val>
          <c:extLst>
            <c:ext xmlns:c16="http://schemas.microsoft.com/office/drawing/2014/chart" uri="{C3380CC4-5D6E-409C-BE32-E72D297353CC}">
              <c16:uniqueId val="{00000003-C478-4037-9041-A21519BCA2DE}"/>
            </c:ext>
          </c:extLst>
        </c:ser>
        <c:ser>
          <c:idx val="4"/>
          <c:order val="4"/>
          <c:tx>
            <c:strRef>
              <c:f>[1]データシート!$A$31</c:f>
              <c:strCache>
                <c:ptCount val="1"/>
                <c:pt idx="0">
                  <c:v>公共用地特別会計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0.37</c:v>
                </c:pt>
                <c:pt idx="2">
                  <c:v>#N/A</c:v>
                </c:pt>
                <c:pt idx="3">
                  <c:v>0.48</c:v>
                </c:pt>
                <c:pt idx="4">
                  <c:v>#N/A</c:v>
                </c:pt>
                <c:pt idx="5">
                  <c:v>0.11</c:v>
                </c:pt>
                <c:pt idx="6">
                  <c:v>#N/A</c:v>
                </c:pt>
                <c:pt idx="7">
                  <c:v>0.09</c:v>
                </c:pt>
                <c:pt idx="8">
                  <c:v>#N/A</c:v>
                </c:pt>
                <c:pt idx="9">
                  <c:v>0.1</c:v>
                </c:pt>
              </c:numCache>
            </c:numRef>
          </c:val>
          <c:extLst>
            <c:ext xmlns:c16="http://schemas.microsoft.com/office/drawing/2014/chart" uri="{C3380CC4-5D6E-409C-BE32-E72D297353CC}">
              <c16:uniqueId val="{00000004-C478-4037-9041-A21519BCA2DE}"/>
            </c:ext>
          </c:extLst>
        </c:ser>
        <c:ser>
          <c:idx val="5"/>
          <c:order val="5"/>
          <c:tx>
            <c:strRef>
              <c:f>[1]データシート!$A$32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0.48</c:v>
                </c:pt>
                <c:pt idx="2">
                  <c:v>#N/A</c:v>
                </c:pt>
                <c:pt idx="3">
                  <c:v>0.67</c:v>
                </c:pt>
                <c:pt idx="4">
                  <c:v>#N/A</c:v>
                </c:pt>
                <c:pt idx="5">
                  <c:v>0.44</c:v>
                </c:pt>
                <c:pt idx="6">
                  <c:v>#N/A</c:v>
                </c:pt>
                <c:pt idx="7">
                  <c:v>0.11</c:v>
                </c:pt>
                <c:pt idx="8">
                  <c:v>#N/A</c:v>
                </c:pt>
                <c:pt idx="9">
                  <c:v>0.25</c:v>
                </c:pt>
              </c:numCache>
            </c:numRef>
          </c:val>
          <c:extLst>
            <c:ext xmlns:c16="http://schemas.microsoft.com/office/drawing/2014/chart" uri="{C3380CC4-5D6E-409C-BE32-E72D297353CC}">
              <c16:uniqueId val="{00000005-C478-4037-9041-A21519BCA2DE}"/>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c:v>
                </c:pt>
                <c:pt idx="2">
                  <c:v>#N/A</c:v>
                </c:pt>
                <c:pt idx="3">
                  <c:v>0.01</c:v>
                </c:pt>
                <c:pt idx="4">
                  <c:v>#N/A</c:v>
                </c:pt>
                <c:pt idx="5">
                  <c:v>0.01</c:v>
                </c:pt>
                <c:pt idx="6">
                  <c:v>#N/A</c:v>
                </c:pt>
                <c:pt idx="7">
                  <c:v>0.02</c:v>
                </c:pt>
                <c:pt idx="8">
                  <c:v>#N/A</c:v>
                </c:pt>
                <c:pt idx="9">
                  <c:v>0.26</c:v>
                </c:pt>
              </c:numCache>
            </c:numRef>
          </c:val>
          <c:extLst>
            <c:ext xmlns:c16="http://schemas.microsoft.com/office/drawing/2014/chart" uri="{C3380CC4-5D6E-409C-BE32-E72D297353CC}">
              <c16:uniqueId val="{00000006-C478-4037-9041-A21519BCA2DE}"/>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0.62</c:v>
                </c:pt>
                <c:pt idx="2">
                  <c:v>#N/A</c:v>
                </c:pt>
                <c:pt idx="3">
                  <c:v>0.74</c:v>
                </c:pt>
                <c:pt idx="4">
                  <c:v>#N/A</c:v>
                </c:pt>
                <c:pt idx="5">
                  <c:v>1.27</c:v>
                </c:pt>
                <c:pt idx="6">
                  <c:v>#N/A</c:v>
                </c:pt>
                <c:pt idx="7">
                  <c:v>1.19</c:v>
                </c:pt>
                <c:pt idx="8">
                  <c:v>#N/A</c:v>
                </c:pt>
                <c:pt idx="9">
                  <c:v>0.94</c:v>
                </c:pt>
              </c:numCache>
            </c:numRef>
          </c:val>
          <c:extLst>
            <c:ext xmlns:c16="http://schemas.microsoft.com/office/drawing/2014/chart" uri="{C3380CC4-5D6E-409C-BE32-E72D297353CC}">
              <c16:uniqueId val="{00000007-C478-4037-9041-A21519BCA2D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3.9</c:v>
                </c:pt>
                <c:pt idx="2">
                  <c:v>#N/A</c:v>
                </c:pt>
                <c:pt idx="3">
                  <c:v>5.0199999999999996</c:v>
                </c:pt>
                <c:pt idx="4">
                  <c:v>#N/A</c:v>
                </c:pt>
                <c:pt idx="5">
                  <c:v>4.9000000000000004</c:v>
                </c:pt>
                <c:pt idx="6">
                  <c:v>#N/A</c:v>
                </c:pt>
                <c:pt idx="7">
                  <c:v>5.62</c:v>
                </c:pt>
                <c:pt idx="8">
                  <c:v>#N/A</c:v>
                </c:pt>
                <c:pt idx="9">
                  <c:v>6.27</c:v>
                </c:pt>
              </c:numCache>
            </c:numRef>
          </c:val>
          <c:extLst>
            <c:ext xmlns:c16="http://schemas.microsoft.com/office/drawing/2014/chart" uri="{C3380CC4-5D6E-409C-BE32-E72D297353CC}">
              <c16:uniqueId val="{00000008-C478-4037-9041-A21519BCA2DE}"/>
            </c:ext>
          </c:extLst>
        </c:ser>
        <c:ser>
          <c:idx val="9"/>
          <c:order val="9"/>
          <c:tx>
            <c:strRef>
              <c:f>[1]データシート!$A$36</c:f>
              <c:strCache>
                <c:ptCount val="1"/>
                <c:pt idx="0">
                  <c:v>競走事業会計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0</c:v>
                </c:pt>
                <c:pt idx="1">
                  <c:v>0</c:v>
                </c:pt>
                <c:pt idx="2">
                  <c:v>#N/A</c:v>
                </c:pt>
                <c:pt idx="3">
                  <c:v>2.2999999999999998</c:v>
                </c:pt>
                <c:pt idx="4">
                  <c:v>#N/A</c:v>
                </c:pt>
                <c:pt idx="5">
                  <c:v>3.51</c:v>
                </c:pt>
                <c:pt idx="6">
                  <c:v>#N/A</c:v>
                </c:pt>
                <c:pt idx="7">
                  <c:v>4.58</c:v>
                </c:pt>
                <c:pt idx="8">
                  <c:v>#N/A</c:v>
                </c:pt>
                <c:pt idx="9">
                  <c:v>6.87</c:v>
                </c:pt>
              </c:numCache>
            </c:numRef>
          </c:val>
          <c:extLst>
            <c:ext xmlns:c16="http://schemas.microsoft.com/office/drawing/2014/chart" uri="{C3380CC4-5D6E-409C-BE32-E72D297353CC}">
              <c16:uniqueId val="{00000009-C478-4037-9041-A21519BCA2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4938</c:v>
                </c:pt>
                <c:pt idx="5">
                  <c:v>4400</c:v>
                </c:pt>
                <c:pt idx="8">
                  <c:v>4218</c:v>
                </c:pt>
                <c:pt idx="11">
                  <c:v>4165</c:v>
                </c:pt>
                <c:pt idx="14">
                  <c:v>3830</c:v>
                </c:pt>
              </c:numCache>
            </c:numRef>
          </c:val>
          <c:extLst>
            <c:ext xmlns:c16="http://schemas.microsoft.com/office/drawing/2014/chart" uri="{C3380CC4-5D6E-409C-BE32-E72D297353CC}">
              <c16:uniqueId val="{00000000-E7DA-43BD-8A1F-73E494C7D58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DA-43BD-8A1F-73E494C7D58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638</c:v>
                </c:pt>
                <c:pt idx="3">
                  <c:v>991</c:v>
                </c:pt>
                <c:pt idx="6">
                  <c:v>1320</c:v>
                </c:pt>
                <c:pt idx="9">
                  <c:v>759</c:v>
                </c:pt>
                <c:pt idx="12">
                  <c:v>1031</c:v>
                </c:pt>
              </c:numCache>
            </c:numRef>
          </c:val>
          <c:extLst>
            <c:ext xmlns:c16="http://schemas.microsoft.com/office/drawing/2014/chart" uri="{C3380CC4-5D6E-409C-BE32-E72D297353CC}">
              <c16:uniqueId val="{00000002-E7DA-43BD-8A1F-73E494C7D58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54</c:v>
                </c:pt>
                <c:pt idx="3">
                  <c:v>52</c:v>
                </c:pt>
                <c:pt idx="6">
                  <c:v>72</c:v>
                </c:pt>
                <c:pt idx="9">
                  <c:v>88</c:v>
                </c:pt>
                <c:pt idx="12">
                  <c:v>101</c:v>
                </c:pt>
              </c:numCache>
            </c:numRef>
          </c:val>
          <c:extLst>
            <c:ext xmlns:c16="http://schemas.microsoft.com/office/drawing/2014/chart" uri="{C3380CC4-5D6E-409C-BE32-E72D297353CC}">
              <c16:uniqueId val="{00000003-E7DA-43BD-8A1F-73E494C7D58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286</c:v>
                </c:pt>
                <c:pt idx="3">
                  <c:v>408</c:v>
                </c:pt>
                <c:pt idx="6">
                  <c:v>406</c:v>
                </c:pt>
                <c:pt idx="9">
                  <c:v>386</c:v>
                </c:pt>
                <c:pt idx="12">
                  <c:v>266</c:v>
                </c:pt>
              </c:numCache>
            </c:numRef>
          </c:val>
          <c:extLst>
            <c:ext xmlns:c16="http://schemas.microsoft.com/office/drawing/2014/chart" uri="{C3380CC4-5D6E-409C-BE32-E72D297353CC}">
              <c16:uniqueId val="{00000004-E7DA-43BD-8A1F-73E494C7D58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DA-43BD-8A1F-73E494C7D58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DA-43BD-8A1F-73E494C7D58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4730</c:v>
                </c:pt>
                <c:pt idx="3">
                  <c:v>4440</c:v>
                </c:pt>
                <c:pt idx="6">
                  <c:v>4254</c:v>
                </c:pt>
                <c:pt idx="9">
                  <c:v>4185</c:v>
                </c:pt>
                <c:pt idx="12">
                  <c:v>4136</c:v>
                </c:pt>
              </c:numCache>
            </c:numRef>
          </c:val>
          <c:extLst>
            <c:ext xmlns:c16="http://schemas.microsoft.com/office/drawing/2014/chart" uri="{C3380CC4-5D6E-409C-BE32-E72D297353CC}">
              <c16:uniqueId val="{00000007-E7DA-43BD-8A1F-73E494C7D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770</c:v>
                </c:pt>
                <c:pt idx="2">
                  <c:v>#N/A</c:v>
                </c:pt>
                <c:pt idx="3">
                  <c:v>#N/A</c:v>
                </c:pt>
                <c:pt idx="4">
                  <c:v>1491</c:v>
                </c:pt>
                <c:pt idx="5">
                  <c:v>#N/A</c:v>
                </c:pt>
                <c:pt idx="6">
                  <c:v>#N/A</c:v>
                </c:pt>
                <c:pt idx="7">
                  <c:v>1834</c:v>
                </c:pt>
                <c:pt idx="8">
                  <c:v>#N/A</c:v>
                </c:pt>
                <c:pt idx="9">
                  <c:v>#N/A</c:v>
                </c:pt>
                <c:pt idx="10">
                  <c:v>1253</c:v>
                </c:pt>
                <c:pt idx="11">
                  <c:v>#N/A</c:v>
                </c:pt>
                <c:pt idx="12">
                  <c:v>#N/A</c:v>
                </c:pt>
                <c:pt idx="13">
                  <c:v>1704</c:v>
                </c:pt>
                <c:pt idx="14">
                  <c:v>#N/A</c:v>
                </c:pt>
              </c:numCache>
            </c:numRef>
          </c:val>
          <c:smooth val="0"/>
          <c:extLst>
            <c:ext xmlns:c16="http://schemas.microsoft.com/office/drawing/2014/chart" uri="{C3380CC4-5D6E-409C-BE32-E72D297353CC}">
              <c16:uniqueId val="{00000008-E7DA-43BD-8A1F-73E494C7D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25732</c:v>
                </c:pt>
                <c:pt idx="5">
                  <c:v>23377</c:v>
                </c:pt>
                <c:pt idx="8">
                  <c:v>21030</c:v>
                </c:pt>
                <c:pt idx="11">
                  <c:v>18732</c:v>
                </c:pt>
                <c:pt idx="14">
                  <c:v>16555</c:v>
                </c:pt>
              </c:numCache>
            </c:numRef>
          </c:val>
          <c:extLst>
            <c:ext xmlns:c16="http://schemas.microsoft.com/office/drawing/2014/chart" uri="{C3380CC4-5D6E-409C-BE32-E72D297353CC}">
              <c16:uniqueId val="{00000000-AF5F-41FE-9669-1B4BD1EB488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18285</c:v>
                </c:pt>
                <c:pt idx="5">
                  <c:v>17805</c:v>
                </c:pt>
                <c:pt idx="8">
                  <c:v>17539</c:v>
                </c:pt>
                <c:pt idx="11">
                  <c:v>20781</c:v>
                </c:pt>
                <c:pt idx="14">
                  <c:v>18909</c:v>
                </c:pt>
              </c:numCache>
            </c:numRef>
          </c:val>
          <c:extLst>
            <c:ext xmlns:c16="http://schemas.microsoft.com/office/drawing/2014/chart" uri="{C3380CC4-5D6E-409C-BE32-E72D297353CC}">
              <c16:uniqueId val="{00000001-AF5F-41FE-9669-1B4BD1EB488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39270</c:v>
                </c:pt>
                <c:pt idx="5">
                  <c:v>43043</c:v>
                </c:pt>
                <c:pt idx="8">
                  <c:v>48663</c:v>
                </c:pt>
                <c:pt idx="11">
                  <c:v>49628</c:v>
                </c:pt>
                <c:pt idx="14">
                  <c:v>54062</c:v>
                </c:pt>
              </c:numCache>
            </c:numRef>
          </c:val>
          <c:extLst>
            <c:ext xmlns:c16="http://schemas.microsoft.com/office/drawing/2014/chart" uri="{C3380CC4-5D6E-409C-BE32-E72D297353CC}">
              <c16:uniqueId val="{00000002-AF5F-41FE-9669-1B4BD1EB488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5F-41FE-9669-1B4BD1EB488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5F-41FE-9669-1B4BD1EB488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5F-41FE-9669-1B4BD1EB488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8153</c:v>
                </c:pt>
                <c:pt idx="3">
                  <c:v>8148</c:v>
                </c:pt>
                <c:pt idx="6">
                  <c:v>8162</c:v>
                </c:pt>
                <c:pt idx="9">
                  <c:v>8111</c:v>
                </c:pt>
                <c:pt idx="12">
                  <c:v>8203</c:v>
                </c:pt>
              </c:numCache>
            </c:numRef>
          </c:val>
          <c:extLst>
            <c:ext xmlns:c16="http://schemas.microsoft.com/office/drawing/2014/chart" uri="{C3380CC4-5D6E-409C-BE32-E72D297353CC}">
              <c16:uniqueId val="{00000006-AF5F-41FE-9669-1B4BD1EB488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273</c:v>
                </c:pt>
                <c:pt idx="3">
                  <c:v>526</c:v>
                </c:pt>
                <c:pt idx="6">
                  <c:v>747</c:v>
                </c:pt>
                <c:pt idx="9">
                  <c:v>665</c:v>
                </c:pt>
                <c:pt idx="12">
                  <c:v>594</c:v>
                </c:pt>
              </c:numCache>
            </c:numRef>
          </c:val>
          <c:extLst>
            <c:ext xmlns:c16="http://schemas.microsoft.com/office/drawing/2014/chart" uri="{C3380CC4-5D6E-409C-BE32-E72D297353CC}">
              <c16:uniqueId val="{00000007-AF5F-41FE-9669-1B4BD1EB488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3391</c:v>
                </c:pt>
                <c:pt idx="3">
                  <c:v>3703</c:v>
                </c:pt>
                <c:pt idx="6">
                  <c:v>3964</c:v>
                </c:pt>
                <c:pt idx="9">
                  <c:v>4714</c:v>
                </c:pt>
                <c:pt idx="12">
                  <c:v>4239</c:v>
                </c:pt>
              </c:numCache>
            </c:numRef>
          </c:val>
          <c:extLst>
            <c:ext xmlns:c16="http://schemas.microsoft.com/office/drawing/2014/chart" uri="{C3380CC4-5D6E-409C-BE32-E72D297353CC}">
              <c16:uniqueId val="{00000008-AF5F-41FE-9669-1B4BD1EB488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7534</c:v>
                </c:pt>
                <c:pt idx="3">
                  <c:v>6259</c:v>
                </c:pt>
                <c:pt idx="6">
                  <c:v>4653</c:v>
                </c:pt>
                <c:pt idx="9">
                  <c:v>4033</c:v>
                </c:pt>
                <c:pt idx="12">
                  <c:v>3509</c:v>
                </c:pt>
              </c:numCache>
            </c:numRef>
          </c:val>
          <c:extLst>
            <c:ext xmlns:c16="http://schemas.microsoft.com/office/drawing/2014/chart" uri="{C3380CC4-5D6E-409C-BE32-E72D297353CC}">
              <c16:uniqueId val="{00000009-AF5F-41FE-9669-1B4BD1EB488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41371</c:v>
                </c:pt>
                <c:pt idx="3">
                  <c:v>38866</c:v>
                </c:pt>
                <c:pt idx="6">
                  <c:v>40632</c:v>
                </c:pt>
                <c:pt idx="9">
                  <c:v>44391</c:v>
                </c:pt>
                <c:pt idx="12">
                  <c:v>42279</c:v>
                </c:pt>
              </c:numCache>
            </c:numRef>
          </c:val>
          <c:extLst>
            <c:ext xmlns:c16="http://schemas.microsoft.com/office/drawing/2014/chart" uri="{C3380CC4-5D6E-409C-BE32-E72D297353CC}">
              <c16:uniqueId val="{0000000A-AF5F-41FE-9669-1B4BD1EB48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5F-41FE-9669-1B4BD1EB48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7149</c:v>
                </c:pt>
                <c:pt idx="1">
                  <c:v>8000</c:v>
                </c:pt>
                <c:pt idx="2">
                  <c:v>8000</c:v>
                </c:pt>
              </c:numCache>
            </c:numRef>
          </c:val>
          <c:extLst>
            <c:ext xmlns:c16="http://schemas.microsoft.com/office/drawing/2014/chart" uri="{C3380CC4-5D6E-409C-BE32-E72D297353CC}">
              <c16:uniqueId val="{00000000-7ED6-4220-BEBD-DC809B197BC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7ED6-4220-BEBD-DC809B197BC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37602</c:v>
                </c:pt>
                <c:pt idx="1">
                  <c:v>38448</c:v>
                </c:pt>
                <c:pt idx="2">
                  <c:v>42748</c:v>
                </c:pt>
              </c:numCache>
            </c:numRef>
          </c:val>
          <c:extLst>
            <c:ext xmlns:c16="http://schemas.microsoft.com/office/drawing/2014/chart" uri="{C3380CC4-5D6E-409C-BE32-E72D297353CC}">
              <c16:uniqueId val="{00000002-7ED6-4220-BEBD-DC809B197B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{8B62C48B-177A-4899-9710-40E9FF23CA30}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2A2-4CE2-8D81-326104ECF6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{10BA8459-FC49-4959-8E8F-7912B95C6E0B}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A2-4CE2-8D81-326104ECF6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{A9932FC4-EB43-4348-9E20-4F3DA0B1FD1D}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A2-4CE2-8D81-326104ECF6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{FC748EC1-3135-48A1-B920-C505345FA746}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A2-4CE2-8D81-326104ECF6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{732BFA5A-64F9-4E30-BAF2-ED79AC3E1FB1}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A2-4CE2-8D81-326104ECF60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{E51357D0-171A-4A02-8BF9-A2A41DB10654}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2A2-4CE2-8D81-326104ECF60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{362DC1C9-6A3E-4615-9072-9FD2DC532BAF}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2A2-4CE2-8D81-326104ECF60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{1168C59C-F6C8-4137-8E75-8C9FF7678842}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2A2-4CE2-8D81-326104ECF60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{883D8742-C2E4-4FE5-89B9-743238B0EF30}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2A2-4CE2-8D81-326104ECF6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66.5</c:v>
                </c:pt>
                <c:pt idx="24">
                  <c:v>60.9</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A2-4CE2-8D81-326104ECF6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{244CC67D-C3F9-46D2-A600-7D9E1F5A52E5}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2A2-4CE2-8D81-326104ECF6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{1ACE9887-6729-460F-9239-4949FCC93E26}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A2-4CE2-8D81-326104ECF6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{C7D10A17-3A7A-4448-8F9C-C45004C5D9D2}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A2-4CE2-8D81-326104ECF6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{A24E6D44-CD67-4EC4-8824-EDE8BC13FB49}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A2-4CE2-8D81-326104ECF6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{33D99585-EEF9-47E3-B277-A5CFC6C98EC2}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A2-4CE2-8D81-326104ECF60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{39E0C276-4C0E-4D18-ABFE-DC67BD58EBFD}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2A2-4CE2-8D81-326104ECF60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{8A914BB7-6574-4312-B9AB-03BD4A808C03}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2A2-4CE2-8D81-326104ECF60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{B43F9940-78F8-4604-8FDD-C96D4551A45D}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2A2-4CE2-8D81-326104ECF60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{3D823CA5-0E12-436D-ABF2-4C3B80DE1208}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2A2-4CE2-8D81-326104ECF6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58.9</c:v>
                </c:pt>
                <c:pt idx="32">
                  <c:v>59.2</c:v>
                </c:pt>
              </c:numCache>
            </c:numRef>
          </c:xVal>
          <c:yVal>
            <c:numRef>
              <c:f>公会計指標分析・財政指標組合せ分析表!$BP$55:$DC$55</c:f>
              <c:numCache>
                <c:formatCode>#,##0.0;"▲ "#,##0.0</c:formatCode>
                <c:ptCount val="40"/>
                <c:pt idx="16">
                  <c:v>16.600000000000001</c:v>
                </c:pt>
                <c:pt idx="24">
                  <c:v>17.399999999999999</c:v>
                </c:pt>
                <c:pt idx="32">
                  <c:v>12.1</c:v>
                </c:pt>
              </c:numCache>
            </c:numRef>
          </c:yVal>
          <c:smooth val="0"/>
          <c:extLst>
            <c:ext xmlns:c16="http://schemas.microsoft.com/office/drawing/2014/chart" uri="{C3380CC4-5D6E-409C-BE32-E72D297353CC}">
              <c16:uniqueId val="{00000013-D2A2-4CE2-8D81-326104ECF600}"/>
            </c:ext>
          </c:extLst>
        </c:ser>
        <c:dLbls>
          <c:showLegendKey val="0"/>
          <c:showVal val="1"/>
          <c:showCatName val="0"/>
          <c:showSerName val="0"/>
          <c:showPercent val="0"/>
          <c:showBubbleSize val="0"/>
        </c:dLbls>
        <c:axId val="46179840"/>
        <c:axId val="46181760"/>
      </c:scatterChart>
      <c:valAx>
        <c:axId val="46179840"/>
        <c:scaling>
          <c:orientation val="minMax"/>
          <c:max val="59.300000000000004"/>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3"/>
          <c:min val="1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{3E11F5E6-5C9B-47BB-A014-8E277D5456B3}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6E8-42A3-834E-80C47723A3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{FD1416DB-948F-499D-832A-153509201DB2}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E8-42A3-834E-80C47723A3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{1657500E-02A9-4089-B4FB-6C872627D0DF}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E8-42A3-834E-80C47723A3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{A2ACFAEA-4EFB-4840-848E-C4693823E839}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E8-42A3-834E-80C47723A3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{C3A1B4B0-48DE-4B37-B462-3BFC9B16D7A5}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E8-42A3-834E-80C47723A32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{F814742F-43E2-446F-8242-B41949F1EE0D}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6E8-42A3-834E-80C47723A32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{78AF0EB6-9D78-4A3B-97E0-8E3322DFE582}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6E8-42A3-834E-80C47723A32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{5CBD6A0A-6C72-4530-8D72-3C5B97588D20}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6E8-42A3-834E-80C47723A32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{5AE9B890-C4AA-4F48-A998-137AEA593428}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6E8-42A3-834E-80C47723A3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3.2</c:v>
                </c:pt>
                <c:pt idx="16">
                  <c:v>2.6</c:v>
                </c:pt>
                <c:pt idx="24">
                  <c:v>2.9</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E8-42A3-834E-80C47723A3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{299F530E-8FFE-44AE-98F0-B8EAA4EA5029}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6E8-42A3-834E-80C47723A3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{CD1D3BC1-40BC-48CC-A284-207959BF1EB7}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E8-42A3-834E-80C47723A3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{AA55FC36-B399-438F-B830-FC77F80D3997}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E8-42A3-834E-80C47723A3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{8C5FCF67-55C0-4C0B-B8A1-216DE6FB4254}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E8-42A3-834E-80C47723A3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{50E28DB0-13F0-47AC-BEAC-2E0995377201}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E8-42A3-834E-80C47723A32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{716E0030-70C7-4453-918F-A5A47230595D}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6E8-42A3-834E-80C47723A323}"/>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{13A757FB-AD7A-4B0F-86DE-34E8B5D79067}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6E8-42A3-834E-80C47723A323}"/>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{4312AA1F-7905-4AC9-BCCA-F48E064DA458}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6E8-42A3-834E-80C47723A32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{9FEEC916-1471-499A-8572-29841F9FE9BB}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6E8-42A3-834E-80C47723A3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c:ext xmlns:c16="http://schemas.microsoft.com/office/drawing/2014/chart" uri="{C3380CC4-5D6E-409C-BE32-E72D297353CC}">
              <c16:uniqueId val="{00000013-E6E8-42A3-834E-80C47723A323}"/>
            </c:ext>
          </c:extLst>
        </c:ser>
        <c:dLbls>
          <c:showLegendKey val="0"/>
          <c:showVal val="1"/>
          <c:showCatName val="0"/>
          <c:showSerName val="0"/>
          <c:showPercent val="0"/>
          <c:showBubbleSize val="0"/>
        </c:dLbls>
        <c:axId val="84219776"/>
        <c:axId val="84234240"/>
      </c:scatterChart>
      <c:valAx>
        <c:axId val="84219776"/>
        <c:scaling>
          <c:orientation val="minMax"/>
          <c:max val="5.3999999999999995"/>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単年度の比率</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は前年度から</a:t>
          </a:r>
          <a:r>
            <a:rPr kumimoji="1" lang="en-US" altLang="ja-JP" sz="1200">
              <a:solidFill>
                <a:schemeClr val="dk1"/>
              </a:solidFill>
              <a:effectLst/>
              <a:latin typeface="+mn-lt"/>
              <a:ea typeface="+mn-ea"/>
              <a:cs typeface="+mn-cs"/>
            </a:rPr>
            <a:t>0.81</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H27</a:t>
          </a:r>
          <a:r>
            <a:rPr kumimoji="1" lang="ja-JP" altLang="ja-JP" sz="1200">
              <a:solidFill>
                <a:schemeClr val="dk1"/>
              </a:solidFill>
              <a:effectLst/>
              <a:latin typeface="+mn-lt"/>
              <a:ea typeface="+mn-ea"/>
              <a:cs typeface="+mn-cs"/>
            </a:rPr>
            <a:t>と比較すると</a:t>
          </a:r>
          <a:r>
            <a:rPr kumimoji="1" lang="en-US" altLang="ja-JP" sz="1200">
              <a:solidFill>
                <a:schemeClr val="dk1"/>
              </a:solidFill>
              <a:effectLst/>
              <a:latin typeface="+mn-lt"/>
              <a:ea typeface="+mn-ea"/>
              <a:cs typeface="+mn-cs"/>
            </a:rPr>
            <a:t>0.314</a:t>
          </a:r>
          <a:r>
            <a:rPr kumimoji="1" lang="ja-JP" altLang="ja-JP" sz="1200">
              <a:solidFill>
                <a:schemeClr val="dk1"/>
              </a:solidFill>
              <a:effectLst/>
              <a:latin typeface="+mn-lt"/>
              <a:ea typeface="+mn-ea"/>
              <a:cs typeface="+mn-cs"/>
            </a:rPr>
            <a:t>ポイント増</a:t>
          </a:r>
          <a:r>
            <a:rPr kumimoji="1" lang="ja-JP" altLang="en-US" sz="1200">
              <a:solidFill>
                <a:schemeClr val="dk1"/>
              </a:solidFill>
              <a:effectLst/>
              <a:latin typeface="+mn-lt"/>
              <a:ea typeface="+mn-ea"/>
              <a:cs typeface="+mn-cs"/>
            </a:rPr>
            <a:t>により</a:t>
          </a:r>
          <a:r>
            <a:rPr kumimoji="1" lang="ja-JP" altLang="ja-JP" sz="1200">
              <a:solidFill>
                <a:schemeClr val="dk1"/>
              </a:solidFill>
              <a:effectLst/>
              <a:latin typeface="+mn-lt"/>
              <a:ea typeface="+mn-ea"/>
              <a:cs typeface="+mn-cs"/>
            </a:rPr>
            <a:t>３か年平均値は増加する結果となった。分子の中でこの増加に最も影響を与えた要因は「災害復旧費等に係る基準財政需要額」の減少（（▲</a:t>
          </a:r>
          <a:r>
            <a:rPr kumimoji="1" lang="en-US" altLang="ja-JP" sz="1200">
              <a:solidFill>
                <a:schemeClr val="dk1"/>
              </a:solidFill>
              <a:effectLst/>
              <a:latin typeface="+mn-lt"/>
              <a:ea typeface="+mn-ea"/>
              <a:cs typeface="+mn-cs"/>
            </a:rPr>
            <a:t>311,378</a:t>
          </a:r>
          <a:r>
            <a:rPr kumimoji="1" lang="ja-JP" altLang="ja-JP" sz="1200">
              <a:solidFill>
                <a:schemeClr val="dk1"/>
              </a:solidFill>
              <a:effectLst/>
              <a:latin typeface="+mn-lt"/>
              <a:ea typeface="+mn-ea"/>
              <a:cs typeface="+mn-cs"/>
            </a:rPr>
            <a:t>千円）で、純粋な影響度としては</a:t>
          </a:r>
          <a:r>
            <a:rPr kumimoji="1" lang="en-US" altLang="ja-JP" sz="1200">
              <a:solidFill>
                <a:schemeClr val="dk1"/>
              </a:solidFill>
              <a:effectLst/>
              <a:latin typeface="+mn-lt"/>
              <a:ea typeface="+mn-ea"/>
              <a:cs typeface="+mn-cs"/>
            </a:rPr>
            <a:t>0.615</a:t>
          </a:r>
          <a:r>
            <a:rPr kumimoji="1" lang="ja-JP" altLang="ja-JP" sz="1200">
              <a:solidFill>
                <a:schemeClr val="dk1"/>
              </a:solidFill>
              <a:effectLst/>
              <a:latin typeface="+mn-lt"/>
              <a:ea typeface="+mn-ea"/>
              <a:cs typeface="+mn-cs"/>
            </a:rPr>
            <a:t>ポイント押し上げる</a:t>
          </a:r>
          <a:r>
            <a:rPr kumimoji="1" lang="ja-JP" altLang="en-US" sz="1200">
              <a:solidFill>
                <a:schemeClr val="dk1"/>
              </a:solidFill>
              <a:effectLst/>
              <a:latin typeface="+mn-lt"/>
              <a:ea typeface="+mn-ea"/>
              <a:cs typeface="+mn-cs"/>
            </a:rPr>
            <a:t>効果</a:t>
          </a:r>
          <a:r>
            <a:rPr kumimoji="1" lang="ja-JP" altLang="ja-JP" sz="1200">
              <a:solidFill>
                <a:schemeClr val="dk1"/>
              </a:solidFill>
              <a:effectLst/>
              <a:latin typeface="+mn-lt"/>
              <a:ea typeface="+mn-ea"/>
              <a:cs typeface="+mn-cs"/>
            </a:rPr>
            <a:t>があり、その内訳としては財源対策債償還費の減少（</a:t>
          </a:r>
          <a:r>
            <a:rPr kumimoji="1" lang="en-US" altLang="ja-JP" sz="1200">
              <a:solidFill>
                <a:schemeClr val="dk1"/>
              </a:solidFill>
              <a:effectLst/>
              <a:latin typeface="+mn-lt"/>
              <a:ea typeface="+mn-ea"/>
              <a:cs typeface="+mn-cs"/>
            </a:rPr>
            <a:t>H27</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188,601</a:t>
          </a:r>
          <a:r>
            <a:rPr kumimoji="1" lang="ja-JP" altLang="ja-JP" sz="1200">
              <a:solidFill>
                <a:schemeClr val="dk1"/>
              </a:solidFill>
              <a:effectLst/>
              <a:latin typeface="+mn-lt"/>
              <a:ea typeface="+mn-ea"/>
              <a:cs typeface="+mn-cs"/>
            </a:rPr>
            <a:t>千円→</a:t>
          </a:r>
          <a:r>
            <a:rPr kumimoji="1" lang="en-US" altLang="ja-JP" sz="1200">
              <a:solidFill>
                <a:schemeClr val="dk1"/>
              </a:solidFill>
              <a:effectLst/>
              <a:latin typeface="+mn-lt"/>
              <a:ea typeface="+mn-ea"/>
              <a:cs typeface="+mn-cs"/>
            </a:rPr>
            <a:t>H30</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38,160</a:t>
          </a:r>
          <a:r>
            <a:rPr kumimoji="1" lang="ja-JP" altLang="ja-JP" sz="1200">
              <a:solidFill>
                <a:schemeClr val="dk1"/>
              </a:solidFill>
              <a:effectLst/>
              <a:latin typeface="+mn-lt"/>
              <a:ea typeface="+mn-ea"/>
              <a:cs typeface="+mn-cs"/>
            </a:rPr>
            <a:t>千円）が寄与している。経年変化でも適正水準となっていることから、引き続き計画に基づく借入れ・返済を行い、目標値としている実質公債費比率８％以下の維持を目指す。</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平成</a:t>
          </a: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年度決算の将来負担比率は▲</a:t>
          </a:r>
          <a:r>
            <a:rPr kumimoji="1" lang="en-US" altLang="ja-JP" sz="1200">
              <a:solidFill>
                <a:schemeClr val="dk1"/>
              </a:solidFill>
              <a:effectLst/>
              <a:latin typeface="+mn-lt"/>
              <a:ea typeface="+mn-ea"/>
              <a:cs typeface="+mn-cs"/>
            </a:rPr>
            <a:t>58.7</a:t>
          </a:r>
          <a:r>
            <a:rPr kumimoji="1" lang="ja-JP" altLang="ja-JP" sz="1200">
              <a:solidFill>
                <a:schemeClr val="dk1"/>
              </a:solidFill>
              <a:effectLst/>
              <a:latin typeface="+mn-lt"/>
              <a:ea typeface="+mn-ea"/>
              <a:cs typeface="+mn-cs"/>
            </a:rPr>
            <a:t>％で、前年度から</a:t>
          </a:r>
          <a:r>
            <a:rPr kumimoji="1" lang="en-US" altLang="ja-JP" sz="1200">
              <a:solidFill>
                <a:schemeClr val="dk1"/>
              </a:solidFill>
              <a:effectLst/>
              <a:latin typeface="+mn-lt"/>
              <a:ea typeface="+mn-ea"/>
              <a:cs typeface="+mn-cs"/>
            </a:rPr>
            <a:t>5.5</a:t>
          </a:r>
          <a:r>
            <a:rPr kumimoji="1" lang="ja-JP" altLang="ja-JP" sz="1200">
              <a:solidFill>
                <a:schemeClr val="dk1"/>
              </a:solidFill>
              <a:effectLst/>
              <a:latin typeface="+mn-lt"/>
              <a:ea typeface="+mn-ea"/>
              <a:cs typeface="+mn-cs"/>
            </a:rPr>
            <a:t>ポイントの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となっている。分子の変動についてみると、</a:t>
          </a:r>
          <a:r>
            <a:rPr kumimoji="1" lang="ja-JP" altLang="en-US" sz="1200">
              <a:solidFill>
                <a:schemeClr val="dk1"/>
              </a:solidFill>
              <a:effectLst/>
              <a:latin typeface="+mn-lt"/>
              <a:ea typeface="+mn-ea"/>
              <a:cs typeface="+mn-cs"/>
            </a:rPr>
            <a:t>将来負担額（</a:t>
          </a:r>
          <a:r>
            <a:rPr kumimoji="1" lang="en-US" altLang="ja-JP" sz="1200">
              <a:solidFill>
                <a:schemeClr val="dk1"/>
              </a:solidFill>
              <a:effectLst/>
              <a:latin typeface="+mn-lt"/>
              <a:ea typeface="+mn-ea"/>
              <a:cs typeface="+mn-cs"/>
            </a:rPr>
            <a:t>A</a:t>
          </a:r>
          <a:r>
            <a:rPr kumimoji="1" lang="ja-JP" altLang="en-US" sz="1200">
              <a:solidFill>
                <a:schemeClr val="dk1"/>
              </a:solidFill>
              <a:effectLst/>
              <a:latin typeface="+mn-lt"/>
              <a:ea typeface="+mn-ea"/>
              <a:cs typeface="+mn-cs"/>
            </a:rPr>
            <a:t>）については、</a:t>
          </a:r>
          <a:r>
            <a:rPr kumimoji="1" lang="ja-JP" altLang="ja-JP" sz="1200">
              <a:solidFill>
                <a:schemeClr val="dk1"/>
              </a:solidFill>
              <a:effectLst/>
              <a:latin typeface="+mn-lt"/>
              <a:ea typeface="+mn-ea"/>
              <a:cs typeface="+mn-cs"/>
            </a:rPr>
            <a:t>「地方債の現在高」の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2,111,980</a:t>
          </a:r>
          <a:r>
            <a:rPr kumimoji="1" lang="ja-JP" altLang="en-US" sz="1200">
              <a:solidFill>
                <a:schemeClr val="dk1"/>
              </a:solidFill>
              <a:effectLst/>
              <a:latin typeface="+mn-lt"/>
              <a:ea typeface="+mn-ea"/>
              <a:cs typeface="+mn-cs"/>
            </a:rPr>
            <a:t>千円）が影響度としては</a:t>
          </a:r>
          <a:r>
            <a:rPr kumimoji="1" lang="en-US" altLang="ja-JP" sz="1200">
              <a:solidFill>
                <a:schemeClr val="dk1"/>
              </a:solidFill>
              <a:effectLst/>
              <a:latin typeface="+mn-lt"/>
              <a:ea typeface="+mn-ea"/>
              <a:cs typeface="+mn-cs"/>
            </a:rPr>
            <a:t>4.131</a:t>
          </a:r>
          <a:r>
            <a:rPr kumimoji="1" lang="ja-JP" altLang="en-US" sz="1200">
              <a:solidFill>
                <a:schemeClr val="dk1"/>
              </a:solidFill>
              <a:effectLst/>
              <a:latin typeface="+mn-lt"/>
              <a:ea typeface="+mn-ea"/>
              <a:cs typeface="+mn-cs"/>
            </a:rPr>
            <a:t>ポイント押し下げており、地方債の借入額を償還額が上回り現在高の減少となった。充当可能財源等（</a:t>
          </a:r>
          <a:r>
            <a:rPr kumimoji="1" lang="en-US" altLang="ja-JP" sz="1200">
              <a:solidFill>
                <a:schemeClr val="dk1"/>
              </a:solidFill>
              <a:effectLst/>
              <a:latin typeface="+mn-lt"/>
              <a:ea typeface="+mn-ea"/>
              <a:cs typeface="+mn-cs"/>
            </a:rPr>
            <a:t>B</a:t>
          </a:r>
          <a:r>
            <a:rPr kumimoji="1" lang="ja-JP" altLang="en-US" sz="1200">
              <a:solidFill>
                <a:schemeClr val="dk1"/>
              </a:solidFill>
              <a:effectLst/>
              <a:latin typeface="+mn-lt"/>
              <a:ea typeface="+mn-ea"/>
              <a:cs typeface="+mn-cs"/>
            </a:rPr>
            <a:t>）について</a:t>
          </a:r>
          <a:r>
            <a:rPr kumimoji="1" lang="ja-JP" altLang="ja-JP" sz="1200">
              <a:solidFill>
                <a:schemeClr val="dk1"/>
              </a:solidFill>
              <a:effectLst/>
              <a:latin typeface="+mn-lt"/>
              <a:ea typeface="+mn-ea"/>
              <a:cs typeface="+mn-cs"/>
            </a:rPr>
            <a:t>は「</a:t>
          </a:r>
          <a:r>
            <a:rPr kumimoji="1" lang="ja-JP" altLang="en-US" sz="1200">
              <a:solidFill>
                <a:schemeClr val="dk1"/>
              </a:solidFill>
              <a:effectLst/>
              <a:latin typeface="+mn-lt"/>
              <a:ea typeface="+mn-ea"/>
              <a:cs typeface="+mn-cs"/>
            </a:rPr>
            <a:t>充当可能基金</a:t>
          </a:r>
          <a:r>
            <a:rPr kumimoji="1" lang="ja-JP" altLang="ja-JP" sz="1200">
              <a:solidFill>
                <a:schemeClr val="dk1"/>
              </a:solidFill>
              <a:effectLst/>
              <a:latin typeface="+mn-lt"/>
              <a:ea typeface="+mn-ea"/>
              <a:cs typeface="+mn-cs"/>
            </a:rPr>
            <a:t>」の増加（</a:t>
          </a:r>
          <a:r>
            <a:rPr kumimoji="1" lang="en-US" altLang="ja-JP" sz="1200">
              <a:solidFill>
                <a:schemeClr val="dk1"/>
              </a:solidFill>
              <a:effectLst/>
              <a:latin typeface="+mn-lt"/>
              <a:ea typeface="+mn-ea"/>
              <a:cs typeface="+mn-cs"/>
            </a:rPr>
            <a:t>4,434,186</a:t>
          </a:r>
          <a:r>
            <a:rPr kumimoji="1" lang="ja-JP" altLang="ja-JP" sz="1200">
              <a:solidFill>
                <a:schemeClr val="dk1"/>
              </a:solidFill>
              <a:effectLst/>
              <a:latin typeface="+mn-lt"/>
              <a:ea typeface="+mn-ea"/>
              <a:cs typeface="+mn-cs"/>
            </a:rPr>
            <a:t>千円）で純粋な影響度としては</a:t>
          </a:r>
          <a:r>
            <a:rPr kumimoji="1" lang="en-US" altLang="ja-JP" sz="1200">
              <a:solidFill>
                <a:schemeClr val="dk1"/>
              </a:solidFill>
              <a:effectLst/>
              <a:latin typeface="+mn-lt"/>
              <a:ea typeface="+mn-ea"/>
              <a:cs typeface="+mn-cs"/>
            </a:rPr>
            <a:t>7.143</a:t>
          </a:r>
          <a:r>
            <a:rPr kumimoji="1" lang="ja-JP" altLang="ja-JP" sz="1200">
              <a:solidFill>
                <a:schemeClr val="dk1"/>
              </a:solidFill>
              <a:effectLst/>
              <a:latin typeface="+mn-lt"/>
              <a:ea typeface="+mn-ea"/>
              <a:cs typeface="+mn-cs"/>
            </a:rPr>
            <a:t>ポイント押し</a:t>
          </a:r>
          <a:r>
            <a:rPr kumimoji="1" lang="ja-JP" altLang="en-US" sz="1200">
              <a:solidFill>
                <a:schemeClr val="dk1"/>
              </a:solidFill>
              <a:effectLst/>
              <a:latin typeface="+mn-lt"/>
              <a:ea typeface="+mn-ea"/>
              <a:cs typeface="+mn-cs"/>
            </a:rPr>
            <a:t>下げ</a:t>
          </a:r>
          <a:r>
            <a:rPr kumimoji="1" lang="ja-JP" altLang="ja-JP" sz="1200">
              <a:solidFill>
                <a:schemeClr val="dk1"/>
              </a:solidFill>
              <a:effectLst/>
              <a:latin typeface="+mn-lt"/>
              <a:ea typeface="+mn-ea"/>
              <a:cs typeface="+mn-cs"/>
            </a:rPr>
            <a:t>ており、内訳としては</a:t>
          </a:r>
          <a:r>
            <a:rPr kumimoji="1" lang="ja-JP" altLang="en-US" sz="1200">
              <a:solidFill>
                <a:schemeClr val="dk1"/>
              </a:solidFill>
              <a:effectLst/>
              <a:latin typeface="+mn-lt"/>
              <a:ea typeface="+mn-ea"/>
              <a:cs typeface="+mn-cs"/>
            </a:rPr>
            <a:t>公共施設整備基金</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4,317,416</a:t>
          </a:r>
          <a:r>
            <a:rPr kumimoji="1" lang="ja-JP" altLang="ja-JP" sz="1200">
              <a:solidFill>
                <a:schemeClr val="dk1"/>
              </a:solidFill>
              <a:effectLst/>
              <a:latin typeface="+mn-lt"/>
              <a:ea typeface="+mn-ea"/>
              <a:cs typeface="+mn-cs"/>
            </a:rPr>
            <a:t>千円）及び</a:t>
          </a:r>
          <a:r>
            <a:rPr kumimoji="1" lang="ja-JP" altLang="en-US" sz="1200">
              <a:solidFill>
                <a:schemeClr val="dk1"/>
              </a:solidFill>
              <a:effectLst/>
              <a:latin typeface="+mn-lt"/>
              <a:ea typeface="+mn-ea"/>
              <a:cs typeface="+mn-cs"/>
            </a:rPr>
            <a:t>庁舎建設基金</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15,790</a:t>
          </a:r>
          <a:r>
            <a:rPr kumimoji="1" lang="ja-JP" altLang="ja-JP" sz="1200">
              <a:solidFill>
                <a:schemeClr val="dk1"/>
              </a:solidFill>
              <a:effectLst/>
              <a:latin typeface="+mn-lt"/>
              <a:ea typeface="+mn-ea"/>
              <a:cs typeface="+mn-cs"/>
            </a:rPr>
            <a:t>千円）の増が</a:t>
          </a:r>
          <a:r>
            <a:rPr kumimoji="1" lang="ja-JP" altLang="en-US" sz="1200">
              <a:solidFill>
                <a:schemeClr val="dk1"/>
              </a:solidFill>
              <a:effectLst/>
              <a:latin typeface="+mn-lt"/>
              <a:ea typeface="+mn-ea"/>
              <a:cs typeface="+mn-cs"/>
            </a:rPr>
            <a:t>挙げられる</a:t>
          </a:r>
          <a:r>
            <a:rPr kumimoji="1" lang="ja-JP" altLang="ja-JP" sz="1200">
              <a:solidFill>
                <a:schemeClr val="dk1"/>
              </a:solidFill>
              <a:effectLst/>
              <a:latin typeface="+mn-lt"/>
              <a:ea typeface="+mn-ea"/>
              <a:cs typeface="+mn-cs"/>
            </a:rPr>
            <a:t>。保有している基金や将来歳入が見込める財源等が将来の負担額を上回っており、将来負担比率はマイナスとなっていることから、</a:t>
          </a:r>
          <a:r>
            <a:rPr kumimoji="1" lang="ja-JP" altLang="en-US" sz="12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適正な後年度負担となるよう財政の健全</a:t>
          </a:r>
          <a:r>
            <a:rPr kumimoji="1" lang="ja-JP" altLang="en-US" sz="1200">
              <a:solidFill>
                <a:schemeClr val="dk1"/>
              </a:solidFill>
              <a:effectLst/>
              <a:latin typeface="+mn-lt"/>
              <a:ea typeface="+mn-ea"/>
              <a:cs typeface="+mn-cs"/>
            </a:rPr>
            <a:t>性を維持してい</a:t>
          </a:r>
          <a:r>
            <a:rPr kumimoji="1" lang="ja-JP" altLang="ja-JP" sz="1200">
              <a:solidFill>
                <a:schemeClr val="dk1"/>
              </a:solidFill>
              <a:effectLst/>
              <a:latin typeface="+mn-lt"/>
              <a:ea typeface="+mn-ea"/>
              <a:cs typeface="+mn-cs"/>
            </a:rPr>
            <a:t>く。</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2000">
              <a:solidFill>
                <a:schemeClr val="dk1"/>
              </a:solidFill>
              <a:effectLst/>
              <a:latin typeface="+mn-lt"/>
              <a:ea typeface="+mn-ea"/>
              <a:cs typeface="+mn-cs"/>
            </a:rPr>
            <a:t>今後の施設保全に備えるため、</a:t>
          </a:r>
          <a:r>
            <a:rPr kumimoji="1" lang="ja-JP" altLang="ja-JP" sz="2000">
              <a:solidFill>
                <a:schemeClr val="dk1"/>
              </a:solidFill>
              <a:effectLst/>
              <a:latin typeface="+mn-lt"/>
              <a:ea typeface="+mn-ea"/>
              <a:cs typeface="+mn-cs"/>
            </a:rPr>
            <a:t>公共施設整備基金に</a:t>
          </a:r>
          <a:r>
            <a:rPr lang="ja-JP" altLang="en-US" sz="2000">
              <a:solidFill>
                <a:schemeClr val="dk1"/>
              </a:solidFill>
              <a:effectLst/>
              <a:latin typeface="+mn-lt"/>
              <a:ea typeface="+mn-ea"/>
              <a:cs typeface="+mn-cs"/>
            </a:rPr>
            <a:t>４９</a:t>
          </a:r>
          <a:r>
            <a:rPr lang="ja-JP" altLang="ja-JP" sz="2000">
              <a:solidFill>
                <a:schemeClr val="dk1"/>
              </a:solidFill>
              <a:effectLst/>
              <a:latin typeface="+mn-lt"/>
              <a:ea typeface="+mn-ea"/>
              <a:cs typeface="+mn-cs"/>
            </a:rPr>
            <a:t>億</a:t>
          </a:r>
          <a:r>
            <a:rPr lang="ja-JP" altLang="en-US" sz="2000">
              <a:solidFill>
                <a:schemeClr val="dk1"/>
              </a:solidFill>
              <a:effectLst/>
              <a:latin typeface="+mn-lt"/>
              <a:ea typeface="+mn-ea"/>
              <a:cs typeface="+mn-cs"/>
            </a:rPr>
            <a:t>６５４５</a:t>
          </a:r>
          <a:r>
            <a:rPr lang="ja-JP" altLang="ja-JP" sz="2000">
              <a:solidFill>
                <a:schemeClr val="dk1"/>
              </a:solidFill>
              <a:effectLst/>
              <a:latin typeface="+mn-lt"/>
              <a:ea typeface="+mn-ea"/>
              <a:cs typeface="+mn-cs"/>
            </a:rPr>
            <a:t>万円積立てたこと等により、基金全体としては</a:t>
          </a:r>
          <a:r>
            <a:rPr lang="ja-JP" altLang="en-US" sz="2000">
              <a:solidFill>
                <a:schemeClr val="dk1"/>
              </a:solidFill>
              <a:effectLst/>
              <a:latin typeface="+mn-lt"/>
              <a:ea typeface="+mn-ea"/>
              <a:cs typeface="+mn-cs"/>
            </a:rPr>
            <a:t>４３</a:t>
          </a:r>
          <a:r>
            <a:rPr lang="ja-JP" altLang="ja-JP" sz="2000">
              <a:solidFill>
                <a:schemeClr val="dk1"/>
              </a:solidFill>
              <a:effectLst/>
              <a:latin typeface="+mn-lt"/>
              <a:ea typeface="+mn-ea"/>
              <a:cs typeface="+mn-cs"/>
            </a:rPr>
            <a:t>億</a:t>
          </a:r>
          <a:r>
            <a:rPr lang="ja-JP" altLang="en-US" sz="2000">
              <a:solidFill>
                <a:schemeClr val="dk1"/>
              </a:solidFill>
              <a:effectLst/>
              <a:latin typeface="+mn-lt"/>
              <a:ea typeface="+mn-ea"/>
              <a:cs typeface="+mn-cs"/>
            </a:rPr>
            <a:t>００</a:t>
          </a:r>
          <a:r>
            <a:rPr lang="ja-JP" altLang="ja-JP" sz="2000">
              <a:solidFill>
                <a:schemeClr val="dk1"/>
              </a:solidFill>
              <a:effectLst/>
              <a:latin typeface="+mn-lt"/>
              <a:ea typeface="+mn-ea"/>
              <a:cs typeface="+mn-cs"/>
            </a:rPr>
            <a:t>０</a:t>
          </a:r>
          <a:r>
            <a:rPr lang="ja-JP" altLang="en-US" sz="2000">
              <a:solidFill>
                <a:schemeClr val="dk1"/>
              </a:solidFill>
              <a:effectLst/>
              <a:latin typeface="+mn-lt"/>
              <a:ea typeface="+mn-ea"/>
              <a:cs typeface="+mn-cs"/>
            </a:rPr>
            <a:t>３</a:t>
          </a:r>
          <a:r>
            <a:rPr lang="ja-JP" altLang="ja-JP" sz="2000">
              <a:solidFill>
                <a:schemeClr val="dk1"/>
              </a:solidFill>
              <a:effectLst/>
              <a:latin typeface="+mn-lt"/>
              <a:ea typeface="+mn-ea"/>
              <a:cs typeface="+mn-cs"/>
            </a:rPr>
            <a:t>万円の増となった</a:t>
          </a:r>
          <a:r>
            <a:rPr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2000">
              <a:solidFill>
                <a:schemeClr val="dk1"/>
              </a:solidFill>
              <a:effectLst/>
              <a:latin typeface="+mn-lt"/>
              <a:ea typeface="+mn-ea"/>
              <a:cs typeface="+mn-cs"/>
            </a:rPr>
            <a:t>第６次府中市総合計画後期基本計画の計画期間である平成３０年度から</a:t>
          </a:r>
          <a:r>
            <a:rPr lang="ja-JP" altLang="en-US" sz="2000">
              <a:solidFill>
                <a:schemeClr val="dk1"/>
              </a:solidFill>
              <a:effectLst/>
              <a:latin typeface="+mn-lt"/>
              <a:ea typeface="+mn-ea"/>
              <a:cs typeface="+mn-cs"/>
            </a:rPr>
            <a:t>令和</a:t>
          </a:r>
          <a:r>
            <a:rPr lang="ja-JP" altLang="ja-JP" sz="2000">
              <a:solidFill>
                <a:schemeClr val="dk1"/>
              </a:solidFill>
              <a:effectLst/>
              <a:latin typeface="+mn-lt"/>
              <a:ea typeface="+mn-ea"/>
              <a:cs typeface="+mn-cs"/>
            </a:rPr>
            <a:t>４年度までの基金の積立と活用の方針を定め、多様化する市民ニーズや新たな行政需要、公共施設の老朽化対策等に的確に対応していくため、基金を活用していく。</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a:t>
          </a:r>
          <a:r>
            <a:rPr lang="ja-JP" altLang="ja-JP" sz="1400">
              <a:solidFill>
                <a:schemeClr val="dk1"/>
              </a:solidFill>
              <a:effectLst/>
              <a:latin typeface="+mn-lt"/>
              <a:ea typeface="+mn-ea"/>
              <a:cs typeface="+mn-cs"/>
            </a:rPr>
            <a:t>公共施設の用地取得や新築、改築等の財源</a:t>
          </a:r>
          <a:endParaRPr lang="ja-JP" altLang="ja-JP" sz="1400">
            <a:effectLst/>
          </a:endParaRPr>
        </a:p>
        <a:p>
          <a:r>
            <a:rPr kumimoji="1" lang="ja-JP" altLang="ja-JP" sz="1400">
              <a:solidFill>
                <a:schemeClr val="dk1"/>
              </a:solidFill>
              <a:effectLst/>
              <a:latin typeface="+mn-lt"/>
              <a:ea typeface="+mn-ea"/>
              <a:cs typeface="+mn-cs"/>
            </a:rPr>
            <a:t>庁舎建設基金：</a:t>
          </a:r>
          <a:r>
            <a:rPr lang="ja-JP" altLang="ja-JP" sz="1400">
              <a:solidFill>
                <a:schemeClr val="dk1"/>
              </a:solidFill>
              <a:effectLst/>
              <a:latin typeface="+mn-lt"/>
              <a:ea typeface="+mn-ea"/>
              <a:cs typeface="+mn-cs"/>
            </a:rPr>
            <a:t>市庁舎の建設のための財源</a:t>
          </a:r>
          <a:endParaRPr lang="ja-JP" altLang="ja-JP" sz="1400">
            <a:effectLst/>
          </a:endParaRPr>
        </a:p>
        <a:p>
          <a:r>
            <a:rPr lang="ja-JP" altLang="ja-JP" sz="1400">
              <a:solidFill>
                <a:schemeClr val="dk1"/>
              </a:solidFill>
              <a:effectLst/>
              <a:latin typeface="+mn-lt"/>
              <a:ea typeface="+mn-ea"/>
              <a:cs typeface="+mn-cs"/>
            </a:rPr>
            <a:t>公共施設管理基金：公共施設の管理に要する経費の財源</a:t>
          </a:r>
          <a:endParaRPr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公園・緑化基金：公園の整備及び緑地の取得に要する経費の財源</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生活・環境基金：</a:t>
          </a:r>
          <a:r>
            <a:rPr lang="ja-JP" altLang="en-US" sz="1400">
              <a:effectLst/>
            </a:rPr>
            <a:t>生活環境の保全、循環型社会の形成、災害対応能力の向上その他の生活及び環境に関する事業に要する経費の財源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公共施設整備基金：：小学校校舎等整備事業費や保育所整備事業費などの財源として</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億</a:t>
          </a:r>
          <a:r>
            <a:rPr kumimoji="1" lang="ja-JP" altLang="en-US" sz="1400">
              <a:solidFill>
                <a:schemeClr val="dk1"/>
              </a:solidFill>
              <a:effectLst/>
              <a:latin typeface="+mn-lt"/>
              <a:ea typeface="+mn-ea"/>
              <a:cs typeface="+mn-cs"/>
            </a:rPr>
            <a:t>４８０３</a:t>
          </a:r>
          <a:r>
            <a:rPr kumimoji="1" lang="ja-JP" altLang="ja-JP" sz="1400">
              <a:solidFill>
                <a:schemeClr val="dk1"/>
              </a:solidFill>
              <a:effectLst/>
              <a:latin typeface="+mn-lt"/>
              <a:ea typeface="+mn-ea"/>
              <a:cs typeface="+mn-cs"/>
            </a:rPr>
            <a:t>万円を取崩した一方で、</a:t>
          </a:r>
          <a:r>
            <a:rPr lang="ja-JP" altLang="ja-JP" sz="1400">
              <a:solidFill>
                <a:schemeClr val="dk1"/>
              </a:solidFill>
              <a:effectLst/>
              <a:latin typeface="+mn-lt"/>
              <a:ea typeface="+mn-ea"/>
              <a:cs typeface="+mn-cs"/>
            </a:rPr>
            <a:t>今後、学校をはじめとした公共施設の老朽化対策が本格化してくることを踏まえ４９億６５４５万円を積立てたことにより増加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公共施設整備</a:t>
          </a:r>
          <a:r>
            <a:rPr kumimoji="1" lang="ja-JP" altLang="ja-JP" sz="1400">
              <a:solidFill>
                <a:schemeClr val="dk1"/>
              </a:solidFill>
              <a:effectLst/>
              <a:latin typeface="+mn-lt"/>
              <a:ea typeface="+mn-ea"/>
              <a:cs typeface="+mn-cs"/>
            </a:rPr>
            <a:t>基金：</a:t>
          </a:r>
          <a:r>
            <a:rPr kumimoji="1" lang="ja-JP" altLang="en-US" sz="1400">
              <a:solidFill>
                <a:schemeClr val="dk1"/>
              </a:solidFill>
              <a:effectLst/>
              <a:latin typeface="+mn-lt"/>
              <a:ea typeface="+mn-ea"/>
              <a:cs typeface="+mn-cs"/>
            </a:rPr>
            <a:t>将来の公共施設の新築及び改修事業のため、財政調整基金の保有額が８０億円を超える場合に財源が生じた場合には可能な限り積立予定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庁舎建設基金：</a:t>
          </a:r>
          <a:r>
            <a:rPr kumimoji="1" lang="ja-JP" altLang="en-US" sz="1400">
              <a:solidFill>
                <a:schemeClr val="dk1"/>
              </a:solidFill>
              <a:effectLst/>
              <a:latin typeface="+mn-lt"/>
              <a:ea typeface="+mn-ea"/>
              <a:cs typeface="+mn-cs"/>
            </a:rPr>
            <a:t>令和</a:t>
          </a:r>
          <a:r>
            <a:rPr kumimoji="1" lang="ja-JP" altLang="ja-JP" sz="1400">
              <a:solidFill>
                <a:schemeClr val="dk1"/>
              </a:solidFill>
              <a:effectLst/>
              <a:latin typeface="+mn-lt"/>
              <a:ea typeface="+mn-ea"/>
              <a:cs typeface="+mn-cs"/>
            </a:rPr>
            <a:t>３年度に開始予定の庁舎の建設工事のため、</a:t>
          </a:r>
          <a:r>
            <a:rPr kumimoji="1" lang="ja-JP" altLang="en-US" sz="1400">
              <a:solidFill>
                <a:schemeClr val="dk1"/>
              </a:solidFill>
              <a:effectLst/>
              <a:latin typeface="+mn-lt"/>
              <a:ea typeface="+mn-ea"/>
              <a:cs typeface="+mn-cs"/>
            </a:rPr>
            <a:t>令和</a:t>
          </a:r>
          <a:r>
            <a:rPr kumimoji="1" lang="ja-JP" altLang="ja-JP" sz="1400">
              <a:solidFill>
                <a:schemeClr val="dk1"/>
              </a:solidFill>
              <a:effectLst/>
              <a:latin typeface="+mn-lt"/>
              <a:ea typeface="+mn-ea"/>
              <a:cs typeface="+mn-cs"/>
            </a:rPr>
            <a:t>３年度まで毎年４億円程度を積立予定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2000">
              <a:solidFill>
                <a:schemeClr val="dk1"/>
              </a:solidFill>
              <a:effectLst/>
              <a:latin typeface="+mn-lt"/>
              <a:ea typeface="+mn-ea"/>
              <a:cs typeface="+mn-cs"/>
            </a:rPr>
            <a:t>財政調整基金の残高は、標準財政規模の１５パーセント程度である８０億円を基本額とし、維持に努めることとしている。</a:t>
          </a:r>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対前年度比較では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endParaRPr lang="ja-JP" altLang="ja-JP">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、他団体との比較では全国平均及び東京都平均を上回っており、類似団体内順位も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位と上位であることから比較的老朽化が進んでいる状況である。引き続き、老朽化の進んだ施設及びインフラの計画的な保全、施設の再編を検討する必要がある。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70" name="直線コネクタ 69"/>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71"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72" name="直線コネクタ 71"/>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73"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74" name="直線コネクタ 73"/>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35196</xdr:rowOff>
    </xdr:from>
    <xdr:ext cx="405111" cy="259045"/>
    <xdr:sp macro="" textlink="">
      <xdr:nvSpPr>
        <xdr:cNvPr id="75" name="有形固定資産減価償却率平均値テキスト"/>
        <xdr:cNvSpPr txBox="1"/>
      </xdr:nvSpPr>
      <xdr:spPr>
        <a:xfrm>
          <a:off x="4813300" y="5778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76" name="フローチャート: 判断 75"/>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77" name="フローチャート: 判断 76"/>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8" name="フローチャート: 判断 77"/>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9" name="フローチャート: 判断 78"/>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115951</xdr:rowOff>
    </xdr:from>
    <xdr:to>
      <xdr:col>23</xdr:col>
      <xdr:colOff>136525</xdr:colOff>
      <xdr:row>29</xdr:row>
      <xdr:rowOff>46101</xdr:rowOff>
    </xdr:to>
    <xdr:sp macro="" textlink="">
      <xdr:nvSpPr>
        <xdr:cNvPr id="85" name="楕円 84"/>
        <xdr:cNvSpPr/>
      </xdr:nvSpPr>
      <xdr:spPr>
        <a:xfrm>
          <a:off x="47117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138828</xdr:rowOff>
    </xdr:from>
    <xdr:ext cx="405111" cy="259045"/>
    <xdr:sp macro="" textlink="">
      <xdr:nvSpPr>
        <xdr:cNvPr id="86" name="有形固定資産減価償却率該当値テキスト"/>
        <xdr:cNvSpPr txBox="1"/>
      </xdr:nvSpPr>
      <xdr:spPr>
        <a:xfrm>
          <a:off x="4813300" y="553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154813</xdr:rowOff>
    </xdr:from>
    <xdr:to>
      <xdr:col>19</xdr:col>
      <xdr:colOff>187325</xdr:colOff>
      <xdr:row>29</xdr:row>
      <xdr:rowOff>84963</xdr:rowOff>
    </xdr:to>
    <xdr:sp macro="" textlink="">
      <xdr:nvSpPr>
        <xdr:cNvPr id="87" name="楕円 86"/>
        <xdr:cNvSpPr/>
      </xdr:nvSpPr>
      <xdr:spPr>
        <a:xfrm>
          <a:off x="4000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166751</xdr:rowOff>
    </xdr:from>
    <xdr:to>
      <xdr:col>23</xdr:col>
      <xdr:colOff>85725</xdr:colOff>
      <xdr:row>29</xdr:row>
      <xdr:rowOff>34163</xdr:rowOff>
    </xdr:to>
    <xdr:cxnSp macro="">
      <xdr:nvCxnSpPr>
        <xdr:cNvPr id="88" name="直線コネクタ 87"/>
        <xdr:cNvCxnSpPr/>
      </xdr:nvCxnSpPr>
      <xdr:spPr>
        <a:xfrm flipV="1">
          <a:off x="4051300" y="5738876"/>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89" name="楕円 88"/>
        <xdr:cNvSpPr/>
      </xdr:nvSpPr>
      <xdr:spPr>
        <a:xfrm>
          <a:off x="3238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29</xdr:row>
      <xdr:rowOff>34163</xdr:rowOff>
    </xdr:to>
    <xdr:cxnSp macro="">
      <xdr:nvCxnSpPr>
        <xdr:cNvPr id="90" name="直線コネクタ 89"/>
        <xdr:cNvCxnSpPr/>
      </xdr:nvCxnSpPr>
      <xdr:spPr>
        <a:xfrm>
          <a:off x="3289300" y="5535930"/>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162450</xdr:rowOff>
    </xdr:from>
    <xdr:ext cx="405111" cy="259045"/>
    <xdr:sp macro="" textlink="">
      <xdr:nvSpPr>
        <xdr:cNvPr id="91" name="n_1aveValue有形固定資産減価償却率"/>
        <xdr:cNvSpPr txBox="1"/>
      </xdr:nvSpPr>
      <xdr:spPr>
        <a:xfrm>
          <a:off x="38360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3954</xdr:rowOff>
    </xdr:from>
    <xdr:ext cx="405111" cy="259045"/>
    <xdr:sp macro="" textlink="">
      <xdr:nvSpPr>
        <xdr:cNvPr id="92" name="n_2aveValue有形固定資産減価償却率"/>
        <xdr:cNvSpPr txBox="1"/>
      </xdr:nvSpPr>
      <xdr:spPr>
        <a:xfrm>
          <a:off x="3086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116984</xdr:rowOff>
    </xdr:from>
    <xdr:ext cx="405111" cy="259045"/>
    <xdr:sp macro="" textlink="">
      <xdr:nvSpPr>
        <xdr:cNvPr id="93" name="n_3aveValue有形固定資産減価償却率"/>
        <xdr:cNvSpPr txBox="1"/>
      </xdr:nvSpPr>
      <xdr:spPr>
        <a:xfrm>
          <a:off x="2324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101490</xdr:rowOff>
    </xdr:from>
    <xdr:ext cx="405111" cy="259045"/>
    <xdr:sp macro="" textlink="">
      <xdr:nvSpPr>
        <xdr:cNvPr id="94" name="n_1mainValue有形固定資産減価償却率"/>
        <xdr:cNvSpPr txBox="1"/>
      </xdr:nvSpPr>
      <xdr:spPr>
        <a:xfrm>
          <a:off x="38360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31132</xdr:rowOff>
    </xdr:from>
    <xdr:ext cx="405111" cy="259045"/>
    <xdr:sp macro="" textlink="">
      <xdr:nvSpPr>
        <xdr:cNvPr id="95" name="n_2mainValue有形固定資産減価償却率"/>
        <xdr:cNvSpPr txBox="1"/>
      </xdr:nvSpPr>
      <xdr:spPr>
        <a:xfrm>
          <a:off x="30867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8" name="正方形/長方形 9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分子で将来負担額が充当可能財源を下回り、分母で経常一般財源等が経常経費充当財源等（実質債務）を上回る状況であるため、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比率が算定上生じず</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、類似団体内順位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１位である。引き続き、適切な経常経費の抑制に努めることで経常一般財源等の充当額を抑えるとともに、計画に基づく借入れ・返済による将来負担の適正管理に努めていく。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6" name="直線コネクタ 125"/>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9"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30" name="直線コネクタ 129"/>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xdr:rowOff>
    </xdr:from>
    <xdr:ext cx="469744" cy="259045"/>
    <xdr:sp macro="" textlink="">
      <xdr:nvSpPr>
        <xdr:cNvPr id="131" name="債務償還比率平均値テキスト"/>
        <xdr:cNvSpPr txBox="1"/>
      </xdr:nvSpPr>
      <xdr:spPr>
        <a:xfrm>
          <a:off x="14846300" y="574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32" name="フローチャート: 判断 131"/>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33" name="フローチャート: 判断 132"/>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92119</xdr:rowOff>
    </xdr:from>
    <xdr:ext cx="469744" cy="259045"/>
    <xdr:sp macro="" textlink="">
      <xdr:nvSpPr>
        <xdr:cNvPr id="139" name="n_1aveValue債務償還比率"/>
        <xdr:cNvSpPr txBox="1"/>
      </xdr:nvSpPr>
      <xdr:spPr>
        <a:xfrm>
          <a:off x="13836727" y="56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2" name="楕円 71"/>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118127</xdr:rowOff>
    </xdr:from>
    <xdr:ext cx="405111" cy="259045"/>
    <xdr:sp macro="" textlink="">
      <xdr:nvSpPr>
        <xdr:cNvPr id="73" name="【道路】&#10;有形固定資産減価償却率該当値テキスト"/>
        <xdr:cNvSpPr txBox="1"/>
      </xdr:nvSpPr>
      <xdr:spPr>
        <a:xfrm>
          <a:off x="46736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159294</xdr:rowOff>
    </xdr:from>
    <xdr:to>
      <xdr:col>20</xdr:col>
      <xdr:colOff>38100</xdr:colOff>
      <xdr:row>37</xdr:row>
      <xdr:rowOff>89444</xdr:rowOff>
    </xdr:to>
    <xdr:sp macro="" textlink="">
      <xdr:nvSpPr>
        <xdr:cNvPr id="74" name="楕円 73"/>
        <xdr:cNvSpPr/>
      </xdr:nvSpPr>
      <xdr:spPr>
        <a:xfrm>
          <a:off x="3746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38644</xdr:rowOff>
    </xdr:to>
    <xdr:cxnSp macro="">
      <xdr:nvCxnSpPr>
        <xdr:cNvPr id="75" name="直線コネクタ 74"/>
        <xdr:cNvCxnSpPr/>
      </xdr:nvCxnSpPr>
      <xdr:spPr>
        <a:xfrm flipV="1">
          <a:off x="3797300" y="63627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113574</xdr:rowOff>
    </xdr:from>
    <xdr:to>
      <xdr:col>15</xdr:col>
      <xdr:colOff>101600</xdr:colOff>
      <xdr:row>37</xdr:row>
      <xdr:rowOff>43724</xdr:rowOff>
    </xdr:to>
    <xdr:sp macro="" textlink="">
      <xdr:nvSpPr>
        <xdr:cNvPr id="76" name="楕円 75"/>
        <xdr:cNvSpPr/>
      </xdr:nvSpPr>
      <xdr:spPr>
        <a:xfrm>
          <a:off x="2857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38644</xdr:rowOff>
    </xdr:to>
    <xdr:cxnSp macro="">
      <xdr:nvCxnSpPr>
        <xdr:cNvPr id="77" name="直線コネクタ 76"/>
        <xdr:cNvCxnSpPr/>
      </xdr:nvCxnSpPr>
      <xdr:spPr>
        <a:xfrm>
          <a:off x="2908300" y="63365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81478</xdr:rowOff>
    </xdr:from>
    <xdr:ext cx="405111" cy="259045"/>
    <xdr:sp macro="" textlink="">
      <xdr:nvSpPr>
        <xdr:cNvPr id="78" name="n_1aveValue【道路】&#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79" name="n_2aveValue【道路】&#10;有形固定資産減価償却率"/>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0"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80571</xdr:rowOff>
    </xdr:from>
    <xdr:ext cx="405111" cy="259045"/>
    <xdr:sp macro="" textlink="">
      <xdr:nvSpPr>
        <xdr:cNvPr id="81" name="n_1mainValue【道路】&#10;有形固定資産減価償却率"/>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60251</xdr:rowOff>
    </xdr:from>
    <xdr:ext cx="405111" cy="259045"/>
    <xdr:sp macro="" textlink="">
      <xdr:nvSpPr>
        <xdr:cNvPr id="82" name="n_2mainValue【道路】&#10;有形固定資産減価償却率"/>
        <xdr:cNvSpPr txBox="1"/>
      </xdr:nvSpPr>
      <xdr:spPr>
        <a:xfrm>
          <a:off x="2705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4" name="直線コネクタ 103"/>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5"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6" name="直線コネクタ 105"/>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07"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08" name="直線コネクタ 107"/>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74200</xdr:rowOff>
    </xdr:from>
    <xdr:ext cx="469744" cy="259045"/>
    <xdr:sp macro="" textlink="">
      <xdr:nvSpPr>
        <xdr:cNvPr id="109" name="【道路】&#10;一人当たり延長平均値テキスト"/>
        <xdr:cNvSpPr txBox="1"/>
      </xdr:nvSpPr>
      <xdr:spPr>
        <a:xfrm>
          <a:off x="10515600" y="67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0" name="フローチャート: 判断 109"/>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1" name="フローチャート: 判断 110"/>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2" name="フローチャート: 判断 111"/>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3" name="フローチャート: 判断 112"/>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6106</xdr:rowOff>
    </xdr:from>
    <xdr:to>
      <xdr:col>55</xdr:col>
      <xdr:colOff>50800</xdr:colOff>
      <xdr:row>41</xdr:row>
      <xdr:rowOff>107706</xdr:rowOff>
    </xdr:to>
    <xdr:sp macro="" textlink="">
      <xdr:nvSpPr>
        <xdr:cNvPr id="119" name="楕円 118"/>
        <xdr:cNvSpPr/>
      </xdr:nvSpPr>
      <xdr:spPr>
        <a:xfrm>
          <a:off x="10426700" y="70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92483</xdr:rowOff>
    </xdr:from>
    <xdr:ext cx="469744" cy="259045"/>
    <xdr:sp macro="" textlink="">
      <xdr:nvSpPr>
        <xdr:cNvPr id="120" name="【道路】&#10;一人当たり延長該当値テキスト"/>
        <xdr:cNvSpPr txBox="1"/>
      </xdr:nvSpPr>
      <xdr:spPr>
        <a:xfrm>
          <a:off x="10515600" y="695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5832</xdr:rowOff>
    </xdr:from>
    <xdr:to>
      <xdr:col>50</xdr:col>
      <xdr:colOff>165100</xdr:colOff>
      <xdr:row>41</xdr:row>
      <xdr:rowOff>107432</xdr:rowOff>
    </xdr:to>
    <xdr:sp macro="" textlink="">
      <xdr:nvSpPr>
        <xdr:cNvPr id="121" name="楕円 120"/>
        <xdr:cNvSpPr/>
      </xdr:nvSpPr>
      <xdr:spPr>
        <a:xfrm>
          <a:off x="9588500" y="70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56632</xdr:rowOff>
    </xdr:from>
    <xdr:to>
      <xdr:col>55</xdr:col>
      <xdr:colOff>0</xdr:colOff>
      <xdr:row>41</xdr:row>
      <xdr:rowOff>56906</xdr:rowOff>
    </xdr:to>
    <xdr:cxnSp macro="">
      <xdr:nvCxnSpPr>
        <xdr:cNvPr id="122" name="直線コネクタ 121"/>
        <xdr:cNvCxnSpPr/>
      </xdr:nvCxnSpPr>
      <xdr:spPr>
        <a:xfrm>
          <a:off x="9639300" y="7086082"/>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6060</xdr:rowOff>
    </xdr:from>
    <xdr:to>
      <xdr:col>46</xdr:col>
      <xdr:colOff>38100</xdr:colOff>
      <xdr:row>41</xdr:row>
      <xdr:rowOff>107660</xdr:rowOff>
    </xdr:to>
    <xdr:sp macro="" textlink="">
      <xdr:nvSpPr>
        <xdr:cNvPr id="123" name="楕円 122"/>
        <xdr:cNvSpPr/>
      </xdr:nvSpPr>
      <xdr:spPr>
        <a:xfrm>
          <a:off x="8699500" y="70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56632</xdr:rowOff>
    </xdr:from>
    <xdr:to>
      <xdr:col>50</xdr:col>
      <xdr:colOff>114300</xdr:colOff>
      <xdr:row>41</xdr:row>
      <xdr:rowOff>56860</xdr:rowOff>
    </xdr:to>
    <xdr:cxnSp macro="">
      <xdr:nvCxnSpPr>
        <xdr:cNvPr id="124" name="直線コネクタ 123"/>
        <xdr:cNvCxnSpPr/>
      </xdr:nvCxnSpPr>
      <xdr:spPr>
        <a:xfrm flipV="1">
          <a:off x="8750300" y="708608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25" name="n_1aveValue【道路】&#10;一人当たり延長"/>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26" name="n_2aveValue【道路】&#10;一人当たり延長"/>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27"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98559</xdr:rowOff>
    </xdr:from>
    <xdr:ext cx="469744" cy="259045"/>
    <xdr:sp macro="" textlink="">
      <xdr:nvSpPr>
        <xdr:cNvPr id="128" name="n_1mainValue【道路】&#10;一人当たり延長"/>
        <xdr:cNvSpPr txBox="1"/>
      </xdr:nvSpPr>
      <xdr:spPr>
        <a:xfrm>
          <a:off x="9391727" y="71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98787</xdr:rowOff>
    </xdr:from>
    <xdr:ext cx="469744" cy="259045"/>
    <xdr:sp macro="" textlink="">
      <xdr:nvSpPr>
        <xdr:cNvPr id="129" name="n_2mainValue【道路】&#10;一人当たり延長"/>
        <xdr:cNvSpPr txBox="1"/>
      </xdr:nvSpPr>
      <xdr:spPr>
        <a:xfrm>
          <a:off x="8515427" y="712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3" name="直線コネクタ 152"/>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54"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55" name="直線コネクタ 15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56"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57" name="直線コネクタ 156"/>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87647</xdr:rowOff>
    </xdr:from>
    <xdr:ext cx="405111" cy="259045"/>
    <xdr:sp macro="" textlink="">
      <xdr:nvSpPr>
        <xdr:cNvPr id="158" name="【橋りょう・トンネル】&#10;有形固定資産減価償却率平均値テキスト"/>
        <xdr:cNvSpPr txBox="1"/>
      </xdr:nvSpPr>
      <xdr:spPr>
        <a:xfrm>
          <a:off x="46736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59" name="フローチャート: 判断 158"/>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0" name="フローチャート: 判断 159"/>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1" name="フローチャート: 判断 160"/>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2" name="フローチャート: 判断 161"/>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23495</xdr:rowOff>
    </xdr:from>
    <xdr:to>
      <xdr:col>24</xdr:col>
      <xdr:colOff>114300</xdr:colOff>
      <xdr:row>57</xdr:row>
      <xdr:rowOff>125095</xdr:rowOff>
    </xdr:to>
    <xdr:sp macro="" textlink="">
      <xdr:nvSpPr>
        <xdr:cNvPr id="168" name="楕円 167"/>
        <xdr:cNvSpPr/>
      </xdr:nvSpPr>
      <xdr:spPr>
        <a:xfrm>
          <a:off x="45847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46372</xdr:rowOff>
    </xdr:from>
    <xdr:ext cx="405111" cy="259045"/>
    <xdr:sp macro="" textlink="">
      <xdr:nvSpPr>
        <xdr:cNvPr id="169" name="【橋りょう・トンネル】&#10;有形固定資産減価償却率該当値テキスト"/>
        <xdr:cNvSpPr txBox="1"/>
      </xdr:nvSpPr>
      <xdr:spPr>
        <a:xfrm>
          <a:off x="4673600"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70" name="楕円 169"/>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57</xdr:row>
      <xdr:rowOff>106680</xdr:rowOff>
    </xdr:to>
    <xdr:cxnSp macro="">
      <xdr:nvCxnSpPr>
        <xdr:cNvPr id="171" name="直線コネクタ 170"/>
        <xdr:cNvCxnSpPr/>
      </xdr:nvCxnSpPr>
      <xdr:spPr>
        <a:xfrm flipV="1">
          <a:off x="3797300" y="98469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72" name="楕円 171"/>
        <xdr:cNvSpPr/>
      </xdr:nvSpPr>
      <xdr:spPr>
        <a:xfrm>
          <a:off x="2857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106680</xdr:rowOff>
    </xdr:from>
    <xdr:to>
      <xdr:col>19</xdr:col>
      <xdr:colOff>177800</xdr:colOff>
      <xdr:row>57</xdr:row>
      <xdr:rowOff>139065</xdr:rowOff>
    </xdr:to>
    <xdr:cxnSp macro="">
      <xdr:nvCxnSpPr>
        <xdr:cNvPr id="173" name="直線コネクタ 172"/>
        <xdr:cNvCxnSpPr/>
      </xdr:nvCxnSpPr>
      <xdr:spPr>
        <a:xfrm flipV="1">
          <a:off x="2908300" y="9879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55262</xdr:rowOff>
    </xdr:from>
    <xdr:ext cx="405111" cy="259045"/>
    <xdr:sp macro="" textlink="">
      <xdr:nvSpPr>
        <xdr:cNvPr id="174" name="n_1aveValue【橋りょう・トンネル】&#10;有形固定資産減価償却率"/>
        <xdr:cNvSpPr txBox="1"/>
      </xdr:nvSpPr>
      <xdr:spPr>
        <a:xfrm>
          <a:off x="3582044" y="999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75"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176" name="n_3aveValue【橋りょう・トンネル】&#10;有形固定資産減価償却率"/>
        <xdr:cNvSpPr txBox="1"/>
      </xdr:nvSpPr>
      <xdr:spPr>
        <a:xfrm>
          <a:off x="1816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177" name="n_1mainValue【橋りょう・トンネル】&#10;有形固定資産減価償却率"/>
        <xdr:cNvSpPr txBox="1"/>
      </xdr:nvSpPr>
      <xdr:spPr>
        <a:xfrm>
          <a:off x="3582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78" name="n_2mainValue【橋りょう・トンネ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9" name="直線コネクタ 18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0" name="テキスト ボックス 189"/>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2" name="テキスト ボックス 19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3" name="直線コネクタ 192"/>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4" name="テキスト ボックス 193"/>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198" name="直線コネクタ 197"/>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199"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0" name="直線コネクタ 199"/>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01"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02" name="直線コネクタ 201"/>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47589</xdr:rowOff>
    </xdr:from>
    <xdr:ext cx="534377" cy="259045"/>
    <xdr:sp macro="" textlink="">
      <xdr:nvSpPr>
        <xdr:cNvPr id="203" name="【橋りょう・トンネル】&#10;一人当たり有形固定資産（償却資産）額平均値テキスト"/>
        <xdr:cNvSpPr txBox="1"/>
      </xdr:nvSpPr>
      <xdr:spPr>
        <a:xfrm>
          <a:off x="10515600" y="1016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04" name="フローチャート: 判断 203"/>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05" name="フローチャート: 判断 204"/>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06" name="フローチャート: 判断 205"/>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07" name="フローチャート: 判断 206"/>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127662</xdr:rowOff>
    </xdr:from>
    <xdr:to>
      <xdr:col>55</xdr:col>
      <xdr:colOff>50800</xdr:colOff>
      <xdr:row>63</xdr:row>
      <xdr:rowOff>57812</xdr:rowOff>
    </xdr:to>
    <xdr:sp macro="" textlink="">
      <xdr:nvSpPr>
        <xdr:cNvPr id="213" name="楕円 212"/>
        <xdr:cNvSpPr/>
      </xdr:nvSpPr>
      <xdr:spPr>
        <a:xfrm>
          <a:off x="10426700" y="107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42589</xdr:rowOff>
    </xdr:from>
    <xdr:ext cx="469744" cy="259045"/>
    <xdr:sp macro="" textlink="">
      <xdr:nvSpPr>
        <xdr:cNvPr id="214" name="【橋りょう・トンネル】&#10;一人当たり有形固定資産（償却資産）額該当値テキスト"/>
        <xdr:cNvSpPr txBox="1"/>
      </xdr:nvSpPr>
      <xdr:spPr>
        <a:xfrm>
          <a:off x="10515600" y="1067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127399</xdr:rowOff>
    </xdr:from>
    <xdr:to>
      <xdr:col>50</xdr:col>
      <xdr:colOff>165100</xdr:colOff>
      <xdr:row>63</xdr:row>
      <xdr:rowOff>57549</xdr:rowOff>
    </xdr:to>
    <xdr:sp macro="" textlink="">
      <xdr:nvSpPr>
        <xdr:cNvPr id="215" name="楕円 214"/>
        <xdr:cNvSpPr/>
      </xdr:nvSpPr>
      <xdr:spPr>
        <a:xfrm>
          <a:off x="9588500" y="107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6749</xdr:rowOff>
    </xdr:from>
    <xdr:to>
      <xdr:col>55</xdr:col>
      <xdr:colOff>0</xdr:colOff>
      <xdr:row>63</xdr:row>
      <xdr:rowOff>7012</xdr:rowOff>
    </xdr:to>
    <xdr:cxnSp macro="">
      <xdr:nvCxnSpPr>
        <xdr:cNvPr id="216" name="直線コネクタ 215"/>
        <xdr:cNvCxnSpPr/>
      </xdr:nvCxnSpPr>
      <xdr:spPr>
        <a:xfrm>
          <a:off x="9639300" y="10808099"/>
          <a:ext cx="8382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127274</xdr:rowOff>
    </xdr:from>
    <xdr:to>
      <xdr:col>46</xdr:col>
      <xdr:colOff>38100</xdr:colOff>
      <xdr:row>63</xdr:row>
      <xdr:rowOff>57424</xdr:rowOff>
    </xdr:to>
    <xdr:sp macro="" textlink="">
      <xdr:nvSpPr>
        <xdr:cNvPr id="217" name="楕円 216"/>
        <xdr:cNvSpPr/>
      </xdr:nvSpPr>
      <xdr:spPr>
        <a:xfrm>
          <a:off x="8699500" y="107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6624</xdr:rowOff>
    </xdr:from>
    <xdr:to>
      <xdr:col>50</xdr:col>
      <xdr:colOff>114300</xdr:colOff>
      <xdr:row>63</xdr:row>
      <xdr:rowOff>6749</xdr:rowOff>
    </xdr:to>
    <xdr:cxnSp macro="">
      <xdr:nvCxnSpPr>
        <xdr:cNvPr id="218" name="直線コネクタ 217"/>
        <xdr:cNvCxnSpPr/>
      </xdr:nvCxnSpPr>
      <xdr:spPr>
        <a:xfrm>
          <a:off x="8750300" y="10807974"/>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168568</xdr:rowOff>
    </xdr:from>
    <xdr:ext cx="534377" cy="259045"/>
    <xdr:sp macro="" textlink="">
      <xdr:nvSpPr>
        <xdr:cNvPr id="219" name="n_1aveValue【橋りょう・トンネル】&#10;一人当たり有形固定資産（償却資産）額"/>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20" name="n_2aveValue【橋りょう・トンネル】&#10;一人当たり有形固定資産（償却資産）額"/>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21"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48676</xdr:rowOff>
    </xdr:from>
    <xdr:ext cx="469744" cy="259045"/>
    <xdr:sp macro="" textlink="">
      <xdr:nvSpPr>
        <xdr:cNvPr id="222" name="n_1mainValue【橋りょう・トンネル】&#10;一人当たり有形固定資産（償却資産）額"/>
        <xdr:cNvSpPr txBox="1"/>
      </xdr:nvSpPr>
      <xdr:spPr>
        <a:xfrm>
          <a:off x="9391728" y="108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48551</xdr:rowOff>
    </xdr:from>
    <xdr:ext cx="469744" cy="259045"/>
    <xdr:sp macro="" textlink="">
      <xdr:nvSpPr>
        <xdr:cNvPr id="223" name="n_2mainValue【橋りょう・トンネル】&#10;一人当たり有形固定資産（償却資産）額"/>
        <xdr:cNvSpPr txBox="1"/>
      </xdr:nvSpPr>
      <xdr:spPr>
        <a:xfrm>
          <a:off x="8515428" y="108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46" name="直線コネクタ 245"/>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47"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48" name="直線コネクタ 247"/>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49"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50" name="直線コネクタ 249"/>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28464</xdr:rowOff>
    </xdr:from>
    <xdr:ext cx="405111" cy="259045"/>
    <xdr:sp macro="" textlink="">
      <xdr:nvSpPr>
        <xdr:cNvPr id="251" name="【公営住宅】&#10;有形固定資産減価償却率平均値テキスト"/>
        <xdr:cNvSpPr txBox="1"/>
      </xdr:nvSpPr>
      <xdr:spPr>
        <a:xfrm>
          <a:off x="4673600" y="14087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52" name="フローチャート: 判断 251"/>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3" name="フローチャート: 判断 252"/>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54" name="フローチャート: 判断 253"/>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55" name="フローチャート: 判断 254"/>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7874</xdr:rowOff>
    </xdr:from>
    <xdr:to>
      <xdr:col>24</xdr:col>
      <xdr:colOff>114300</xdr:colOff>
      <xdr:row>84</xdr:row>
      <xdr:rowOff>109474</xdr:rowOff>
    </xdr:to>
    <xdr:sp macro="" textlink="">
      <xdr:nvSpPr>
        <xdr:cNvPr id="261" name="楕円 260"/>
        <xdr:cNvSpPr/>
      </xdr:nvSpPr>
      <xdr:spPr>
        <a:xfrm>
          <a:off x="45847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157751</xdr:rowOff>
    </xdr:from>
    <xdr:ext cx="405111" cy="259045"/>
    <xdr:sp macro="" textlink="">
      <xdr:nvSpPr>
        <xdr:cNvPr id="262" name="【公営住宅】&#10;有形固定資産減価償却率該当値テキスト"/>
        <xdr:cNvSpPr txBox="1"/>
      </xdr:nvSpPr>
      <xdr:spPr>
        <a:xfrm>
          <a:off x="4673600" y="143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42163</xdr:rowOff>
    </xdr:from>
    <xdr:to>
      <xdr:col>20</xdr:col>
      <xdr:colOff>38100</xdr:colOff>
      <xdr:row>84</xdr:row>
      <xdr:rowOff>143763</xdr:rowOff>
    </xdr:to>
    <xdr:sp macro="" textlink="">
      <xdr:nvSpPr>
        <xdr:cNvPr id="263" name="楕円 262"/>
        <xdr:cNvSpPr/>
      </xdr:nvSpPr>
      <xdr:spPr>
        <a:xfrm>
          <a:off x="3746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58674</xdr:rowOff>
    </xdr:from>
    <xdr:to>
      <xdr:col>24</xdr:col>
      <xdr:colOff>63500</xdr:colOff>
      <xdr:row>84</xdr:row>
      <xdr:rowOff>92963</xdr:rowOff>
    </xdr:to>
    <xdr:cxnSp macro="">
      <xdr:nvCxnSpPr>
        <xdr:cNvPr id="264" name="直線コネクタ 263"/>
        <xdr:cNvCxnSpPr/>
      </xdr:nvCxnSpPr>
      <xdr:spPr>
        <a:xfrm flipV="1">
          <a:off x="3797300" y="14460474"/>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265" name="楕円 264"/>
        <xdr:cNvSpPr/>
      </xdr:nvSpPr>
      <xdr:spPr>
        <a:xfrm>
          <a:off x="2857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92963</xdr:rowOff>
    </xdr:from>
    <xdr:to>
      <xdr:col>19</xdr:col>
      <xdr:colOff>177800</xdr:colOff>
      <xdr:row>84</xdr:row>
      <xdr:rowOff>140970</xdr:rowOff>
    </xdr:to>
    <xdr:cxnSp macro="">
      <xdr:nvCxnSpPr>
        <xdr:cNvPr id="266" name="直線コネクタ 265"/>
        <xdr:cNvCxnSpPr/>
      </xdr:nvCxnSpPr>
      <xdr:spPr>
        <a:xfrm flipV="1">
          <a:off x="2908300" y="1449476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67" name="n_1aveValue【公営住宅】&#10;有形固定資産減価償却率"/>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160290</xdr:rowOff>
    </xdr:from>
    <xdr:ext cx="405111" cy="259045"/>
    <xdr:sp macro="" textlink="">
      <xdr:nvSpPr>
        <xdr:cNvPr id="268" name="n_2aveValue【公営住宅】&#10;有形固定資産減価償却率"/>
        <xdr:cNvSpPr txBox="1"/>
      </xdr:nvSpPr>
      <xdr:spPr>
        <a:xfrm>
          <a:off x="2705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29990</xdr:rowOff>
    </xdr:from>
    <xdr:ext cx="405111" cy="259045"/>
    <xdr:sp macro="" textlink="">
      <xdr:nvSpPr>
        <xdr:cNvPr id="269" name="n_3aveValue【公営住宅】&#10;有形固定資産減価償却率"/>
        <xdr:cNvSpPr txBox="1"/>
      </xdr:nvSpPr>
      <xdr:spPr>
        <a:xfrm>
          <a:off x="1816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134890</xdr:rowOff>
    </xdr:from>
    <xdr:ext cx="405111" cy="259045"/>
    <xdr:sp macro="" textlink="">
      <xdr:nvSpPr>
        <xdr:cNvPr id="270" name="n_1mainValue【公営住宅】&#10;有形固定資産減価償却率"/>
        <xdr:cNvSpPr txBox="1"/>
      </xdr:nvSpPr>
      <xdr:spPr>
        <a:xfrm>
          <a:off x="35820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271" name="n_2mainValue【公営住宅】&#10;有形固定資産減価償却率"/>
        <xdr:cNvSpPr txBox="1"/>
      </xdr:nvSpPr>
      <xdr:spPr>
        <a:xfrm>
          <a:off x="2705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293" name="直線コネクタ 292"/>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5" name="直線コネクタ 29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296"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297" name="直線コネクタ 296"/>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135450</xdr:rowOff>
    </xdr:from>
    <xdr:ext cx="469744" cy="259045"/>
    <xdr:sp macro="" textlink="">
      <xdr:nvSpPr>
        <xdr:cNvPr id="298" name="【公営住宅】&#10;一人当たり面積平均値テキスト"/>
        <xdr:cNvSpPr txBox="1"/>
      </xdr:nvSpPr>
      <xdr:spPr>
        <a:xfrm>
          <a:off x="10515600" y="14365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299" name="フローチャート: 判断 298"/>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00" name="フローチャート: 判断 299"/>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01" name="フローチャート: 判断 300"/>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02" name="フローチャート: 判断 301"/>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82855</xdr:rowOff>
    </xdr:from>
    <xdr:to>
      <xdr:col>55</xdr:col>
      <xdr:colOff>50800</xdr:colOff>
      <xdr:row>86</xdr:row>
      <xdr:rowOff>13005</xdr:rowOff>
    </xdr:to>
    <xdr:sp macro="" textlink="">
      <xdr:nvSpPr>
        <xdr:cNvPr id="308" name="楕円 307"/>
        <xdr:cNvSpPr/>
      </xdr:nvSpPr>
      <xdr:spPr>
        <a:xfrm>
          <a:off x="104267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169232</xdr:rowOff>
    </xdr:from>
    <xdr:ext cx="469744" cy="259045"/>
    <xdr:sp macro="" textlink="">
      <xdr:nvSpPr>
        <xdr:cNvPr id="309" name="【公営住宅】&#10;一人当たり面積該当値テキスト"/>
        <xdr:cNvSpPr txBox="1"/>
      </xdr:nvSpPr>
      <xdr:spPr>
        <a:xfrm>
          <a:off x="10515600" y="145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82855</xdr:rowOff>
    </xdr:from>
    <xdr:to>
      <xdr:col>50</xdr:col>
      <xdr:colOff>165100</xdr:colOff>
      <xdr:row>86</xdr:row>
      <xdr:rowOff>13005</xdr:rowOff>
    </xdr:to>
    <xdr:sp macro="" textlink="">
      <xdr:nvSpPr>
        <xdr:cNvPr id="310" name="楕円 309"/>
        <xdr:cNvSpPr/>
      </xdr:nvSpPr>
      <xdr:spPr>
        <a:xfrm>
          <a:off x="9588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133655</xdr:rowOff>
    </xdr:from>
    <xdr:to>
      <xdr:col>55</xdr:col>
      <xdr:colOff>0</xdr:colOff>
      <xdr:row>85</xdr:row>
      <xdr:rowOff>133655</xdr:rowOff>
    </xdr:to>
    <xdr:cxnSp macro="">
      <xdr:nvCxnSpPr>
        <xdr:cNvPr id="311" name="直線コネクタ 310"/>
        <xdr:cNvCxnSpPr/>
      </xdr:nvCxnSpPr>
      <xdr:spPr>
        <a:xfrm>
          <a:off x="9639300" y="14706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82398</xdr:rowOff>
    </xdr:from>
    <xdr:to>
      <xdr:col>46</xdr:col>
      <xdr:colOff>38100</xdr:colOff>
      <xdr:row>86</xdr:row>
      <xdr:rowOff>12548</xdr:rowOff>
    </xdr:to>
    <xdr:sp macro="" textlink="">
      <xdr:nvSpPr>
        <xdr:cNvPr id="312" name="楕円 311"/>
        <xdr:cNvSpPr/>
      </xdr:nvSpPr>
      <xdr:spPr>
        <a:xfrm>
          <a:off x="8699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133198</xdr:rowOff>
    </xdr:from>
    <xdr:to>
      <xdr:col>50</xdr:col>
      <xdr:colOff>114300</xdr:colOff>
      <xdr:row>85</xdr:row>
      <xdr:rowOff>133655</xdr:rowOff>
    </xdr:to>
    <xdr:cxnSp macro="">
      <xdr:nvCxnSpPr>
        <xdr:cNvPr id="313" name="直線コネクタ 312"/>
        <xdr:cNvCxnSpPr/>
      </xdr:nvCxnSpPr>
      <xdr:spPr>
        <a:xfrm>
          <a:off x="8750300" y="147064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65651</xdr:rowOff>
    </xdr:from>
    <xdr:ext cx="469744" cy="259045"/>
    <xdr:sp macro="" textlink="">
      <xdr:nvSpPr>
        <xdr:cNvPr id="314" name="n_1aveValue【公営住宅】&#10;一人当たり面積"/>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315" name="n_2aveValue【公営住宅】&#10;一人当たり面積"/>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16"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4132</xdr:rowOff>
    </xdr:from>
    <xdr:ext cx="469744" cy="259045"/>
    <xdr:sp macro="" textlink="">
      <xdr:nvSpPr>
        <xdr:cNvPr id="317" name="n_1mainValue【公営住宅】&#10;一人当たり面積"/>
        <xdr:cNvSpPr txBox="1"/>
      </xdr:nvSpPr>
      <xdr:spPr>
        <a:xfrm>
          <a:off x="93917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3675</xdr:rowOff>
    </xdr:from>
    <xdr:ext cx="469744" cy="259045"/>
    <xdr:sp macro="" textlink="">
      <xdr:nvSpPr>
        <xdr:cNvPr id="318" name="n_2mainValue【公営住宅】&#10;一人当たり面積"/>
        <xdr:cNvSpPr txBox="1"/>
      </xdr:nvSpPr>
      <xdr:spPr>
        <a:xfrm>
          <a:off x="8515427" y="147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359" name="直線コネクタ 358"/>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360"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361" name="直線コネクタ 360"/>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62"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63" name="直線コネクタ 362"/>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364"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65" name="フローチャート: 判断 364"/>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66" name="フローチャート: 判断 365"/>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367" name="フローチャート: 判断 366"/>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368" name="フローチャート: 判断 367"/>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137795</xdr:rowOff>
    </xdr:from>
    <xdr:to>
      <xdr:col>85</xdr:col>
      <xdr:colOff>177800</xdr:colOff>
      <xdr:row>37</xdr:row>
      <xdr:rowOff>67945</xdr:rowOff>
    </xdr:to>
    <xdr:sp macro="" textlink="">
      <xdr:nvSpPr>
        <xdr:cNvPr id="374" name="楕円 373"/>
        <xdr:cNvSpPr/>
      </xdr:nvSpPr>
      <xdr:spPr>
        <a:xfrm>
          <a:off x="16268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160672</xdr:rowOff>
    </xdr:from>
    <xdr:ext cx="405111" cy="259045"/>
    <xdr:sp macro="" textlink="">
      <xdr:nvSpPr>
        <xdr:cNvPr id="375" name="【認定こども園・幼稚園・保育所】&#10;有形固定資産減価償却率該当値テキスト"/>
        <xdr:cNvSpPr txBox="1"/>
      </xdr:nvSpPr>
      <xdr:spPr>
        <a:xfrm>
          <a:off x="16357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376" name="楕円 375"/>
        <xdr:cNvSpPr/>
      </xdr:nvSpPr>
      <xdr:spPr>
        <a:xfrm>
          <a:off x="1543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49530</xdr:rowOff>
    </xdr:to>
    <xdr:cxnSp macro="">
      <xdr:nvCxnSpPr>
        <xdr:cNvPr id="377" name="直線コネクタ 376"/>
        <xdr:cNvCxnSpPr/>
      </xdr:nvCxnSpPr>
      <xdr:spPr>
        <a:xfrm flipV="1">
          <a:off x="15481300" y="63607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78" name="楕円 377"/>
        <xdr:cNvSpPr/>
      </xdr:nvSpPr>
      <xdr:spPr>
        <a:xfrm>
          <a:off x="14541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37</xdr:row>
      <xdr:rowOff>83820</xdr:rowOff>
    </xdr:to>
    <xdr:cxnSp macro="">
      <xdr:nvCxnSpPr>
        <xdr:cNvPr id="379" name="直線コネクタ 378"/>
        <xdr:cNvCxnSpPr/>
      </xdr:nvCxnSpPr>
      <xdr:spPr>
        <a:xfrm flipV="1">
          <a:off x="14592300" y="6393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380"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381"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382"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383" name="n_1main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384" name="n_2mainValue【認定こども園・幼稚園・保育所】&#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6" name="テキスト ボックス 39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8" name="テキスト ボックス 39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0" name="テキスト ボックス 39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2" name="テキスト ボックス 40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4" name="テキスト ボックス 40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6" name="テキスト ボックス 40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408" name="直線コネクタ 407"/>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409" name="【認定こども園・幼稚園・保育所】&#10;一人当たり面積最小値テキスト"/>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410" name="直線コネクタ 409"/>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11"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12" name="直線コネクタ 411"/>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13"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14" name="フローチャート: 判断 413"/>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15" name="フローチャート: 判断 414"/>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16" name="フローチャート: 判断 415"/>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17" name="フローチャート: 判断 416"/>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23" name="楕円 422"/>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24" name="【認定こども園・幼稚園・保育所】&#10;一人当たり面積該当値テキスト"/>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25" name="楕円 424"/>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38100</xdr:rowOff>
    </xdr:to>
    <xdr:cxnSp macro="">
      <xdr:nvCxnSpPr>
        <xdr:cNvPr id="426" name="直線コネクタ 425"/>
        <xdr:cNvCxnSpPr/>
      </xdr:nvCxnSpPr>
      <xdr:spPr>
        <a:xfrm>
          <a:off x="21323300" y="6873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27" name="楕円 426"/>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28" name="直線コネクタ 427"/>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29"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30"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31"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32"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433"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4" name="正方形/長方形 4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5" name="正方形/長方形 4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6" name="正方形/長方形 4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7" name="正方形/長方形 4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8" name="正方形/長方形 4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9" name="正方形/長方形 4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0" name="正方形/長方形 4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1" name="正方形/長方形 4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2" name="テキスト ボックス 4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3" name="直線コネクタ 4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4" name="テキスト ボックス 44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5" name="直線コネクタ 44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6" name="テキスト ボックス 44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7" name="直線コネクタ 44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8" name="テキスト ボックス 44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9" name="直線コネクタ 44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0" name="テキスト ボックス 44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1" name="直線コネクタ 45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2" name="テキスト ボックス 45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3" name="直線コネクタ 45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4" name="テキスト ボックス 45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5" name="直線コネクタ 45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6" name="テキスト ボックス 45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7" name="直線コネクタ 4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8" name="テキスト ボックス 4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460" name="直線コネクタ 459"/>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461"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462" name="直線コネクタ 461"/>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463"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464" name="直線コネクタ 463"/>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465" name="【学校施設】&#10;有形固定資産減価償却率平均値テキスト"/>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466" name="フローチャート: 判断 465"/>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467" name="フローチャート: 判断 466"/>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468" name="フローチャート: 判断 467"/>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469" name="フローチャート: 判断 468"/>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0" name="テキスト ボックス 46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1" name="テキスト ボックス 47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2" name="テキスト ボックス 47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3" name="テキスト ボックス 47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4" name="テキスト ボックス 47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75" name="楕円 474"/>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76" name="【学校施設】&#10;有形固定資産減価償却率該当値テキスト"/>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xdr:rowOff>
    </xdr:from>
    <xdr:to>
      <xdr:col>81</xdr:col>
      <xdr:colOff>101600</xdr:colOff>
      <xdr:row>59</xdr:row>
      <xdr:rowOff>104684</xdr:rowOff>
    </xdr:to>
    <xdr:sp macro="" textlink="">
      <xdr:nvSpPr>
        <xdr:cNvPr id="477" name="楕円 476"/>
        <xdr:cNvSpPr/>
      </xdr:nvSpPr>
      <xdr:spPr>
        <a:xfrm>
          <a:off x="15430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53884</xdr:rowOff>
    </xdr:to>
    <xdr:cxnSp macro="">
      <xdr:nvCxnSpPr>
        <xdr:cNvPr id="478" name="直線コネクタ 477"/>
        <xdr:cNvCxnSpPr/>
      </xdr:nvCxnSpPr>
      <xdr:spPr>
        <a:xfrm flipV="1">
          <a:off x="15481300" y="1012371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479" name="楕円 478"/>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76744</xdr:rowOff>
    </xdr:to>
    <xdr:cxnSp macro="">
      <xdr:nvCxnSpPr>
        <xdr:cNvPr id="480" name="直線コネクタ 479"/>
        <xdr:cNvCxnSpPr/>
      </xdr:nvCxnSpPr>
      <xdr:spPr>
        <a:xfrm flipV="1">
          <a:off x="14592300" y="1016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481"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482" name="n_2ave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483" name="n_3ave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121211</xdr:rowOff>
    </xdr:from>
    <xdr:ext cx="405111" cy="259045"/>
    <xdr:sp macro="" textlink="">
      <xdr:nvSpPr>
        <xdr:cNvPr id="484" name="n_1mainValue【学校施設】&#10;有形固定資産減価償却率"/>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485" name="n_2mainValue【学校施設】&#10;有形固定資産減価償却率"/>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4" name="テキスト ボックス 4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5" name="直線コネクタ 4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6" name="テキスト ボックス 49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08" name="直線コネクタ 507"/>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09"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10" name="直線コネクタ 509"/>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11"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12" name="直線コネクタ 511"/>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10024</xdr:rowOff>
    </xdr:from>
    <xdr:ext cx="469744" cy="259045"/>
    <xdr:sp macro="" textlink="">
      <xdr:nvSpPr>
        <xdr:cNvPr id="513" name="【学校施設】&#10;一人当たり面積平均値テキスト"/>
        <xdr:cNvSpPr txBox="1"/>
      </xdr:nvSpPr>
      <xdr:spPr>
        <a:xfrm>
          <a:off x="22199600" y="1063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14" name="フローチャート: 判断 513"/>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15" name="フローチャート: 判断 514"/>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16" name="フローチャート: 判断 515"/>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17" name="フローチャート: 判断 516"/>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103734</xdr:rowOff>
    </xdr:from>
    <xdr:to>
      <xdr:col>116</xdr:col>
      <xdr:colOff>114300</xdr:colOff>
      <xdr:row>64</xdr:row>
      <xdr:rowOff>33884</xdr:rowOff>
    </xdr:to>
    <xdr:sp macro="" textlink="">
      <xdr:nvSpPr>
        <xdr:cNvPr id="523" name="楕円 522"/>
        <xdr:cNvSpPr/>
      </xdr:nvSpPr>
      <xdr:spPr>
        <a:xfrm>
          <a:off x="22110700" y="1090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18661</xdr:rowOff>
    </xdr:from>
    <xdr:ext cx="469744" cy="259045"/>
    <xdr:sp macro="" textlink="">
      <xdr:nvSpPr>
        <xdr:cNvPr id="524" name="【学校施設】&#10;一人当たり面積該当値テキスト"/>
        <xdr:cNvSpPr txBox="1"/>
      </xdr:nvSpPr>
      <xdr:spPr>
        <a:xfrm>
          <a:off x="22199600" y="108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102362</xdr:rowOff>
    </xdr:from>
    <xdr:to>
      <xdr:col>112</xdr:col>
      <xdr:colOff>38100</xdr:colOff>
      <xdr:row>64</xdr:row>
      <xdr:rowOff>32512</xdr:rowOff>
    </xdr:to>
    <xdr:sp macro="" textlink="">
      <xdr:nvSpPr>
        <xdr:cNvPr id="525" name="楕円 524"/>
        <xdr:cNvSpPr/>
      </xdr:nvSpPr>
      <xdr:spPr>
        <a:xfrm>
          <a:off x="21272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153162</xdr:rowOff>
    </xdr:from>
    <xdr:to>
      <xdr:col>116</xdr:col>
      <xdr:colOff>63500</xdr:colOff>
      <xdr:row>63</xdr:row>
      <xdr:rowOff>154534</xdr:rowOff>
    </xdr:to>
    <xdr:cxnSp macro="">
      <xdr:nvCxnSpPr>
        <xdr:cNvPr id="526" name="直線コネクタ 525"/>
        <xdr:cNvCxnSpPr/>
      </xdr:nvCxnSpPr>
      <xdr:spPr>
        <a:xfrm>
          <a:off x="21323300" y="1095451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100991</xdr:rowOff>
    </xdr:from>
    <xdr:to>
      <xdr:col>107</xdr:col>
      <xdr:colOff>101600</xdr:colOff>
      <xdr:row>64</xdr:row>
      <xdr:rowOff>31141</xdr:rowOff>
    </xdr:to>
    <xdr:sp macro="" textlink="">
      <xdr:nvSpPr>
        <xdr:cNvPr id="527" name="楕円 526"/>
        <xdr:cNvSpPr/>
      </xdr:nvSpPr>
      <xdr:spPr>
        <a:xfrm>
          <a:off x="20383500" y="109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151791</xdr:rowOff>
    </xdr:from>
    <xdr:to>
      <xdr:col>111</xdr:col>
      <xdr:colOff>177800</xdr:colOff>
      <xdr:row>63</xdr:row>
      <xdr:rowOff>153162</xdr:rowOff>
    </xdr:to>
    <xdr:cxnSp macro="">
      <xdr:nvCxnSpPr>
        <xdr:cNvPr id="528" name="直線コネクタ 527"/>
        <xdr:cNvCxnSpPr/>
      </xdr:nvCxnSpPr>
      <xdr:spPr>
        <a:xfrm>
          <a:off x="20434300" y="1095314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529" name="n_1aveValue【学校施設】&#10;一人当たり面積"/>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530" name="n_2aveValue【学校施設】&#10;一人当たり面積"/>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531"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23639</xdr:rowOff>
    </xdr:from>
    <xdr:ext cx="469744" cy="259045"/>
    <xdr:sp macro="" textlink="">
      <xdr:nvSpPr>
        <xdr:cNvPr id="532" name="n_1mainValue【学校施設】&#10;一人当たり面積"/>
        <xdr:cNvSpPr txBox="1"/>
      </xdr:nvSpPr>
      <xdr:spPr>
        <a:xfrm>
          <a:off x="210757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22268</xdr:rowOff>
    </xdr:from>
    <xdr:ext cx="469744" cy="259045"/>
    <xdr:sp macro="" textlink="">
      <xdr:nvSpPr>
        <xdr:cNvPr id="533" name="n_2mainValue【学校施設】&#10;一人当たり面積"/>
        <xdr:cNvSpPr txBox="1"/>
      </xdr:nvSpPr>
      <xdr:spPr>
        <a:xfrm>
          <a:off x="20199427" y="109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2" name="テキスト ボックス 5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3" name="直線コネクタ 5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4" name="テキスト ボックス 54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5" name="直線コネクタ 5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6" name="テキスト ボックス 54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7" name="直線コネクタ 5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8" name="テキスト ボックス 5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9" name="直線コネクタ 5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0" name="テキスト ボックス 5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1" name="直線コネクタ 5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2" name="テキスト ボックス 5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3" name="直線コネクタ 5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4" name="テキスト ボックス 55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6" name="テキスト ボックス 5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558" name="直線コネクタ 557"/>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59"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60" name="直線コネクタ 559"/>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6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2" name="直線コネクタ 56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563"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564" name="フローチャート: 判断 563"/>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565" name="フローチャート: 判断 564"/>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66" name="フローチャート: 判断 565"/>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67" name="フローチャート: 判断 566"/>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80645</xdr:rowOff>
    </xdr:from>
    <xdr:to>
      <xdr:col>85</xdr:col>
      <xdr:colOff>177800</xdr:colOff>
      <xdr:row>82</xdr:row>
      <xdr:rowOff>10795</xdr:rowOff>
    </xdr:to>
    <xdr:sp macro="" textlink="">
      <xdr:nvSpPr>
        <xdr:cNvPr id="573" name="楕円 572"/>
        <xdr:cNvSpPr/>
      </xdr:nvSpPr>
      <xdr:spPr>
        <a:xfrm>
          <a:off x="16268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103522</xdr:rowOff>
    </xdr:from>
    <xdr:ext cx="405111" cy="259045"/>
    <xdr:sp macro="" textlink="">
      <xdr:nvSpPr>
        <xdr:cNvPr id="574" name="【児童館】&#10;有形固定資産減価償却率該当値テキスト"/>
        <xdr:cNvSpPr txBox="1"/>
      </xdr:nvSpPr>
      <xdr:spPr>
        <a:xfrm>
          <a:off x="163576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118745</xdr:rowOff>
    </xdr:from>
    <xdr:to>
      <xdr:col>81</xdr:col>
      <xdr:colOff>101600</xdr:colOff>
      <xdr:row>82</xdr:row>
      <xdr:rowOff>48895</xdr:rowOff>
    </xdr:to>
    <xdr:sp macro="" textlink="">
      <xdr:nvSpPr>
        <xdr:cNvPr id="575" name="楕円 574"/>
        <xdr:cNvSpPr/>
      </xdr:nvSpPr>
      <xdr:spPr>
        <a:xfrm>
          <a:off x="15430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131445</xdr:rowOff>
    </xdr:from>
    <xdr:to>
      <xdr:col>85</xdr:col>
      <xdr:colOff>127000</xdr:colOff>
      <xdr:row>81</xdr:row>
      <xdr:rowOff>169545</xdr:rowOff>
    </xdr:to>
    <xdr:cxnSp macro="">
      <xdr:nvCxnSpPr>
        <xdr:cNvPr id="576" name="直線コネクタ 575"/>
        <xdr:cNvCxnSpPr/>
      </xdr:nvCxnSpPr>
      <xdr:spPr>
        <a:xfrm flipV="1">
          <a:off x="15481300" y="1401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577" name="楕円 576"/>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45720</xdr:rowOff>
    </xdr:to>
    <xdr:cxnSp macro="">
      <xdr:nvCxnSpPr>
        <xdr:cNvPr id="578" name="直線コネクタ 577"/>
        <xdr:cNvCxnSpPr/>
      </xdr:nvCxnSpPr>
      <xdr:spPr>
        <a:xfrm flipV="1">
          <a:off x="14592300" y="1405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579"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580"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581"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65422</xdr:rowOff>
    </xdr:from>
    <xdr:ext cx="405111" cy="259045"/>
    <xdr:sp macro="" textlink="">
      <xdr:nvSpPr>
        <xdr:cNvPr id="582" name="n_1mainValue【児童館】&#10;有形固定資産減価償却率"/>
        <xdr:cNvSpPr txBox="1"/>
      </xdr:nvSpPr>
      <xdr:spPr>
        <a:xfrm>
          <a:off x="152660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583" name="n_2mainValue【児童館】&#10;有形固定資産減価償却率"/>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07" name="直線コネクタ 606"/>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10"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11" name="直線コネクタ 610"/>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12"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3" name="フローチャート: 判断 6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4" name="フローチャート: 判断 6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16" name="フローチャート: 判断 615"/>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622" name="楕円 621"/>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623" name="【児童館】&#10;一人当たり面積該当値テキスト"/>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624" name="楕円 623"/>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625" name="直線コネクタ 624"/>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626" name="楕円 625"/>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627" name="直線コネクタ 626"/>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8"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9"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30"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631"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32" name="n_2main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3" name="テキスト ボックス 64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5" name="テキスト ボックス 6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3" name="テキスト ボックス 65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5" name="テキスト ボックス 6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657" name="直線コネクタ 656"/>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658"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659" name="直線コネクタ 658"/>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660"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661" name="直線コネクタ 660"/>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662"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663" name="フローチャート: 判断 662"/>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664" name="フローチャート: 判断 663"/>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665" name="フローチャート: 判断 664"/>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666" name="フローチャート: 判断 665"/>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118745</xdr:rowOff>
    </xdr:from>
    <xdr:to>
      <xdr:col>85</xdr:col>
      <xdr:colOff>177800</xdr:colOff>
      <xdr:row>104</xdr:row>
      <xdr:rowOff>48895</xdr:rowOff>
    </xdr:to>
    <xdr:sp macro="" textlink="">
      <xdr:nvSpPr>
        <xdr:cNvPr id="672" name="楕円 671"/>
        <xdr:cNvSpPr/>
      </xdr:nvSpPr>
      <xdr:spPr>
        <a:xfrm>
          <a:off x="162687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141622</xdr:rowOff>
    </xdr:from>
    <xdr:ext cx="405111" cy="259045"/>
    <xdr:sp macro="" textlink="">
      <xdr:nvSpPr>
        <xdr:cNvPr id="673" name="【公民館】&#10;有形固定資産減価償却率該当値テキスト"/>
        <xdr:cNvSpPr txBox="1"/>
      </xdr:nvSpPr>
      <xdr:spPr>
        <a:xfrm>
          <a:off x="16357600"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156845</xdr:rowOff>
    </xdr:from>
    <xdr:to>
      <xdr:col>81</xdr:col>
      <xdr:colOff>101600</xdr:colOff>
      <xdr:row>104</xdr:row>
      <xdr:rowOff>86995</xdr:rowOff>
    </xdr:to>
    <xdr:sp macro="" textlink="">
      <xdr:nvSpPr>
        <xdr:cNvPr id="674" name="楕円 673"/>
        <xdr:cNvSpPr/>
      </xdr:nvSpPr>
      <xdr:spPr>
        <a:xfrm>
          <a:off x="15430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169545</xdr:rowOff>
    </xdr:from>
    <xdr:to>
      <xdr:col>85</xdr:col>
      <xdr:colOff>127000</xdr:colOff>
      <xdr:row>104</xdr:row>
      <xdr:rowOff>36195</xdr:rowOff>
    </xdr:to>
    <xdr:cxnSp macro="">
      <xdr:nvCxnSpPr>
        <xdr:cNvPr id="675" name="直線コネクタ 674"/>
        <xdr:cNvCxnSpPr/>
      </xdr:nvCxnSpPr>
      <xdr:spPr>
        <a:xfrm flipV="1">
          <a:off x="15481300" y="1782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76" name="楕円 675"/>
        <xdr:cNvSpPr/>
      </xdr:nvSpPr>
      <xdr:spPr>
        <a:xfrm>
          <a:off x="14541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83820</xdr:rowOff>
    </xdr:to>
    <xdr:cxnSp macro="">
      <xdr:nvCxnSpPr>
        <xdr:cNvPr id="677" name="直線コネクタ 676"/>
        <xdr:cNvCxnSpPr/>
      </xdr:nvCxnSpPr>
      <xdr:spPr>
        <a:xfrm flipV="1">
          <a:off x="14592300" y="1786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678"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679"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680"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103522</xdr:rowOff>
    </xdr:from>
    <xdr:ext cx="405111" cy="259045"/>
    <xdr:sp macro="" textlink="">
      <xdr:nvSpPr>
        <xdr:cNvPr id="681" name="n_1mainValue【公民館】&#10;有形固定資産減価償却率"/>
        <xdr:cNvSpPr txBox="1"/>
      </xdr:nvSpPr>
      <xdr:spPr>
        <a:xfrm>
          <a:off x="152660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82" name="n_2main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3" name="直線コネクタ 6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4" name="テキスト ボックス 6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5" name="直線コネクタ 6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6" name="テキスト ボックス 6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7" name="直線コネクタ 6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8" name="テキスト ボックス 6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9" name="直線コネクタ 6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0" name="テキスト ボックス 6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1" name="直線コネクタ 7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2" name="テキスト ボックス 7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06" name="直線コネクタ 705"/>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07"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08" name="直線コネクタ 707"/>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09"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10" name="直線コネクタ 709"/>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105427</xdr:rowOff>
    </xdr:from>
    <xdr:ext cx="469744" cy="259045"/>
    <xdr:sp macro="" textlink="">
      <xdr:nvSpPr>
        <xdr:cNvPr id="711" name="【公民館】&#10;一人当たり面積平均値テキスト"/>
        <xdr:cNvSpPr txBox="1"/>
      </xdr:nvSpPr>
      <xdr:spPr>
        <a:xfrm>
          <a:off x="22199600" y="1776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12" name="フローチャート: 判断 711"/>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13" name="フローチャート: 判断 712"/>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14" name="フローチャート: 判断 713"/>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715" name="フローチャート: 判断 714"/>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721" name="楕円 720"/>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22877</xdr:rowOff>
    </xdr:from>
    <xdr:ext cx="469744" cy="259045"/>
    <xdr:sp macro="" textlink="">
      <xdr:nvSpPr>
        <xdr:cNvPr id="722" name="【公民館】&#10;一人当たり面積該当値テキスト"/>
        <xdr:cNvSpPr txBox="1"/>
      </xdr:nvSpPr>
      <xdr:spPr>
        <a:xfrm>
          <a:off x="221996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723" name="楕円 722"/>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95250</xdr:rowOff>
    </xdr:to>
    <xdr:cxnSp macro="">
      <xdr:nvCxnSpPr>
        <xdr:cNvPr id="724" name="直線コネクタ 723"/>
        <xdr:cNvCxnSpPr/>
      </xdr:nvCxnSpPr>
      <xdr:spPr>
        <a:xfrm>
          <a:off x="21323300" y="1809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25" name="楕円 724"/>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95250</xdr:rowOff>
    </xdr:to>
    <xdr:cxnSp macro="">
      <xdr:nvCxnSpPr>
        <xdr:cNvPr id="726" name="直線コネクタ 725"/>
        <xdr:cNvCxnSpPr/>
      </xdr:nvCxnSpPr>
      <xdr:spPr>
        <a:xfrm>
          <a:off x="20434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29227</xdr:rowOff>
    </xdr:from>
    <xdr:ext cx="469744" cy="259045"/>
    <xdr:sp macro="" textlink="">
      <xdr:nvSpPr>
        <xdr:cNvPr id="727" name="n_1aveValue【公民館】&#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728" name="n_2aveValue【公民館】&#10;一人当たり面積"/>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729"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137177</xdr:rowOff>
    </xdr:from>
    <xdr:ext cx="469744" cy="259045"/>
    <xdr:sp macro="" textlink="">
      <xdr:nvSpPr>
        <xdr:cNvPr id="730" name="n_1mainValue【公民館】&#10;一人当たり面積"/>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731" name="n_2mainValue【公民館】&#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2" name="正方形/長方形 7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3" name="正方形/長方形 7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4" name="テキスト ボックス 7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全体的に増加していく中で、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インフラにおいて、道路は全国平均及び東京都平均を下回っており一定程度の整備が図られている一方で、橋りょうについては、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及び東京都平均を上回っている現状で老朽化が進んでおり、平成２９年度に橋梁長寿命化修繕計画を策定し計画的な修繕・架替えを進めている。公営住宅を除く公共施設においては、有形固定資産減価償却率が、全国平均及び東京都平均を上回っており、老朽化が進んでいるといえる。学校施設においては学校施設改築・長寿命化計画</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に基づく計画的な改築等</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予定しており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、市立保育所においても６つの市立保育所をを基幹保育所と位置づけ再編を進め</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、市立幼稚園３園は段階的に廃止を進めている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ところである。その他公共施設においても公共施設マネジメントに基づく施設の計画的な保全を進めている状況である。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91711</xdr:rowOff>
    </xdr:from>
    <xdr:ext cx="405111" cy="259045"/>
    <xdr:sp macro="" textlink="">
      <xdr:nvSpPr>
        <xdr:cNvPr id="59" name="【図書館】&#10;有形固定資産減価償却率平均値テキスト"/>
        <xdr:cNvSpPr txBox="1"/>
      </xdr:nvSpPr>
      <xdr:spPr>
        <a:xfrm>
          <a:off x="4673600" y="626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69" name="楕円 68"/>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0" name="【図書館】&#10;有形固定資産減価償却率該当値テキスト"/>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1" name="楕円 70"/>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41910</xdr:rowOff>
    </xdr:to>
    <xdr:cxnSp macro="">
      <xdr:nvCxnSpPr>
        <xdr:cNvPr id="72" name="直線コネクタ 71"/>
        <xdr:cNvCxnSpPr/>
      </xdr:nvCxnSpPr>
      <xdr:spPr>
        <a:xfrm flipV="1">
          <a:off x="3797300" y="6682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41402</xdr:rowOff>
    </xdr:from>
    <xdr:to>
      <xdr:col>15</xdr:col>
      <xdr:colOff>101600</xdr:colOff>
      <xdr:row>39</xdr:row>
      <xdr:rowOff>143002</xdr:rowOff>
    </xdr:to>
    <xdr:sp macro="" textlink="">
      <xdr:nvSpPr>
        <xdr:cNvPr id="73" name="楕円 72"/>
        <xdr:cNvSpPr/>
      </xdr:nvSpPr>
      <xdr:spPr>
        <a:xfrm>
          <a:off x="2857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92202</xdr:rowOff>
    </xdr:to>
    <xdr:cxnSp macro="">
      <xdr:nvCxnSpPr>
        <xdr:cNvPr id="74" name="直線コネクタ 73"/>
        <xdr:cNvCxnSpPr/>
      </xdr:nvCxnSpPr>
      <xdr:spPr>
        <a:xfrm flipV="1">
          <a:off x="2908300" y="67284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5"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81805</xdr:rowOff>
    </xdr:from>
    <xdr:ext cx="405111" cy="259045"/>
    <xdr:sp macro="" textlink="">
      <xdr:nvSpPr>
        <xdr:cNvPr id="76" name="n_2aveValue【図書館】&#10;有形固定資産減価償却率"/>
        <xdr:cNvSpPr txBox="1"/>
      </xdr:nvSpPr>
      <xdr:spPr>
        <a:xfrm>
          <a:off x="2705744" y="625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10939</xdr:rowOff>
    </xdr:from>
    <xdr:ext cx="405111" cy="259045"/>
    <xdr:sp macro="" textlink="">
      <xdr:nvSpPr>
        <xdr:cNvPr id="77" name="n_3aveValue【図書館】&#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78" name="n_1mainValue【図書館】&#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134129</xdr:rowOff>
    </xdr:from>
    <xdr:ext cx="405111" cy="259045"/>
    <xdr:sp macro="" textlink="">
      <xdr:nvSpPr>
        <xdr:cNvPr id="79" name="n_2mainValue【図書館】&#10;有形固定資産減価償却率"/>
        <xdr:cNvSpPr txBox="1"/>
      </xdr:nvSpPr>
      <xdr:spPr>
        <a:xfrm>
          <a:off x="2705744" y="682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1" name="直線コネクタ 100"/>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5" name="直線コネクタ 10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8" name="フローチャート: 判断 107"/>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09" name="フローチャート: 判断 108"/>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0" name="フローチャート: 判断 109"/>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151130</xdr:rowOff>
    </xdr:from>
    <xdr:to>
      <xdr:col>55</xdr:col>
      <xdr:colOff>50800</xdr:colOff>
      <xdr:row>34</xdr:row>
      <xdr:rowOff>81280</xdr:rowOff>
    </xdr:to>
    <xdr:sp macro="" textlink="">
      <xdr:nvSpPr>
        <xdr:cNvPr id="116" name="楕円 115"/>
        <xdr:cNvSpPr/>
      </xdr:nvSpPr>
      <xdr:spPr>
        <a:xfrm>
          <a:off x="10426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104157</xdr:rowOff>
    </xdr:from>
    <xdr:ext cx="469744" cy="259045"/>
    <xdr:sp macro="" textlink="">
      <xdr:nvSpPr>
        <xdr:cNvPr id="117" name="【図書館】&#10;一人当たり面積該当値テキスト"/>
        <xdr:cNvSpPr txBox="1"/>
      </xdr:nvSpPr>
      <xdr:spPr>
        <a:xfrm>
          <a:off x="10515600"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128270</xdr:rowOff>
    </xdr:from>
    <xdr:to>
      <xdr:col>50</xdr:col>
      <xdr:colOff>165100</xdr:colOff>
      <xdr:row>34</xdr:row>
      <xdr:rowOff>58420</xdr:rowOff>
    </xdr:to>
    <xdr:sp macro="" textlink="">
      <xdr:nvSpPr>
        <xdr:cNvPr id="118" name="楕円 117"/>
        <xdr:cNvSpPr/>
      </xdr:nvSpPr>
      <xdr:spPr>
        <a:xfrm>
          <a:off x="958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7620</xdr:rowOff>
    </xdr:from>
    <xdr:to>
      <xdr:col>55</xdr:col>
      <xdr:colOff>0</xdr:colOff>
      <xdr:row>34</xdr:row>
      <xdr:rowOff>30480</xdr:rowOff>
    </xdr:to>
    <xdr:cxnSp macro="">
      <xdr:nvCxnSpPr>
        <xdr:cNvPr id="119" name="直線コネクタ 118"/>
        <xdr:cNvCxnSpPr/>
      </xdr:nvCxnSpPr>
      <xdr:spPr>
        <a:xfrm>
          <a:off x="9639300" y="5836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128270</xdr:rowOff>
    </xdr:from>
    <xdr:to>
      <xdr:col>46</xdr:col>
      <xdr:colOff>38100</xdr:colOff>
      <xdr:row>34</xdr:row>
      <xdr:rowOff>58420</xdr:rowOff>
    </xdr:to>
    <xdr:sp macro="" textlink="">
      <xdr:nvSpPr>
        <xdr:cNvPr id="120" name="楕円 119"/>
        <xdr:cNvSpPr/>
      </xdr:nvSpPr>
      <xdr:spPr>
        <a:xfrm>
          <a:off x="869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7620</xdr:rowOff>
    </xdr:from>
    <xdr:to>
      <xdr:col>50</xdr:col>
      <xdr:colOff>114300</xdr:colOff>
      <xdr:row>34</xdr:row>
      <xdr:rowOff>7620</xdr:rowOff>
    </xdr:to>
    <xdr:cxnSp macro="">
      <xdr:nvCxnSpPr>
        <xdr:cNvPr id="121" name="直線コネクタ 120"/>
        <xdr:cNvCxnSpPr/>
      </xdr:nvCxnSpPr>
      <xdr:spPr>
        <a:xfrm>
          <a:off x="8750300" y="5836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22"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23"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24" name="n_3aveValue【図書館】&#10;一人当たり面積"/>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74947</xdr:rowOff>
    </xdr:from>
    <xdr:ext cx="469744" cy="259045"/>
    <xdr:sp macro="" textlink="">
      <xdr:nvSpPr>
        <xdr:cNvPr id="125" name="n_1mainValue【図書館】&#10;一人当たり面積"/>
        <xdr:cNvSpPr txBox="1"/>
      </xdr:nvSpPr>
      <xdr:spPr>
        <a:xfrm>
          <a:off x="93917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74947</xdr:rowOff>
    </xdr:from>
    <xdr:ext cx="469744" cy="259045"/>
    <xdr:sp macro="" textlink="">
      <xdr:nvSpPr>
        <xdr:cNvPr id="126" name="n_2mainValue【図書館】&#10;一人当たり面積"/>
        <xdr:cNvSpPr txBox="1"/>
      </xdr:nvSpPr>
      <xdr:spPr>
        <a:xfrm>
          <a:off x="85154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1" name="直線コネクタ 150"/>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2"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3" name="直線コネクタ 152"/>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56" name="【体育館・プール】&#10;有形固定資産減価償却率平均値テキスト"/>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57" name="フローチャート: 判断 156"/>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58" name="フローチャート: 判断 157"/>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59" name="フローチャート: 判断 158"/>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0" name="フローチャート: 判断 159"/>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66" name="楕円 165"/>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153052</xdr:rowOff>
    </xdr:from>
    <xdr:ext cx="405111" cy="259045"/>
    <xdr:sp macro="" textlink="">
      <xdr:nvSpPr>
        <xdr:cNvPr id="167" name="【体育館・プール】&#10;有形固定資産減価償却率該当値テキスト"/>
        <xdr:cNvSpPr txBox="1"/>
      </xdr:nvSpPr>
      <xdr:spPr>
        <a:xfrm>
          <a:off x="46736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68" name="楕円 167"/>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19050</xdr:rowOff>
    </xdr:to>
    <xdr:cxnSp macro="">
      <xdr:nvCxnSpPr>
        <xdr:cNvPr id="169" name="直線コネクタ 168"/>
        <xdr:cNvCxnSpPr/>
      </xdr:nvCxnSpPr>
      <xdr:spPr>
        <a:xfrm flipV="1">
          <a:off x="3797300" y="99536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70" name="楕円 169"/>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xdr:rowOff>
    </xdr:from>
    <xdr:to>
      <xdr:col>19</xdr:col>
      <xdr:colOff>177800</xdr:colOff>
      <xdr:row>58</xdr:row>
      <xdr:rowOff>19050</xdr:rowOff>
    </xdr:to>
    <xdr:cxnSp macro="">
      <xdr:nvCxnSpPr>
        <xdr:cNvPr id="171" name="直線コネクタ 170"/>
        <xdr:cNvCxnSpPr/>
      </xdr:nvCxnSpPr>
      <xdr:spPr>
        <a:xfrm>
          <a:off x="2908300" y="99460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72" name="n_1aveValue【体育館・プール】&#10;有形固定資産減価償却率"/>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120032</xdr:rowOff>
    </xdr:from>
    <xdr:ext cx="405111" cy="259045"/>
    <xdr:sp macro="" textlink="">
      <xdr:nvSpPr>
        <xdr:cNvPr id="173" name="n_2aveValue【体育館・プール】&#10;有形固定資産減価償却率"/>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137812</xdr:rowOff>
    </xdr:from>
    <xdr:ext cx="405111" cy="259045"/>
    <xdr:sp macro="" textlink="">
      <xdr:nvSpPr>
        <xdr:cNvPr id="174"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86377</xdr:rowOff>
    </xdr:from>
    <xdr:ext cx="405111" cy="259045"/>
    <xdr:sp macro="" textlink="">
      <xdr:nvSpPr>
        <xdr:cNvPr id="175" name="n_1mainValue【体育館・プール】&#10;有形固定資産減価償却率"/>
        <xdr:cNvSpPr txBox="1"/>
      </xdr:nvSpPr>
      <xdr:spPr>
        <a:xfrm>
          <a:off x="35820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176" name="n_2mainValue【体育館・プール】&#10;有形固定資産減価償却率"/>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8" name="テキスト ボックス 18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0" name="テキスト ボックス 18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2" name="テキスト ボックス 19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4" name="テキスト ボックス 19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198" name="直線コネクタ 197"/>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9"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0" name="直線コネクタ 199"/>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01"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02" name="直線コネクタ 201"/>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88663</xdr:rowOff>
    </xdr:from>
    <xdr:ext cx="469744" cy="259045"/>
    <xdr:sp macro="" textlink="">
      <xdr:nvSpPr>
        <xdr:cNvPr id="203" name="【体育館・プール】&#10;一人当たり面積平均値テキスト"/>
        <xdr:cNvSpPr txBox="1"/>
      </xdr:nvSpPr>
      <xdr:spPr>
        <a:xfrm>
          <a:off x="10515600" y="103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04" name="フローチャート: 判断 203"/>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5" name="フローチャート: 判断 20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6" name="フローチャート: 判断 205"/>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07" name="フローチャート: 判断 206"/>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13" name="楕円 212"/>
        <xdr:cNvSpPr/>
      </xdr:nvSpPr>
      <xdr:spPr>
        <a:xfrm>
          <a:off x="10426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48785</xdr:rowOff>
    </xdr:from>
    <xdr:ext cx="469744" cy="259045"/>
    <xdr:sp macro="" textlink="">
      <xdr:nvSpPr>
        <xdr:cNvPr id="214" name="【体育館・プール】&#10;一人当たり面積該当値テキスト"/>
        <xdr:cNvSpPr txBox="1"/>
      </xdr:nvSpPr>
      <xdr:spPr>
        <a:xfrm>
          <a:off x="10515600"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15" name="楕円 214"/>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121158</xdr:rowOff>
    </xdr:from>
    <xdr:to>
      <xdr:col>55</xdr:col>
      <xdr:colOff>0</xdr:colOff>
      <xdr:row>61</xdr:row>
      <xdr:rowOff>121158</xdr:rowOff>
    </xdr:to>
    <xdr:cxnSp macro="">
      <xdr:nvCxnSpPr>
        <xdr:cNvPr id="216" name="直線コネクタ 215"/>
        <xdr:cNvCxnSpPr/>
      </xdr:nvCxnSpPr>
      <xdr:spPr>
        <a:xfrm>
          <a:off x="9639300" y="1057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65786</xdr:rowOff>
    </xdr:from>
    <xdr:to>
      <xdr:col>46</xdr:col>
      <xdr:colOff>38100</xdr:colOff>
      <xdr:row>61</xdr:row>
      <xdr:rowOff>167386</xdr:rowOff>
    </xdr:to>
    <xdr:sp macro="" textlink="">
      <xdr:nvSpPr>
        <xdr:cNvPr id="217" name="楕円 216"/>
        <xdr:cNvSpPr/>
      </xdr:nvSpPr>
      <xdr:spPr>
        <a:xfrm>
          <a:off x="8699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116586</xdr:rowOff>
    </xdr:from>
    <xdr:to>
      <xdr:col>50</xdr:col>
      <xdr:colOff>114300</xdr:colOff>
      <xdr:row>61</xdr:row>
      <xdr:rowOff>121158</xdr:rowOff>
    </xdr:to>
    <xdr:cxnSp macro="">
      <xdr:nvCxnSpPr>
        <xdr:cNvPr id="218" name="直線コネクタ 217"/>
        <xdr:cNvCxnSpPr/>
      </xdr:nvCxnSpPr>
      <xdr:spPr>
        <a:xfrm>
          <a:off x="8750300" y="1057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19"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20" name="n_2ave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21"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17035</xdr:rowOff>
    </xdr:from>
    <xdr:ext cx="469744" cy="259045"/>
    <xdr:sp macro="" textlink="">
      <xdr:nvSpPr>
        <xdr:cNvPr id="222" name="n_1main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12463</xdr:rowOff>
    </xdr:from>
    <xdr:ext cx="469744" cy="259045"/>
    <xdr:sp macro="" textlink="">
      <xdr:nvSpPr>
        <xdr:cNvPr id="223" name="n_2mainValue【体育館・プール】&#10;一人当たり面積"/>
        <xdr:cNvSpPr txBox="1"/>
      </xdr:nvSpPr>
      <xdr:spPr>
        <a:xfrm>
          <a:off x="8515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5" name="テキスト ボックス 23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47" name="直線コネクタ 246"/>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48"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49" name="直線コネクタ 248"/>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50"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51" name="直線コネクタ 250"/>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52" name="【福祉施設】&#10;有形固定資産減価償却率平均値テキスト"/>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53" name="フローチャート: 判断 252"/>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54" name="フローチャート: 判断 253"/>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55" name="フローチャート: 判断 254"/>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56" name="フローチャート: 判断 255"/>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90170</xdr:rowOff>
    </xdr:from>
    <xdr:to>
      <xdr:col>24</xdr:col>
      <xdr:colOff>114300</xdr:colOff>
      <xdr:row>79</xdr:row>
      <xdr:rowOff>20320</xdr:rowOff>
    </xdr:to>
    <xdr:sp macro="" textlink="">
      <xdr:nvSpPr>
        <xdr:cNvPr id="262" name="楕円 261"/>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113047</xdr:rowOff>
    </xdr:from>
    <xdr:ext cx="405111" cy="259045"/>
    <xdr:sp macro="" textlink="">
      <xdr:nvSpPr>
        <xdr:cNvPr id="263" name="【福祉施設】&#10;有形固定資産減価償却率該当値テキスト"/>
        <xdr:cNvSpPr txBox="1"/>
      </xdr:nvSpPr>
      <xdr:spPr>
        <a:xfrm>
          <a:off x="4673600"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116839</xdr:rowOff>
    </xdr:from>
    <xdr:to>
      <xdr:col>20</xdr:col>
      <xdr:colOff>38100</xdr:colOff>
      <xdr:row>79</xdr:row>
      <xdr:rowOff>46989</xdr:rowOff>
    </xdr:to>
    <xdr:sp macro="" textlink="">
      <xdr:nvSpPr>
        <xdr:cNvPr id="264" name="楕円 263"/>
        <xdr:cNvSpPr/>
      </xdr:nvSpPr>
      <xdr:spPr>
        <a:xfrm>
          <a:off x="3746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140970</xdr:rowOff>
    </xdr:from>
    <xdr:to>
      <xdr:col>24</xdr:col>
      <xdr:colOff>63500</xdr:colOff>
      <xdr:row>78</xdr:row>
      <xdr:rowOff>167639</xdr:rowOff>
    </xdr:to>
    <xdr:cxnSp macro="">
      <xdr:nvCxnSpPr>
        <xdr:cNvPr id="265" name="直線コネクタ 264"/>
        <xdr:cNvCxnSpPr/>
      </xdr:nvCxnSpPr>
      <xdr:spPr>
        <a:xfrm flipV="1">
          <a:off x="3797300" y="135140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116839</xdr:rowOff>
    </xdr:from>
    <xdr:to>
      <xdr:col>15</xdr:col>
      <xdr:colOff>101600</xdr:colOff>
      <xdr:row>79</xdr:row>
      <xdr:rowOff>46989</xdr:rowOff>
    </xdr:to>
    <xdr:sp macro="" textlink="">
      <xdr:nvSpPr>
        <xdr:cNvPr id="266" name="楕円 265"/>
        <xdr:cNvSpPr/>
      </xdr:nvSpPr>
      <xdr:spPr>
        <a:xfrm>
          <a:off x="2857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167639</xdr:rowOff>
    </xdr:from>
    <xdr:to>
      <xdr:col>19</xdr:col>
      <xdr:colOff>177800</xdr:colOff>
      <xdr:row>78</xdr:row>
      <xdr:rowOff>167639</xdr:rowOff>
    </xdr:to>
    <xdr:cxnSp macro="">
      <xdr:nvCxnSpPr>
        <xdr:cNvPr id="267" name="直線コネクタ 266"/>
        <xdr:cNvCxnSpPr/>
      </xdr:nvCxnSpPr>
      <xdr:spPr>
        <a:xfrm>
          <a:off x="2908300" y="13540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20972</xdr:rowOff>
    </xdr:from>
    <xdr:ext cx="405111" cy="259045"/>
    <xdr:sp macro="" textlink="">
      <xdr:nvSpPr>
        <xdr:cNvPr id="268" name="n_1aveValue【福祉施設】&#10;有形固定資産減価償却率"/>
        <xdr:cNvSpPr txBox="1"/>
      </xdr:nvSpPr>
      <xdr:spPr>
        <a:xfrm>
          <a:off x="3582044"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269" name="n_2aveValue【福祉施設】&#10;有形固定資産減価償却率"/>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134002</xdr:rowOff>
    </xdr:from>
    <xdr:ext cx="405111" cy="259045"/>
    <xdr:sp macro="" textlink="">
      <xdr:nvSpPr>
        <xdr:cNvPr id="270" name="n_3aveValue【福祉施設】&#10;有形固定資産減価償却率"/>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63516</xdr:rowOff>
    </xdr:from>
    <xdr:ext cx="405111" cy="259045"/>
    <xdr:sp macro="" textlink="">
      <xdr:nvSpPr>
        <xdr:cNvPr id="271" name="n_1mainValue【福祉施設】&#10;有形固定資産減価償却率"/>
        <xdr:cNvSpPr txBox="1"/>
      </xdr:nvSpPr>
      <xdr:spPr>
        <a:xfrm>
          <a:off x="3582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63516</xdr:rowOff>
    </xdr:from>
    <xdr:ext cx="405111" cy="259045"/>
    <xdr:sp macro="" textlink="">
      <xdr:nvSpPr>
        <xdr:cNvPr id="272" name="n_2mainValue【福祉施設】&#10;有形固定資産減価償却率"/>
        <xdr:cNvSpPr txBox="1"/>
      </xdr:nvSpPr>
      <xdr:spPr>
        <a:xfrm>
          <a:off x="2705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296" name="直線コネクタ 295"/>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97"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8" name="直線コネクタ 297"/>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299"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00" name="直線コネクタ 299"/>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01"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02" name="フローチャート: 判断 301"/>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03" name="フローチャート: 判断 302"/>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04" name="フローチャート: 判断 303"/>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05" name="フローチャート: 判断 304"/>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11" name="楕円 310"/>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12" name="【福祉施設】&#10;一人当たり面積該当値テキスト"/>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13" name="楕円 312"/>
        <xdr:cNvSpPr/>
      </xdr:nvSpPr>
      <xdr:spPr>
        <a:xfrm>
          <a:off x="9588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120650</xdr:rowOff>
    </xdr:from>
    <xdr:to>
      <xdr:col>55</xdr:col>
      <xdr:colOff>0</xdr:colOff>
      <xdr:row>81</xdr:row>
      <xdr:rowOff>133350</xdr:rowOff>
    </xdr:to>
    <xdr:cxnSp macro="">
      <xdr:nvCxnSpPr>
        <xdr:cNvPr id="314" name="直線コネクタ 313"/>
        <xdr:cNvCxnSpPr/>
      </xdr:nvCxnSpPr>
      <xdr:spPr>
        <a:xfrm>
          <a:off x="9639300" y="1400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69850</xdr:rowOff>
    </xdr:from>
    <xdr:to>
      <xdr:col>46</xdr:col>
      <xdr:colOff>38100</xdr:colOff>
      <xdr:row>82</xdr:row>
      <xdr:rowOff>0</xdr:rowOff>
    </xdr:to>
    <xdr:sp macro="" textlink="">
      <xdr:nvSpPr>
        <xdr:cNvPr id="315" name="楕円 314"/>
        <xdr:cNvSpPr/>
      </xdr:nvSpPr>
      <xdr:spPr>
        <a:xfrm>
          <a:off x="8699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120650</xdr:rowOff>
    </xdr:from>
    <xdr:to>
      <xdr:col>50</xdr:col>
      <xdr:colOff>114300</xdr:colOff>
      <xdr:row>81</xdr:row>
      <xdr:rowOff>120650</xdr:rowOff>
    </xdr:to>
    <xdr:cxnSp macro="">
      <xdr:nvCxnSpPr>
        <xdr:cNvPr id="316" name="直線コネクタ 315"/>
        <xdr:cNvCxnSpPr/>
      </xdr:nvCxnSpPr>
      <xdr:spPr>
        <a:xfrm>
          <a:off x="8750300" y="1400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73677</xdr:rowOff>
    </xdr:from>
    <xdr:ext cx="469744" cy="259045"/>
    <xdr:sp macro="" textlink="">
      <xdr:nvSpPr>
        <xdr:cNvPr id="317" name="n_1ave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18"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319" name="n_3aveValue【福祉施設】&#10;一人当たり面積"/>
        <xdr:cNvSpPr txBox="1"/>
      </xdr:nvSpPr>
      <xdr:spPr>
        <a:xfrm>
          <a:off x="7626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16527</xdr:rowOff>
    </xdr:from>
    <xdr:ext cx="469744" cy="259045"/>
    <xdr:sp macro="" textlink="">
      <xdr:nvSpPr>
        <xdr:cNvPr id="320" name="n_1main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16527</xdr:rowOff>
    </xdr:from>
    <xdr:ext cx="469744" cy="259045"/>
    <xdr:sp macro="" textlink="">
      <xdr:nvSpPr>
        <xdr:cNvPr id="321" name="n_2mainValue【福祉施設】&#10;一人当たり面積"/>
        <xdr:cNvSpPr txBox="1"/>
      </xdr:nvSpPr>
      <xdr:spPr>
        <a:xfrm>
          <a:off x="8515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2" name="テキスト ボックス 33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3" name="直線コネクタ 33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4" name="テキスト ボックス 33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5" name="直線コネクタ 33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6" name="テキスト ボックス 33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7" name="直線コネクタ 33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8" name="テキスト ボックス 33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9" name="直線コネクタ 33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0" name="テキスト ボックス 33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1" name="直線コネクタ 34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2" name="テキスト ボックス 34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46" name="直線コネクタ 345"/>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47"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48" name="直線コネクタ 347"/>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0" name="直線コネクタ 34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29227</xdr:rowOff>
    </xdr:from>
    <xdr:ext cx="405111" cy="259045"/>
    <xdr:sp macro="" textlink="">
      <xdr:nvSpPr>
        <xdr:cNvPr id="351" name="【市民会館】&#10;有形固定資産減価償却率平均値テキスト"/>
        <xdr:cNvSpPr txBox="1"/>
      </xdr:nvSpPr>
      <xdr:spPr>
        <a:xfrm>
          <a:off x="4673600" y="1786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2" name="フローチャート: 判断 351"/>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53" name="フローチャート: 判断 352"/>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54" name="フローチャート: 判断 353"/>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55" name="フローチャート: 判断 354"/>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361" name="楕円 360"/>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163847</xdr:rowOff>
    </xdr:from>
    <xdr:ext cx="405111" cy="259045"/>
    <xdr:sp macro="" textlink="">
      <xdr:nvSpPr>
        <xdr:cNvPr id="362" name="【市民会館】&#10;有形固定資産減価償却率該当値テキスト"/>
        <xdr:cNvSpPr txBox="1"/>
      </xdr:nvSpPr>
      <xdr:spPr>
        <a:xfrm>
          <a:off x="4673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363" name="楕円 362"/>
        <xdr:cNvSpPr/>
      </xdr:nvSpPr>
      <xdr:spPr>
        <a:xfrm>
          <a:off x="3746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28575</xdr:rowOff>
    </xdr:from>
    <xdr:to>
      <xdr:col>24</xdr:col>
      <xdr:colOff>63500</xdr:colOff>
      <xdr:row>105</xdr:row>
      <xdr:rowOff>64770</xdr:rowOff>
    </xdr:to>
    <xdr:cxnSp macro="">
      <xdr:nvCxnSpPr>
        <xdr:cNvPr id="364" name="直線コネクタ 363"/>
        <xdr:cNvCxnSpPr/>
      </xdr:nvCxnSpPr>
      <xdr:spPr>
        <a:xfrm>
          <a:off x="3797300" y="18030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74930</xdr:rowOff>
    </xdr:from>
    <xdr:to>
      <xdr:col>15</xdr:col>
      <xdr:colOff>101600</xdr:colOff>
      <xdr:row>104</xdr:row>
      <xdr:rowOff>5080</xdr:rowOff>
    </xdr:to>
    <xdr:sp macro="" textlink="">
      <xdr:nvSpPr>
        <xdr:cNvPr id="365" name="楕円 364"/>
        <xdr:cNvSpPr/>
      </xdr:nvSpPr>
      <xdr:spPr>
        <a:xfrm>
          <a:off x="2857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125730</xdr:rowOff>
    </xdr:from>
    <xdr:to>
      <xdr:col>19</xdr:col>
      <xdr:colOff>177800</xdr:colOff>
      <xdr:row>105</xdr:row>
      <xdr:rowOff>28575</xdr:rowOff>
    </xdr:to>
    <xdr:cxnSp macro="">
      <xdr:nvCxnSpPr>
        <xdr:cNvPr id="366" name="直線コネクタ 365"/>
        <xdr:cNvCxnSpPr/>
      </xdr:nvCxnSpPr>
      <xdr:spPr>
        <a:xfrm>
          <a:off x="2908300" y="1778508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59707</xdr:rowOff>
    </xdr:from>
    <xdr:ext cx="405111" cy="259045"/>
    <xdr:sp macro="" textlink="">
      <xdr:nvSpPr>
        <xdr:cNvPr id="367" name="n_1aveValue【市民会館】&#10;有形固定資産減価償却率"/>
        <xdr:cNvSpPr txBox="1"/>
      </xdr:nvSpPr>
      <xdr:spPr>
        <a:xfrm>
          <a:off x="35820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68" name="n_2ave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69" name="n_3aveValue【市民会館】&#10;有形固定資産減価償却率"/>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70502</xdr:rowOff>
    </xdr:from>
    <xdr:ext cx="405111" cy="259045"/>
    <xdr:sp macro="" textlink="">
      <xdr:nvSpPr>
        <xdr:cNvPr id="370" name="n_1mainValue【市民会館】&#10;有形固定資産減価償却率"/>
        <xdr:cNvSpPr txBox="1"/>
      </xdr:nvSpPr>
      <xdr:spPr>
        <a:xfrm>
          <a:off x="35820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21607</xdr:rowOff>
    </xdr:from>
    <xdr:ext cx="405111" cy="259045"/>
    <xdr:sp macro="" textlink="">
      <xdr:nvSpPr>
        <xdr:cNvPr id="371" name="n_2mainValue【市民会館】&#10;有形固定資産減価償却率"/>
        <xdr:cNvSpPr txBox="1"/>
      </xdr:nvSpPr>
      <xdr:spPr>
        <a:xfrm>
          <a:off x="2705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395" name="直線コネクタ 394"/>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9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97" name="直線コネクタ 39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9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99" name="直線コネクタ 39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00"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01" name="フローチャート: 判断 400"/>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02" name="フローチャート: 判断 401"/>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03" name="フローチャート: 判断 402"/>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04" name="フローチャート: 判断 403"/>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5" name="テキスト ボックス 4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10" name="楕円 409"/>
        <xdr:cNvSpPr/>
      </xdr:nvSpPr>
      <xdr:spPr>
        <a:xfrm>
          <a:off x="10426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138447</xdr:rowOff>
    </xdr:from>
    <xdr:ext cx="469744" cy="259045"/>
    <xdr:sp macro="" textlink="">
      <xdr:nvSpPr>
        <xdr:cNvPr id="411" name="【市民会館】&#10;一人当たり面積該当値テキスト"/>
        <xdr:cNvSpPr txBox="1"/>
      </xdr:nvSpPr>
      <xdr:spPr>
        <a:xfrm>
          <a:off x="10515600" y="172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143511</xdr:rowOff>
    </xdr:from>
    <xdr:to>
      <xdr:col>50</xdr:col>
      <xdr:colOff>165100</xdr:colOff>
      <xdr:row>100</xdr:row>
      <xdr:rowOff>73661</xdr:rowOff>
    </xdr:to>
    <xdr:sp macro="" textlink="">
      <xdr:nvSpPr>
        <xdr:cNvPr id="412" name="楕円 411"/>
        <xdr:cNvSpPr/>
      </xdr:nvSpPr>
      <xdr:spPr>
        <a:xfrm>
          <a:off x="9588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22861</xdr:rowOff>
    </xdr:from>
    <xdr:to>
      <xdr:col>55</xdr:col>
      <xdr:colOff>0</xdr:colOff>
      <xdr:row>101</xdr:row>
      <xdr:rowOff>64770</xdr:rowOff>
    </xdr:to>
    <xdr:cxnSp macro="">
      <xdr:nvCxnSpPr>
        <xdr:cNvPr id="413" name="直線コネクタ 412"/>
        <xdr:cNvCxnSpPr/>
      </xdr:nvCxnSpPr>
      <xdr:spPr>
        <a:xfrm>
          <a:off x="9639300" y="17167861"/>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162561</xdr:rowOff>
    </xdr:from>
    <xdr:to>
      <xdr:col>46</xdr:col>
      <xdr:colOff>38100</xdr:colOff>
      <xdr:row>101</xdr:row>
      <xdr:rowOff>92711</xdr:rowOff>
    </xdr:to>
    <xdr:sp macro="" textlink="">
      <xdr:nvSpPr>
        <xdr:cNvPr id="414" name="楕円 413"/>
        <xdr:cNvSpPr/>
      </xdr:nvSpPr>
      <xdr:spPr>
        <a:xfrm>
          <a:off x="8699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22861</xdr:rowOff>
    </xdr:from>
    <xdr:to>
      <xdr:col>50</xdr:col>
      <xdr:colOff>114300</xdr:colOff>
      <xdr:row>101</xdr:row>
      <xdr:rowOff>41911</xdr:rowOff>
    </xdr:to>
    <xdr:cxnSp macro="">
      <xdr:nvCxnSpPr>
        <xdr:cNvPr id="415" name="直線コネクタ 414"/>
        <xdr:cNvCxnSpPr/>
      </xdr:nvCxnSpPr>
      <xdr:spPr>
        <a:xfrm flipV="1">
          <a:off x="8750300" y="171678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16"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17" name="n_2aveValue【市民会館】&#10;一人当たり面積"/>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18" name="n_3ave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90188</xdr:rowOff>
    </xdr:from>
    <xdr:ext cx="469744" cy="259045"/>
    <xdr:sp macro="" textlink="">
      <xdr:nvSpPr>
        <xdr:cNvPr id="419" name="n_1mainValue【市民会館】&#10;一人当たり面積"/>
        <xdr:cNvSpPr txBox="1"/>
      </xdr:nvSpPr>
      <xdr:spPr>
        <a:xfrm>
          <a:off x="93917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109238</xdr:rowOff>
    </xdr:from>
    <xdr:ext cx="469744" cy="259045"/>
    <xdr:sp macro="" textlink="">
      <xdr:nvSpPr>
        <xdr:cNvPr id="420" name="n_2mainValue【市民会館】&#10;一人当たり面積"/>
        <xdr:cNvSpPr txBox="1"/>
      </xdr:nvSpPr>
      <xdr:spPr>
        <a:xfrm>
          <a:off x="8515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1" name="テキスト ボックス 4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3" name="テキスト ボックス 4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1" name="テキスト ボックス 44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45" name="直線コネクタ 444"/>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46"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47" name="直線コネクタ 446"/>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9" name="直線コネクタ 4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113047</xdr:rowOff>
    </xdr:from>
    <xdr:ext cx="405111" cy="259045"/>
    <xdr:sp macro="" textlink="">
      <xdr:nvSpPr>
        <xdr:cNvPr id="450" name="【一般廃棄物処理施設】&#10;有形固定資産減価償却率平均値テキスト"/>
        <xdr:cNvSpPr txBox="1"/>
      </xdr:nvSpPr>
      <xdr:spPr>
        <a:xfrm>
          <a:off x="1635760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51" name="フローチャート: 判断 450"/>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52" name="フローチャート: 判断 451"/>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53" name="フローチャート: 判断 452"/>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54" name="フローチャート: 判断 453"/>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460" name="楕円 459"/>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1922</xdr:rowOff>
    </xdr:from>
    <xdr:ext cx="405111" cy="259045"/>
    <xdr:sp macro="" textlink="">
      <xdr:nvSpPr>
        <xdr:cNvPr id="461" name="【一般廃棄物処理施設】&#10;有形固定資産減価償却率該当値テキスト"/>
        <xdr:cNvSpPr txBox="1"/>
      </xdr:nvSpPr>
      <xdr:spPr>
        <a:xfrm>
          <a:off x="16357600"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462" name="楕円 461"/>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110490</xdr:rowOff>
    </xdr:to>
    <xdr:cxnSp macro="">
      <xdr:nvCxnSpPr>
        <xdr:cNvPr id="463" name="直線コネクタ 462"/>
        <xdr:cNvCxnSpPr/>
      </xdr:nvCxnSpPr>
      <xdr:spPr>
        <a:xfrm flipV="1">
          <a:off x="15481300" y="64179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97790</xdr:rowOff>
    </xdr:from>
    <xdr:to>
      <xdr:col>76</xdr:col>
      <xdr:colOff>165100</xdr:colOff>
      <xdr:row>38</xdr:row>
      <xdr:rowOff>27940</xdr:rowOff>
    </xdr:to>
    <xdr:sp macro="" textlink="">
      <xdr:nvSpPr>
        <xdr:cNvPr id="464" name="楕円 463"/>
        <xdr:cNvSpPr/>
      </xdr:nvSpPr>
      <xdr:spPr>
        <a:xfrm>
          <a:off x="1454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148590</xdr:rowOff>
    </xdr:to>
    <xdr:cxnSp macro="">
      <xdr:nvCxnSpPr>
        <xdr:cNvPr id="465" name="直線コネクタ 464"/>
        <xdr:cNvCxnSpPr/>
      </xdr:nvCxnSpPr>
      <xdr:spPr>
        <a:xfrm flipV="1">
          <a:off x="14592300" y="645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66" name="n_1aveValue【一般廃棄物処理施設】&#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67" name="n_2aveValue【一般廃棄物処理施設】&#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68"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152417</xdr:rowOff>
    </xdr:from>
    <xdr:ext cx="405111" cy="259045"/>
    <xdr:sp macro="" textlink="">
      <xdr:nvSpPr>
        <xdr:cNvPr id="469" name="n_1mainValue【一般廃棄物処理施設】&#10;有形固定資産減価償却率"/>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70" name="n_2main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1" name="直線コネクタ 4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2" name="テキスト ボックス 4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3" name="直線コネクタ 4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4" name="テキスト ボックス 4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5" name="直線コネクタ 4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6" name="テキスト ボックス 4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7" name="直線コネクタ 4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8" name="テキスト ボックス 4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9" name="直線コネクタ 4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0" name="テキスト ボックス 4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2" name="テキスト ボックス 4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494" name="直線コネクタ 493"/>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495"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496" name="直線コネクタ 495"/>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497"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498" name="直線コネクタ 497"/>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111417</xdr:rowOff>
    </xdr:from>
    <xdr:ext cx="534377" cy="259045"/>
    <xdr:sp macro="" textlink="">
      <xdr:nvSpPr>
        <xdr:cNvPr id="499" name="【一般廃棄物処理施設】&#10;一人当たり有形固定資産（償却資産）額平均値テキスト"/>
        <xdr:cNvSpPr txBox="1"/>
      </xdr:nvSpPr>
      <xdr:spPr>
        <a:xfrm>
          <a:off x="22199600" y="6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00" name="フローチャート: 判断 499"/>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01" name="フローチャート: 判断 500"/>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02" name="フローチャート: 判断 501"/>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03" name="フローチャート: 判断 502"/>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130000</xdr:rowOff>
    </xdr:from>
    <xdr:to>
      <xdr:col>116</xdr:col>
      <xdr:colOff>114300</xdr:colOff>
      <xdr:row>40</xdr:row>
      <xdr:rowOff>60150</xdr:rowOff>
    </xdr:to>
    <xdr:sp macro="" textlink="">
      <xdr:nvSpPr>
        <xdr:cNvPr id="509" name="楕円 508"/>
        <xdr:cNvSpPr/>
      </xdr:nvSpPr>
      <xdr:spPr>
        <a:xfrm>
          <a:off x="22110700" y="68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108427</xdr:rowOff>
    </xdr:from>
    <xdr:ext cx="534377" cy="259045"/>
    <xdr:sp macro="" textlink="">
      <xdr:nvSpPr>
        <xdr:cNvPr id="510" name="【一般廃棄物処理施設】&#10;一人当たり有形固定資産（償却資産）額該当値テキスト"/>
        <xdr:cNvSpPr txBox="1"/>
      </xdr:nvSpPr>
      <xdr:spPr>
        <a:xfrm>
          <a:off x="22199600" y="679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126563</xdr:rowOff>
    </xdr:from>
    <xdr:to>
      <xdr:col>112</xdr:col>
      <xdr:colOff>38100</xdr:colOff>
      <xdr:row>40</xdr:row>
      <xdr:rowOff>56713</xdr:rowOff>
    </xdr:to>
    <xdr:sp macro="" textlink="">
      <xdr:nvSpPr>
        <xdr:cNvPr id="511" name="楕円 510"/>
        <xdr:cNvSpPr/>
      </xdr:nvSpPr>
      <xdr:spPr>
        <a:xfrm>
          <a:off x="21272500" y="68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5913</xdr:rowOff>
    </xdr:from>
    <xdr:to>
      <xdr:col>116</xdr:col>
      <xdr:colOff>63500</xdr:colOff>
      <xdr:row>40</xdr:row>
      <xdr:rowOff>9350</xdr:rowOff>
    </xdr:to>
    <xdr:cxnSp macro="">
      <xdr:nvCxnSpPr>
        <xdr:cNvPr id="512" name="直線コネクタ 511"/>
        <xdr:cNvCxnSpPr/>
      </xdr:nvCxnSpPr>
      <xdr:spPr>
        <a:xfrm>
          <a:off x="21323300" y="6863913"/>
          <a:ext cx="8382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118943</xdr:rowOff>
    </xdr:from>
    <xdr:to>
      <xdr:col>107</xdr:col>
      <xdr:colOff>101600</xdr:colOff>
      <xdr:row>40</xdr:row>
      <xdr:rowOff>49093</xdr:rowOff>
    </xdr:to>
    <xdr:sp macro="" textlink="">
      <xdr:nvSpPr>
        <xdr:cNvPr id="513" name="楕円 512"/>
        <xdr:cNvSpPr/>
      </xdr:nvSpPr>
      <xdr:spPr>
        <a:xfrm>
          <a:off x="20383500" y="68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169743</xdr:rowOff>
    </xdr:from>
    <xdr:to>
      <xdr:col>111</xdr:col>
      <xdr:colOff>177800</xdr:colOff>
      <xdr:row>40</xdr:row>
      <xdr:rowOff>5913</xdr:rowOff>
    </xdr:to>
    <xdr:cxnSp macro="">
      <xdr:nvCxnSpPr>
        <xdr:cNvPr id="514" name="直線コネクタ 513"/>
        <xdr:cNvCxnSpPr/>
      </xdr:nvCxnSpPr>
      <xdr:spPr>
        <a:xfrm>
          <a:off x="20434300" y="685629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161441</xdr:rowOff>
    </xdr:from>
    <xdr:ext cx="534377" cy="259045"/>
    <xdr:sp macro="" textlink="">
      <xdr:nvSpPr>
        <xdr:cNvPr id="515" name="n_1aveValue【一般廃棄物処理施設】&#10;一人当たり有形固定資産（償却資産）額"/>
        <xdr:cNvSpPr txBox="1"/>
      </xdr:nvSpPr>
      <xdr:spPr>
        <a:xfrm>
          <a:off x="210434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159483</xdr:rowOff>
    </xdr:from>
    <xdr:ext cx="534377" cy="259045"/>
    <xdr:sp macro="" textlink="">
      <xdr:nvSpPr>
        <xdr:cNvPr id="516" name="n_2aveValue【一般廃棄物処理施設】&#10;一人当たり有形固定資産（償却資産）額"/>
        <xdr:cNvSpPr txBox="1"/>
      </xdr:nvSpPr>
      <xdr:spPr>
        <a:xfrm>
          <a:off x="20167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106410</xdr:rowOff>
    </xdr:from>
    <xdr:ext cx="534377" cy="259045"/>
    <xdr:sp macro="" textlink="">
      <xdr:nvSpPr>
        <xdr:cNvPr id="517" name="n_3aveValue【一般廃棄物処理施設】&#10;一人当たり有形固定資産（償却資産）額"/>
        <xdr:cNvSpPr txBox="1"/>
      </xdr:nvSpPr>
      <xdr:spPr>
        <a:xfrm>
          <a:off x="19278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47840</xdr:rowOff>
    </xdr:from>
    <xdr:ext cx="534377" cy="259045"/>
    <xdr:sp macro="" textlink="">
      <xdr:nvSpPr>
        <xdr:cNvPr id="518" name="n_1mainValue【一般廃棄物処理施設】&#10;一人当たり有形固定資産（償却資産）額"/>
        <xdr:cNvSpPr txBox="1"/>
      </xdr:nvSpPr>
      <xdr:spPr>
        <a:xfrm>
          <a:off x="21043411" y="69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40220</xdr:rowOff>
    </xdr:from>
    <xdr:ext cx="534377" cy="259045"/>
    <xdr:sp macro="" textlink="">
      <xdr:nvSpPr>
        <xdr:cNvPr id="519" name="n_2mainValue【一般廃棄物処理施設】&#10;一人当たり有形固定資産（償却資産）額"/>
        <xdr:cNvSpPr txBox="1"/>
      </xdr:nvSpPr>
      <xdr:spPr>
        <a:xfrm>
          <a:off x="20167111" y="68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0" name="テキスト ボックス 5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1" name="直線コネクタ 53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2" name="テキスト ボックス 53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3" name="直線コネクタ 53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4" name="テキスト ボックス 53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5" name="直線コネクタ 53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6" name="テキスト ボックス 53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7" name="直線コネクタ 53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8" name="テキスト ボックス 53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0" name="テキスト ボックス 5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42" name="直線コネクタ 54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4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44" name="直線コネクタ 54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4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46" name="直線コネクタ 54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547" name="【保健センター・保健所】&#10;有形固定資産減価償却率平均値テキスト"/>
        <xdr:cNvSpPr txBox="1"/>
      </xdr:nvSpPr>
      <xdr:spPr>
        <a:xfrm>
          <a:off x="163576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48" name="フローチャート: 判断 54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49" name="フローチャート: 判断 54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0" name="フローチャート: 判断 54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51" name="フローチャート: 判断 550"/>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143510</xdr:rowOff>
    </xdr:from>
    <xdr:to>
      <xdr:col>85</xdr:col>
      <xdr:colOff>177800</xdr:colOff>
      <xdr:row>56</xdr:row>
      <xdr:rowOff>73660</xdr:rowOff>
    </xdr:to>
    <xdr:sp macro="" textlink="">
      <xdr:nvSpPr>
        <xdr:cNvPr id="557" name="楕円 556"/>
        <xdr:cNvSpPr/>
      </xdr:nvSpPr>
      <xdr:spPr>
        <a:xfrm>
          <a:off x="16268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166387</xdr:rowOff>
    </xdr:from>
    <xdr:ext cx="405111" cy="259045"/>
    <xdr:sp macro="" textlink="">
      <xdr:nvSpPr>
        <xdr:cNvPr id="558" name="【保健センター・保健所】&#10;有形固定資産減価償却率該当値テキスト"/>
        <xdr:cNvSpPr txBox="1"/>
      </xdr:nvSpPr>
      <xdr:spPr>
        <a:xfrm>
          <a:off x="16357600"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xdr:rowOff>
    </xdr:from>
    <xdr:to>
      <xdr:col>81</xdr:col>
      <xdr:colOff>101600</xdr:colOff>
      <xdr:row>56</xdr:row>
      <xdr:rowOff>107950</xdr:rowOff>
    </xdr:to>
    <xdr:sp macro="" textlink="">
      <xdr:nvSpPr>
        <xdr:cNvPr id="559" name="楕円 558"/>
        <xdr:cNvSpPr/>
      </xdr:nvSpPr>
      <xdr:spPr>
        <a:xfrm>
          <a:off x="15430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22860</xdr:rowOff>
    </xdr:from>
    <xdr:to>
      <xdr:col>85</xdr:col>
      <xdr:colOff>127000</xdr:colOff>
      <xdr:row>56</xdr:row>
      <xdr:rowOff>57150</xdr:rowOff>
    </xdr:to>
    <xdr:cxnSp macro="">
      <xdr:nvCxnSpPr>
        <xdr:cNvPr id="560" name="直線コネクタ 559"/>
        <xdr:cNvCxnSpPr/>
      </xdr:nvCxnSpPr>
      <xdr:spPr>
        <a:xfrm flipV="1">
          <a:off x="15481300" y="96240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170942</xdr:rowOff>
    </xdr:from>
    <xdr:to>
      <xdr:col>76</xdr:col>
      <xdr:colOff>165100</xdr:colOff>
      <xdr:row>56</xdr:row>
      <xdr:rowOff>101092</xdr:rowOff>
    </xdr:to>
    <xdr:sp macro="" textlink="">
      <xdr:nvSpPr>
        <xdr:cNvPr id="561" name="楕円 560"/>
        <xdr:cNvSpPr/>
      </xdr:nvSpPr>
      <xdr:spPr>
        <a:xfrm>
          <a:off x="14541500" y="96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50292</xdr:rowOff>
    </xdr:from>
    <xdr:to>
      <xdr:col>81</xdr:col>
      <xdr:colOff>50800</xdr:colOff>
      <xdr:row>56</xdr:row>
      <xdr:rowOff>57150</xdr:rowOff>
    </xdr:to>
    <xdr:cxnSp macro="">
      <xdr:nvCxnSpPr>
        <xdr:cNvPr id="562" name="直線コネクタ 561"/>
        <xdr:cNvCxnSpPr/>
      </xdr:nvCxnSpPr>
      <xdr:spPr>
        <a:xfrm>
          <a:off x="14592300" y="96514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46499</xdr:rowOff>
    </xdr:from>
    <xdr:ext cx="405111" cy="259045"/>
    <xdr:sp macro="" textlink="">
      <xdr:nvSpPr>
        <xdr:cNvPr id="563" name="n_1aveValue【保健センター・保健所】&#10;有形固定資産減価償却率"/>
        <xdr:cNvSpPr txBox="1"/>
      </xdr:nvSpPr>
      <xdr:spPr>
        <a:xfrm>
          <a:off x="152660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64" name="n_2aveValue【保健センター・保健所】&#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17035</xdr:rowOff>
    </xdr:from>
    <xdr:ext cx="405111" cy="259045"/>
    <xdr:sp macro="" textlink="">
      <xdr:nvSpPr>
        <xdr:cNvPr id="565" name="n_3aveValue【保健センター・保健所】&#10;有形固定資産減価償却率"/>
        <xdr:cNvSpPr txBox="1"/>
      </xdr:nvSpPr>
      <xdr:spPr>
        <a:xfrm>
          <a:off x="13500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124477</xdr:rowOff>
    </xdr:from>
    <xdr:ext cx="405111" cy="259045"/>
    <xdr:sp macro="" textlink="">
      <xdr:nvSpPr>
        <xdr:cNvPr id="566" name="n_1mainValue【保健センター・保健所】&#10;有形固定資産減価償却率"/>
        <xdr:cNvSpPr txBox="1"/>
      </xdr:nvSpPr>
      <xdr:spPr>
        <a:xfrm>
          <a:off x="152660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117619</xdr:rowOff>
    </xdr:from>
    <xdr:ext cx="405111" cy="259045"/>
    <xdr:sp macro="" textlink="">
      <xdr:nvSpPr>
        <xdr:cNvPr id="567" name="n_2mainValue【保健センター・保健所】&#10;有形固定資産減価償却率"/>
        <xdr:cNvSpPr txBox="1"/>
      </xdr:nvSpPr>
      <xdr:spPr>
        <a:xfrm>
          <a:off x="14389744" y="937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593" name="直線コネクタ 592"/>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4"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5" name="直線コネクタ 594"/>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596"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597" name="直線コネクタ 596"/>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127199</xdr:rowOff>
    </xdr:from>
    <xdr:ext cx="469744" cy="259045"/>
    <xdr:sp macro="" textlink="">
      <xdr:nvSpPr>
        <xdr:cNvPr id="598" name="【保健センター・保健所】&#10;一人当たり面積平均値テキスト"/>
        <xdr:cNvSpPr txBox="1"/>
      </xdr:nvSpPr>
      <xdr:spPr>
        <a:xfrm>
          <a:off x="22199600" y="1041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599" name="フローチャート: 判断 598"/>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00" name="フローチャート: 判断 599"/>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01" name="フローチャート: 判断 600"/>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02" name="フローチャート: 判断 601"/>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08" name="楕円 607"/>
        <xdr:cNvSpPr/>
      </xdr:nvSpPr>
      <xdr:spPr>
        <a:xfrm>
          <a:off x="22110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115405</xdr:rowOff>
    </xdr:from>
    <xdr:ext cx="469744" cy="259045"/>
    <xdr:sp macro="" textlink="">
      <xdr:nvSpPr>
        <xdr:cNvPr id="609" name="【保健センター・保健所】&#10;一人当たり面積該当値テキスト"/>
        <xdr:cNvSpPr txBox="1"/>
      </xdr:nvSpPr>
      <xdr:spPr>
        <a:xfrm>
          <a:off x="22199600"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136978</xdr:rowOff>
    </xdr:from>
    <xdr:to>
      <xdr:col>112</xdr:col>
      <xdr:colOff>38100</xdr:colOff>
      <xdr:row>62</xdr:row>
      <xdr:rowOff>67128</xdr:rowOff>
    </xdr:to>
    <xdr:sp macro="" textlink="">
      <xdr:nvSpPr>
        <xdr:cNvPr id="610" name="楕円 609"/>
        <xdr:cNvSpPr/>
      </xdr:nvSpPr>
      <xdr:spPr>
        <a:xfrm>
          <a:off x="21272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xdr:rowOff>
    </xdr:from>
    <xdr:to>
      <xdr:col>116</xdr:col>
      <xdr:colOff>63500</xdr:colOff>
      <xdr:row>62</xdr:row>
      <xdr:rowOff>16328</xdr:rowOff>
    </xdr:to>
    <xdr:cxnSp macro="">
      <xdr:nvCxnSpPr>
        <xdr:cNvPr id="611" name="直線コネクタ 610"/>
        <xdr:cNvCxnSpPr/>
      </xdr:nvCxnSpPr>
      <xdr:spPr>
        <a:xfrm>
          <a:off x="21323300" y="10646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136978</xdr:rowOff>
    </xdr:from>
    <xdr:to>
      <xdr:col>107</xdr:col>
      <xdr:colOff>101600</xdr:colOff>
      <xdr:row>62</xdr:row>
      <xdr:rowOff>67128</xdr:rowOff>
    </xdr:to>
    <xdr:sp macro="" textlink="">
      <xdr:nvSpPr>
        <xdr:cNvPr id="612" name="楕円 611"/>
        <xdr:cNvSpPr/>
      </xdr:nvSpPr>
      <xdr:spPr>
        <a:xfrm>
          <a:off x="2038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xdr:rowOff>
    </xdr:from>
    <xdr:to>
      <xdr:col>111</xdr:col>
      <xdr:colOff>177800</xdr:colOff>
      <xdr:row>62</xdr:row>
      <xdr:rowOff>16328</xdr:rowOff>
    </xdr:to>
    <xdr:cxnSp macro="">
      <xdr:nvCxnSpPr>
        <xdr:cNvPr id="613" name="直線コネクタ 612"/>
        <xdr:cNvCxnSpPr/>
      </xdr:nvCxnSpPr>
      <xdr:spPr>
        <a:xfrm>
          <a:off x="20434300" y="1064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18342</xdr:rowOff>
    </xdr:from>
    <xdr:ext cx="469744" cy="259045"/>
    <xdr:sp macro="" textlink="">
      <xdr:nvSpPr>
        <xdr:cNvPr id="614" name="n_1aveValue【保健センター・保健所】&#10;一人当たり面積"/>
        <xdr:cNvSpPr txBox="1"/>
      </xdr:nvSpPr>
      <xdr:spPr>
        <a:xfrm>
          <a:off x="21075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615" name="n_2aveValue【保健センター・保健所】&#10;一人当たり面積"/>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16"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58255</xdr:rowOff>
    </xdr:from>
    <xdr:ext cx="469744" cy="259045"/>
    <xdr:sp macro="" textlink="">
      <xdr:nvSpPr>
        <xdr:cNvPr id="617" name="n_1main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18" name="n_2main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29" name="テキスト ボックス 62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1" name="テキスト ボックス 63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1" name="テキスト ボックス 64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45" name="直線コネクタ 644"/>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46"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47" name="直線コネクタ 646"/>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48"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49" name="直線コネクタ 648"/>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83656</xdr:rowOff>
    </xdr:from>
    <xdr:ext cx="405111" cy="259045"/>
    <xdr:sp macro="" textlink="">
      <xdr:nvSpPr>
        <xdr:cNvPr id="650" name="【消防施設】&#10;有形固定資産減価償却率平均値テキスト"/>
        <xdr:cNvSpPr txBox="1"/>
      </xdr:nvSpPr>
      <xdr:spPr>
        <a:xfrm>
          <a:off x="16357600" y="13799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51" name="フローチャート: 判断 650"/>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52" name="フローチャート: 判断 651"/>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53" name="フローチャート: 判断 652"/>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4" name="フローチャート: 判断 653"/>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132624</xdr:rowOff>
    </xdr:from>
    <xdr:to>
      <xdr:col>85</xdr:col>
      <xdr:colOff>177800</xdr:colOff>
      <xdr:row>84</xdr:row>
      <xdr:rowOff>62774</xdr:rowOff>
    </xdr:to>
    <xdr:sp macro="" textlink="">
      <xdr:nvSpPr>
        <xdr:cNvPr id="660" name="楕円 659"/>
        <xdr:cNvSpPr/>
      </xdr:nvSpPr>
      <xdr:spPr>
        <a:xfrm>
          <a:off x="16268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111051</xdr:rowOff>
    </xdr:from>
    <xdr:ext cx="405111" cy="259045"/>
    <xdr:sp macro="" textlink="">
      <xdr:nvSpPr>
        <xdr:cNvPr id="661" name="【消防施設】&#10;有形固定資産減価償却率該当値テキスト"/>
        <xdr:cNvSpPr txBox="1"/>
      </xdr:nvSpPr>
      <xdr:spPr>
        <a:xfrm>
          <a:off x="16357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662" name="楕円 661"/>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xdr:rowOff>
    </xdr:from>
    <xdr:to>
      <xdr:col>85</xdr:col>
      <xdr:colOff>127000</xdr:colOff>
      <xdr:row>84</xdr:row>
      <xdr:rowOff>96882</xdr:rowOff>
    </xdr:to>
    <xdr:cxnSp macro="">
      <xdr:nvCxnSpPr>
        <xdr:cNvPr id="663" name="直線コネクタ 662"/>
        <xdr:cNvCxnSpPr/>
      </xdr:nvCxnSpPr>
      <xdr:spPr>
        <a:xfrm flipV="1">
          <a:off x="15481300" y="14413774"/>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134257</xdr:rowOff>
    </xdr:from>
    <xdr:to>
      <xdr:col>76</xdr:col>
      <xdr:colOff>165100</xdr:colOff>
      <xdr:row>85</xdr:row>
      <xdr:rowOff>64407</xdr:rowOff>
    </xdr:to>
    <xdr:sp macro="" textlink="">
      <xdr:nvSpPr>
        <xdr:cNvPr id="664" name="楕円 663"/>
        <xdr:cNvSpPr/>
      </xdr:nvSpPr>
      <xdr:spPr>
        <a:xfrm>
          <a:off x="1454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85</xdr:row>
      <xdr:rowOff>13607</xdr:rowOff>
    </xdr:to>
    <xdr:cxnSp macro="">
      <xdr:nvCxnSpPr>
        <xdr:cNvPr id="665" name="直線コネクタ 664"/>
        <xdr:cNvCxnSpPr/>
      </xdr:nvCxnSpPr>
      <xdr:spPr>
        <a:xfrm flipV="1">
          <a:off x="14592300" y="14498682"/>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925</xdr:rowOff>
    </xdr:from>
    <xdr:ext cx="405111" cy="259045"/>
    <xdr:sp macro="" textlink="">
      <xdr:nvSpPr>
        <xdr:cNvPr id="666" name="n_1aveValue【消防施設】&#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102161</xdr:rowOff>
    </xdr:from>
    <xdr:ext cx="405111" cy="259045"/>
    <xdr:sp macro="" textlink="">
      <xdr:nvSpPr>
        <xdr:cNvPr id="667" name="n_2aveValue【消防施設】&#10;有形固定資産減価償却率"/>
        <xdr:cNvSpPr txBox="1"/>
      </xdr:nvSpPr>
      <xdr:spPr>
        <a:xfrm>
          <a:off x="14389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68"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669" name="n_1mainValue【消防施設】&#10;有形固定資産減価償却率"/>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55534</xdr:rowOff>
    </xdr:from>
    <xdr:ext cx="405111" cy="259045"/>
    <xdr:sp macro="" textlink="">
      <xdr:nvSpPr>
        <xdr:cNvPr id="670" name="n_2mainValue【消防施設】&#10;有形固定資産減価償却率"/>
        <xdr:cNvSpPr txBox="1"/>
      </xdr:nvSpPr>
      <xdr:spPr>
        <a:xfrm>
          <a:off x="14389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94" name="直線コネクタ 693"/>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97"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98" name="直線コネクタ 697"/>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699" name="【消防施設】&#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00" name="フローチャート: 判断 69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01" name="フローチャート: 判断 70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02" name="フローチャート: 判断 70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03" name="フローチャート: 判断 70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09" name="楕円 708"/>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10" name="【消防施設】&#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11" name="楕円 710"/>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12" name="直線コネクタ 711"/>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13" name="楕円 712"/>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14" name="直線コネクタ 713"/>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15"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16"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17"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18" name="n_1mainValue【消防施設】&#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19" name="n_2mainValue【消防施設】&#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9" name="テキスト ボックス 73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43" name="直線コネクタ 742"/>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44"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5" name="直線コネクタ 74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46"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47" name="直線コネクタ 746"/>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48"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49" name="フローチャート: 判断 748"/>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50" name="フローチャート: 判断 749"/>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51" name="フローチャート: 判断 750"/>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52" name="フローチャート: 判断 751"/>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86361</xdr:rowOff>
    </xdr:from>
    <xdr:to>
      <xdr:col>85</xdr:col>
      <xdr:colOff>177800</xdr:colOff>
      <xdr:row>100</xdr:row>
      <xdr:rowOff>16511</xdr:rowOff>
    </xdr:to>
    <xdr:sp macro="" textlink="">
      <xdr:nvSpPr>
        <xdr:cNvPr id="758" name="楕円 757"/>
        <xdr:cNvSpPr/>
      </xdr:nvSpPr>
      <xdr:spPr>
        <a:xfrm>
          <a:off x="16268700" y="170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39388</xdr:rowOff>
    </xdr:from>
    <xdr:ext cx="405111" cy="259045"/>
    <xdr:sp macro="" textlink="">
      <xdr:nvSpPr>
        <xdr:cNvPr id="759" name="【庁舎】&#10;有形固定資産減価償却率該当値テキスト"/>
        <xdr:cNvSpPr txBox="1"/>
      </xdr:nvSpPr>
      <xdr:spPr>
        <a:xfrm>
          <a:off x="16357600" y="170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99695</xdr:rowOff>
    </xdr:from>
    <xdr:to>
      <xdr:col>81</xdr:col>
      <xdr:colOff>101600</xdr:colOff>
      <xdr:row>100</xdr:row>
      <xdr:rowOff>29845</xdr:rowOff>
    </xdr:to>
    <xdr:sp macro="" textlink="">
      <xdr:nvSpPr>
        <xdr:cNvPr id="760" name="楕円 759"/>
        <xdr:cNvSpPr/>
      </xdr:nvSpPr>
      <xdr:spPr>
        <a:xfrm>
          <a:off x="15430500" y="1707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137161</xdr:rowOff>
    </xdr:from>
    <xdr:to>
      <xdr:col>85</xdr:col>
      <xdr:colOff>127000</xdr:colOff>
      <xdr:row>99</xdr:row>
      <xdr:rowOff>150495</xdr:rowOff>
    </xdr:to>
    <xdr:cxnSp macro="">
      <xdr:nvCxnSpPr>
        <xdr:cNvPr id="761" name="直線コネクタ 760"/>
        <xdr:cNvCxnSpPr/>
      </xdr:nvCxnSpPr>
      <xdr:spPr>
        <a:xfrm flipV="1">
          <a:off x="15481300" y="1711071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122555</xdr:rowOff>
    </xdr:from>
    <xdr:to>
      <xdr:col>76</xdr:col>
      <xdr:colOff>165100</xdr:colOff>
      <xdr:row>100</xdr:row>
      <xdr:rowOff>52705</xdr:rowOff>
    </xdr:to>
    <xdr:sp macro="" textlink="">
      <xdr:nvSpPr>
        <xdr:cNvPr id="762" name="楕円 761"/>
        <xdr:cNvSpPr/>
      </xdr:nvSpPr>
      <xdr:spPr>
        <a:xfrm>
          <a:off x="145415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150495</xdr:rowOff>
    </xdr:from>
    <xdr:to>
      <xdr:col>81</xdr:col>
      <xdr:colOff>50800</xdr:colOff>
      <xdr:row>100</xdr:row>
      <xdr:rowOff>1905</xdr:rowOff>
    </xdr:to>
    <xdr:cxnSp macro="">
      <xdr:nvCxnSpPr>
        <xdr:cNvPr id="763" name="直線コネクタ 762"/>
        <xdr:cNvCxnSpPr/>
      </xdr:nvCxnSpPr>
      <xdr:spPr>
        <a:xfrm flipV="1">
          <a:off x="14592300" y="17124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64" name="n_1aveValue【庁舎】&#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765" name="n_2ave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766"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46372</xdr:rowOff>
    </xdr:from>
    <xdr:ext cx="405111" cy="259045"/>
    <xdr:sp macro="" textlink="">
      <xdr:nvSpPr>
        <xdr:cNvPr id="767" name="n_1mainValue【庁舎】&#10;有形固定資産減価償却率"/>
        <xdr:cNvSpPr txBox="1"/>
      </xdr:nvSpPr>
      <xdr:spPr>
        <a:xfrm>
          <a:off x="1526604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69232</xdr:rowOff>
    </xdr:from>
    <xdr:ext cx="405111" cy="259045"/>
    <xdr:sp macro="" textlink="">
      <xdr:nvSpPr>
        <xdr:cNvPr id="768" name="n_2mainValue【庁舎】&#10;有形固定資産減価償却率"/>
        <xdr:cNvSpPr txBox="1"/>
      </xdr:nvSpPr>
      <xdr:spPr>
        <a:xfrm>
          <a:off x="143897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9" name="直線コネクタ 77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0" name="テキスト ボックス 77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1" name="直線コネクタ 78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2" name="テキスト ボックス 78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3" name="直線コネクタ 78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4" name="テキスト ボックス 78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5" name="直線コネクタ 78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6" name="テキスト ボックス 78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790" name="直線コネクタ 789"/>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791"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792" name="直線コネクタ 791"/>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93"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94" name="直線コネクタ 793"/>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121429</xdr:rowOff>
    </xdr:from>
    <xdr:ext cx="469744" cy="259045"/>
    <xdr:sp macro="" textlink="">
      <xdr:nvSpPr>
        <xdr:cNvPr id="795" name="【庁舎】&#10;一人当たり面積平均値テキスト"/>
        <xdr:cNvSpPr txBox="1"/>
      </xdr:nvSpPr>
      <xdr:spPr>
        <a:xfrm>
          <a:off x="22199600" y="1778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796" name="フローチャート: 判断 795"/>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797" name="フローチャート: 判断 796"/>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84837</xdr:rowOff>
    </xdr:from>
    <xdr:to>
      <xdr:col>107</xdr:col>
      <xdr:colOff>101600</xdr:colOff>
      <xdr:row>105</xdr:row>
      <xdr:rowOff>14987</xdr:rowOff>
    </xdr:to>
    <xdr:sp macro="" textlink="">
      <xdr:nvSpPr>
        <xdr:cNvPr id="798" name="フローチャート: 判断 797"/>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799" name="フローチャート: 判断 798"/>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167132</xdr:rowOff>
    </xdr:from>
    <xdr:to>
      <xdr:col>116</xdr:col>
      <xdr:colOff>114300</xdr:colOff>
      <xdr:row>105</xdr:row>
      <xdr:rowOff>97282</xdr:rowOff>
    </xdr:to>
    <xdr:sp macro="" textlink="">
      <xdr:nvSpPr>
        <xdr:cNvPr id="805" name="楕円 804"/>
        <xdr:cNvSpPr/>
      </xdr:nvSpPr>
      <xdr:spPr>
        <a:xfrm>
          <a:off x="221107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145559</xdr:rowOff>
    </xdr:from>
    <xdr:ext cx="469744" cy="259045"/>
    <xdr:sp macro="" textlink="">
      <xdr:nvSpPr>
        <xdr:cNvPr id="806" name="【庁舎】&#10;一人当たり面積該当値テキスト"/>
        <xdr:cNvSpPr txBox="1"/>
      </xdr:nvSpPr>
      <xdr:spPr>
        <a:xfrm>
          <a:off x="22199600"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167132</xdr:rowOff>
    </xdr:from>
    <xdr:to>
      <xdr:col>112</xdr:col>
      <xdr:colOff>38100</xdr:colOff>
      <xdr:row>105</xdr:row>
      <xdr:rowOff>97282</xdr:rowOff>
    </xdr:to>
    <xdr:sp macro="" textlink="">
      <xdr:nvSpPr>
        <xdr:cNvPr id="807" name="楕円 806"/>
        <xdr:cNvSpPr/>
      </xdr:nvSpPr>
      <xdr:spPr>
        <a:xfrm>
          <a:off x="21272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46482</xdr:rowOff>
    </xdr:from>
    <xdr:to>
      <xdr:col>116</xdr:col>
      <xdr:colOff>63500</xdr:colOff>
      <xdr:row>105</xdr:row>
      <xdr:rowOff>46482</xdr:rowOff>
    </xdr:to>
    <xdr:cxnSp macro="">
      <xdr:nvCxnSpPr>
        <xdr:cNvPr id="808" name="直線コネクタ 807"/>
        <xdr:cNvCxnSpPr/>
      </xdr:nvCxnSpPr>
      <xdr:spPr>
        <a:xfrm>
          <a:off x="21323300" y="1804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809" name="楕円 808"/>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46482</xdr:rowOff>
    </xdr:to>
    <xdr:cxnSp macro="">
      <xdr:nvCxnSpPr>
        <xdr:cNvPr id="810" name="直線コネクタ 809"/>
        <xdr:cNvCxnSpPr/>
      </xdr:nvCxnSpPr>
      <xdr:spPr>
        <a:xfrm>
          <a:off x="20434300" y="180441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26940</xdr:rowOff>
    </xdr:from>
    <xdr:ext cx="469744" cy="259045"/>
    <xdr:sp macro="" textlink="">
      <xdr:nvSpPr>
        <xdr:cNvPr id="811" name="n_1aveValue【庁舎】&#10;一人当たり面積"/>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812" name="n_2aveValue【庁舎】&#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813" name="n_3aveValue【庁舎】&#10;一人当たり面積"/>
        <xdr:cNvSpPr txBox="1"/>
      </xdr:nvSpPr>
      <xdr:spPr>
        <a:xfrm>
          <a:off x="19310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88409</xdr:rowOff>
    </xdr:from>
    <xdr:ext cx="469744" cy="259045"/>
    <xdr:sp macro="" textlink="">
      <xdr:nvSpPr>
        <xdr:cNvPr id="814" name="n_1mainValue【庁舎】&#10;一人当たり面積"/>
        <xdr:cNvSpPr txBox="1"/>
      </xdr:nvSpPr>
      <xdr:spPr>
        <a:xfrm>
          <a:off x="210757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815" name="n_2mainValue【庁舎】&#10;一人当たり面積"/>
        <xdr:cNvSpPr txBox="1"/>
      </xdr:nvSpPr>
      <xdr:spPr>
        <a:xfrm>
          <a:off x="20199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最も全国平均及び東京都平均と乖離</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類似団体内順位１位で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庁舎については、本庁舎の新築を進めており平成２９年度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庁舎建設の設計を実施し、令和４年度の本庁舎のおもや完成を目指しているところである。また、体育館・プールについても有形固定資産減価償却率が全国平均及び東京都平均を大幅に上回っており、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体育館では、</a:t>
          </a:r>
          <a:r>
            <a:rPr lang="ja-JP" altLang="en-US">
              <a:latin typeface="ＭＳ Ｐゴシック" panose="020B0600070205080204" pitchFamily="50" charset="-128"/>
              <a:ea typeface="ＭＳ Ｐゴシック" panose="020B0600070205080204" pitchFamily="50" charset="-128"/>
            </a:rPr>
            <a:t>規模や配置状況、老朽化状況を踏まえ、処分や機能移転を検討しつつ、必要な施設に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耐震補強など大規模改修を実施している状況である。老朽化の進んでいる地域プールについては、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公共施設マネジメントに沿って処分に向けた取組を進めて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いるところである。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その他公共施設においても有形固定資産減価償却率が全国平均及び東京都平均を上回っているが公共施設マネジメントに基づく施設の計画的な保全を進めている状況である。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年度の基準財政需要額は前年度と比べて▲</a:t>
          </a:r>
          <a:r>
            <a:rPr kumimoji="1" lang="en-US" altLang="ja-JP" sz="1100">
              <a:solidFill>
                <a:schemeClr val="dk1"/>
              </a:solidFill>
              <a:effectLst/>
              <a:latin typeface="+mn-lt"/>
              <a:ea typeface="+mn-ea"/>
              <a:cs typeface="+mn-cs"/>
            </a:rPr>
            <a:t>213,759</a:t>
          </a:r>
          <a:r>
            <a:rPr kumimoji="1" lang="ja-JP" altLang="ja-JP" sz="1100">
              <a:solidFill>
                <a:schemeClr val="dk1"/>
              </a:solidFill>
              <a:effectLst/>
              <a:latin typeface="+mn-lt"/>
              <a:ea typeface="+mn-ea"/>
              <a:cs typeface="+mn-cs"/>
            </a:rPr>
            <a:t>千円の微減となり、減少額が最大の費目は「包括算定経費（人口）」で要因は単位費用の減だった。一方、基準財政収入額は</a:t>
          </a:r>
          <a:r>
            <a:rPr kumimoji="1" lang="en-US" altLang="ja-JP" sz="1100">
              <a:solidFill>
                <a:schemeClr val="dk1"/>
              </a:solidFill>
              <a:effectLst/>
              <a:latin typeface="+mn-lt"/>
              <a:ea typeface="+mn-ea"/>
              <a:cs typeface="+mn-cs"/>
            </a:rPr>
            <a:t>662,877</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額が最大の費目は「市町村民税（法人税割　）」で要因は一部企業における収益の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だった。財政力指数のうち、とりわけ基準財政需要額については本市の裁量はないが、市税の課税標準額の増加等により基準財政収入額が増額となり、結果的に高い水準であることが望ましいと捉えている。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40922</xdr:rowOff>
    </xdr:from>
    <xdr:to>
      <xdr:col>23</xdr:col>
      <xdr:colOff>133350</xdr:colOff>
      <xdr:row>38</xdr:row>
      <xdr:rowOff>54328</xdr:rowOff>
    </xdr:to>
    <xdr:cxnSp macro="">
      <xdr:nvCxnSpPr>
        <xdr:cNvPr id="69" name="直線コネクタ 68"/>
        <xdr:cNvCxnSpPr/>
      </xdr:nvCxnSpPr>
      <xdr:spPr>
        <a:xfrm flipV="1">
          <a:off x="4114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81139</xdr:rowOff>
    </xdr:to>
    <xdr:cxnSp macro="">
      <xdr:nvCxnSpPr>
        <xdr:cNvPr id="72" name="直線コネクタ 71"/>
        <xdr:cNvCxnSpPr/>
      </xdr:nvCxnSpPr>
      <xdr:spPr>
        <a:xfrm flipV="1">
          <a:off x="3225800" y="65694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81139</xdr:rowOff>
    </xdr:from>
    <xdr:to>
      <xdr:col>15</xdr:col>
      <xdr:colOff>82550</xdr:colOff>
      <xdr:row>38</xdr:row>
      <xdr:rowOff>148167</xdr:rowOff>
    </xdr:to>
    <xdr:cxnSp macro="">
      <xdr:nvCxnSpPr>
        <xdr:cNvPr id="75" name="直線コネクタ 74"/>
        <xdr:cNvCxnSpPr/>
      </xdr:nvCxnSpPr>
      <xdr:spPr>
        <a:xfrm flipV="1">
          <a:off x="2336800" y="65962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xdr:cNvCxnSpPr/>
      </xdr:nvCxnSpPr>
      <xdr:spPr>
        <a:xfrm flipV="1">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80" name="テキスト ボックス 79"/>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161572</xdr:rowOff>
    </xdr:from>
    <xdr:to>
      <xdr:col>23</xdr:col>
      <xdr:colOff>184150</xdr:colOff>
      <xdr:row>38</xdr:row>
      <xdr:rowOff>91722</xdr:rowOff>
    </xdr:to>
    <xdr:sp macro="" textlink="">
      <xdr:nvSpPr>
        <xdr:cNvPr id="88" name="楕円 87"/>
        <xdr:cNvSpPr/>
      </xdr:nvSpPr>
      <xdr:spPr>
        <a:xfrm>
          <a:off x="4902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6649</xdr:rowOff>
    </xdr:from>
    <xdr:ext cx="762000" cy="259045"/>
    <xdr:sp macro="" textlink="">
      <xdr:nvSpPr>
        <xdr:cNvPr id="89" name="財政力該当値テキスト"/>
        <xdr:cNvSpPr txBox="1"/>
      </xdr:nvSpPr>
      <xdr:spPr>
        <a:xfrm>
          <a:off x="5041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30339</xdr:rowOff>
    </xdr:from>
    <xdr:to>
      <xdr:col>15</xdr:col>
      <xdr:colOff>133350</xdr:colOff>
      <xdr:row>38</xdr:row>
      <xdr:rowOff>131939</xdr:rowOff>
    </xdr:to>
    <xdr:sp macro="" textlink="">
      <xdr:nvSpPr>
        <xdr:cNvPr id="92" name="楕円 91"/>
        <xdr:cNvSpPr/>
      </xdr:nvSpPr>
      <xdr:spPr>
        <a:xfrm>
          <a:off x="3175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142116</xdr:rowOff>
    </xdr:from>
    <xdr:ext cx="762000" cy="259045"/>
    <xdr:sp macro="" textlink="">
      <xdr:nvSpPr>
        <xdr:cNvPr id="93" name="テキスト ボックス 92"/>
        <xdr:cNvSpPr txBox="1"/>
      </xdr:nvSpPr>
      <xdr:spPr>
        <a:xfrm>
          <a:off x="2844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6" name="楕円 95"/>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7" name="テキスト ボックス 96"/>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分母の経常一般財源は</a:t>
          </a:r>
          <a:r>
            <a:rPr kumimoji="1" lang="en-US" altLang="ja-JP" sz="1100">
              <a:solidFill>
                <a:schemeClr val="dk1"/>
              </a:solidFill>
              <a:effectLst/>
              <a:latin typeface="+mn-lt"/>
              <a:ea typeface="+mn-ea"/>
              <a:cs typeface="+mn-cs"/>
            </a:rPr>
            <a:t>413,339</a:t>
          </a:r>
          <a:r>
            <a:rPr kumimoji="1" lang="ja-JP" altLang="ja-JP" sz="1100">
              <a:solidFill>
                <a:schemeClr val="dk1"/>
              </a:solidFill>
              <a:effectLst/>
              <a:latin typeface="+mn-lt"/>
              <a:ea typeface="+mn-ea"/>
              <a:cs typeface="+mn-cs"/>
            </a:rPr>
            <a:t>千円増となった。増加額が最大の項目は「地方税」で、純粋な影響度としては比率を</a:t>
          </a:r>
          <a:r>
            <a:rPr kumimoji="1" lang="en-US" altLang="ja-JP" sz="1100">
              <a:solidFill>
                <a:schemeClr val="dk1"/>
              </a:solidFill>
              <a:effectLst/>
              <a:latin typeface="+mn-lt"/>
              <a:ea typeface="+mn-ea"/>
              <a:cs typeface="+mn-cs"/>
            </a:rPr>
            <a:t>2.003</a:t>
          </a:r>
          <a:r>
            <a:rPr kumimoji="1" lang="ja-JP" altLang="ja-JP" sz="1100">
              <a:solidFill>
                <a:schemeClr val="dk1"/>
              </a:solidFill>
              <a:effectLst/>
              <a:latin typeface="+mn-lt"/>
              <a:ea typeface="+mn-ea"/>
              <a:cs typeface="+mn-cs"/>
            </a:rPr>
            <a:t>ポイント押し下げる効果があった。一方、分子の経常経費充当一般財源は</a:t>
          </a:r>
          <a:r>
            <a:rPr kumimoji="1" lang="en-US" altLang="ja-JP" sz="1100">
              <a:solidFill>
                <a:schemeClr val="dk1"/>
              </a:solidFill>
              <a:effectLst/>
              <a:latin typeface="+mn-lt"/>
              <a:ea typeface="+mn-ea"/>
              <a:cs typeface="+mn-cs"/>
            </a:rPr>
            <a:t>273,814</a:t>
          </a:r>
          <a:r>
            <a:rPr kumimoji="1" lang="ja-JP" altLang="ja-JP" sz="1100">
              <a:solidFill>
                <a:schemeClr val="dk1"/>
              </a:solidFill>
              <a:effectLst/>
              <a:latin typeface="+mn-lt"/>
              <a:ea typeface="+mn-ea"/>
              <a:cs typeface="+mn-cs"/>
            </a:rPr>
            <a:t>千円の増となった。増加額が最大の項目は「</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」で、純粋な影響度としては比率を</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ポイント押し上げた。その要因としては、</a:t>
          </a:r>
          <a:r>
            <a:rPr kumimoji="1" lang="ja-JP" altLang="en-US" sz="1100">
              <a:solidFill>
                <a:schemeClr val="dk1"/>
              </a:solidFill>
              <a:effectLst/>
              <a:latin typeface="+mn-lt"/>
              <a:ea typeface="+mn-ea"/>
              <a:cs typeface="+mn-cs"/>
            </a:rPr>
            <a:t>私立保育所入所運営費の新設分の増や自立支援介護給付費及び自立支援訓練等給付費等の増</a:t>
          </a:r>
          <a:r>
            <a:rPr kumimoji="1" lang="ja-JP" altLang="ja-JP" sz="1100">
              <a:solidFill>
                <a:schemeClr val="dk1"/>
              </a:solidFill>
              <a:effectLst/>
              <a:latin typeface="+mn-lt"/>
              <a:ea typeface="+mn-ea"/>
              <a:cs typeface="+mn-cs"/>
            </a:rPr>
            <a:t>が挙げられる。引き続き経常一般財源や経常経費充当特定財源の確保に加え、経常的経費の抑制にも努めていく。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17356</xdr:rowOff>
    </xdr:from>
    <xdr:to>
      <xdr:col>23</xdr:col>
      <xdr:colOff>133350</xdr:colOff>
      <xdr:row>67</xdr:row>
      <xdr:rowOff>88054</xdr:rowOff>
    </xdr:to>
    <xdr:cxnSp macro="">
      <xdr:nvCxnSpPr>
        <xdr:cNvPr id="127" name="直線コネクタ 126"/>
        <xdr:cNvCxnSpPr/>
      </xdr:nvCxnSpPr>
      <xdr:spPr>
        <a:xfrm flipV="1">
          <a:off x="4953000" y="10304356"/>
          <a:ext cx="0" cy="1270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60131</xdr:rowOff>
    </xdr:from>
    <xdr:ext cx="762000" cy="259045"/>
    <xdr:sp macro="" textlink="">
      <xdr:nvSpPr>
        <xdr:cNvPr id="128"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88054</xdr:rowOff>
    </xdr:from>
    <xdr:to>
      <xdr:col>24</xdr:col>
      <xdr:colOff>12700</xdr:colOff>
      <xdr:row>67</xdr:row>
      <xdr:rowOff>88054</xdr:rowOff>
    </xdr:to>
    <xdr:cxnSp macro="">
      <xdr:nvCxnSpPr>
        <xdr:cNvPr id="129" name="直線コネクタ 128"/>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103733</xdr:rowOff>
    </xdr:from>
    <xdr:ext cx="762000" cy="259045"/>
    <xdr:sp macro="" textlink="">
      <xdr:nvSpPr>
        <xdr:cNvPr id="130" name="財政構造の弾力性最大値テキスト"/>
        <xdr:cNvSpPr txBox="1"/>
      </xdr:nvSpPr>
      <xdr:spPr>
        <a:xfrm>
          <a:off x="5041900" y="1004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17356</xdr:rowOff>
    </xdr:from>
    <xdr:to>
      <xdr:col>24</xdr:col>
      <xdr:colOff>12700</xdr:colOff>
      <xdr:row>60</xdr:row>
      <xdr:rowOff>17356</xdr:rowOff>
    </xdr:to>
    <xdr:cxnSp macro="">
      <xdr:nvCxnSpPr>
        <xdr:cNvPr id="131" name="直線コネクタ 130"/>
        <xdr:cNvCxnSpPr/>
      </xdr:nvCxnSpPr>
      <xdr:spPr>
        <a:xfrm>
          <a:off x="4864100" y="10304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60</xdr:row>
      <xdr:rowOff>25400</xdr:rowOff>
    </xdr:to>
    <xdr:cxnSp macro="">
      <xdr:nvCxnSpPr>
        <xdr:cNvPr id="132" name="直線コネクタ 131"/>
        <xdr:cNvCxnSpPr/>
      </xdr:nvCxnSpPr>
      <xdr:spPr>
        <a:xfrm flipV="1">
          <a:off x="4114800" y="103043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24994</xdr:rowOff>
    </xdr:from>
    <xdr:ext cx="762000" cy="259045"/>
    <xdr:sp macro="" textlink="">
      <xdr:nvSpPr>
        <xdr:cNvPr id="133" name="財政構造の弾力性平均値テキスト"/>
        <xdr:cNvSpPr txBox="1"/>
      </xdr:nvSpPr>
      <xdr:spPr>
        <a:xfrm>
          <a:off x="5041900" y="109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34" name="フローチャート: 判断 133"/>
        <xdr:cNvSpPr/>
      </xdr:nvSpPr>
      <xdr:spPr>
        <a:xfrm>
          <a:off x="49022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60</xdr:row>
      <xdr:rowOff>25400</xdr:rowOff>
    </xdr:to>
    <xdr:cxnSp macro="">
      <xdr:nvCxnSpPr>
        <xdr:cNvPr id="135" name="直線コネクタ 134"/>
        <xdr:cNvCxnSpPr/>
      </xdr:nvCxnSpPr>
      <xdr:spPr>
        <a:xfrm>
          <a:off x="3225800" y="102480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151977</xdr:rowOff>
    </xdr:from>
    <xdr:to>
      <xdr:col>19</xdr:col>
      <xdr:colOff>184150</xdr:colOff>
      <xdr:row>64</xdr:row>
      <xdr:rowOff>82127</xdr:rowOff>
    </xdr:to>
    <xdr:sp macro="" textlink="">
      <xdr:nvSpPr>
        <xdr:cNvPr id="136" name="フローチャート: 判断 135"/>
        <xdr:cNvSpPr/>
      </xdr:nvSpPr>
      <xdr:spPr>
        <a:xfrm>
          <a:off x="4064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37" name="テキスト ボックス 136"/>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59</xdr:row>
      <xdr:rowOff>132504</xdr:rowOff>
    </xdr:to>
    <xdr:cxnSp macro="">
      <xdr:nvCxnSpPr>
        <xdr:cNvPr id="138" name="直線コネクタ 137"/>
        <xdr:cNvCxnSpPr/>
      </xdr:nvCxnSpPr>
      <xdr:spPr>
        <a:xfrm>
          <a:off x="2336800" y="100952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4656</xdr:rowOff>
    </xdr:from>
    <xdr:to>
      <xdr:col>15</xdr:col>
      <xdr:colOff>133350</xdr:colOff>
      <xdr:row>64</xdr:row>
      <xdr:rowOff>106256</xdr:rowOff>
    </xdr:to>
    <xdr:sp macro="" textlink="">
      <xdr:nvSpPr>
        <xdr:cNvPr id="139" name="フローチャート: 判断 138"/>
        <xdr:cNvSpPr/>
      </xdr:nvSpPr>
      <xdr:spPr>
        <a:xfrm>
          <a:off x="3175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40" name="テキスト ボックス 139"/>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60</xdr:row>
      <xdr:rowOff>154094</xdr:rowOff>
    </xdr:to>
    <xdr:cxnSp macro="">
      <xdr:nvCxnSpPr>
        <xdr:cNvPr id="141" name="直線コネクタ 140"/>
        <xdr:cNvCxnSpPr/>
      </xdr:nvCxnSpPr>
      <xdr:spPr>
        <a:xfrm flipV="1">
          <a:off x="1447800" y="1009523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138006</xdr:rowOff>
    </xdr:from>
    <xdr:to>
      <xdr:col>23</xdr:col>
      <xdr:colOff>184150</xdr:colOff>
      <xdr:row>60</xdr:row>
      <xdr:rowOff>68156</xdr:rowOff>
    </xdr:to>
    <xdr:sp macro="" textlink="">
      <xdr:nvSpPr>
        <xdr:cNvPr id="151" name="楕円 150"/>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59283</xdr:rowOff>
    </xdr:from>
    <xdr:ext cx="762000" cy="259045"/>
    <xdr:sp macro="" textlink="">
      <xdr:nvSpPr>
        <xdr:cNvPr id="152" name="財政構造の弾力性該当値テキスト"/>
        <xdr:cNvSpPr txBox="1"/>
      </xdr:nvSpPr>
      <xdr:spPr>
        <a:xfrm>
          <a:off x="5041900" y="1017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3" name="楕円 152"/>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4" name="テキスト ボックス 153"/>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81704</xdr:rowOff>
    </xdr:from>
    <xdr:to>
      <xdr:col>15</xdr:col>
      <xdr:colOff>133350</xdr:colOff>
      <xdr:row>60</xdr:row>
      <xdr:rowOff>11854</xdr:rowOff>
    </xdr:to>
    <xdr:sp macro="" textlink="">
      <xdr:nvSpPr>
        <xdr:cNvPr id="155" name="楕円 154"/>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22031</xdr:rowOff>
    </xdr:from>
    <xdr:ext cx="762000" cy="259045"/>
    <xdr:sp macro="" textlink="">
      <xdr:nvSpPr>
        <xdr:cNvPr id="156" name="テキスト ボックス 155"/>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7" name="楕円 156"/>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8" name="テキスト ボックス 157"/>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59" name="楕円 158"/>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0" name="テキスト ボックス 159"/>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職員数の適正化や事務事業の見直しを徹底してきた結果、東京都内自治体との比較では、昨年度に引き続き、平均を下回っている状況である</a:t>
          </a:r>
          <a:r>
            <a:rPr kumimoji="1" lang="ja-JP" altLang="en-US" sz="1100">
              <a:solidFill>
                <a:schemeClr val="dk1"/>
              </a:solidFill>
              <a:effectLst/>
              <a:latin typeface="+mn-lt"/>
              <a:ea typeface="+mn-ea"/>
              <a:cs typeface="+mn-cs"/>
            </a:rPr>
            <a:t>が、一方で、</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との比較では平均を上回っている状況でその乖離も大きくなっている。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今後も行政サービスの水準を維持するとともに、多様化する市民ニーズに対応しながら、</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人件費及び物件費等</a:t>
          </a:r>
          <a:r>
            <a:rPr kumimoji="1" lang="ja-JP" altLang="en-US" sz="1100">
              <a:solidFill>
                <a:schemeClr val="dk1"/>
              </a:solidFill>
              <a:effectLst/>
              <a:latin typeface="+mn-lt"/>
              <a:ea typeface="+mn-ea"/>
              <a:cs typeface="+mn-cs"/>
            </a:rPr>
            <a:t>となるよう</a:t>
          </a:r>
          <a:r>
            <a:rPr kumimoji="1" lang="ja-JP" altLang="ja-JP" sz="1100">
              <a:solidFill>
                <a:schemeClr val="dk1"/>
              </a:solidFill>
              <a:effectLst/>
              <a:latin typeface="+mn-lt"/>
              <a:ea typeface="+mn-ea"/>
              <a:cs typeface="+mn-cs"/>
            </a:rPr>
            <a:t>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2" name="直線コネクタ 191"/>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3"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4" name="直線コネクタ 193"/>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5"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6" name="直線コネクタ 195"/>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150138</xdr:rowOff>
    </xdr:from>
    <xdr:to>
      <xdr:col>23</xdr:col>
      <xdr:colOff>133350</xdr:colOff>
      <xdr:row>84</xdr:row>
      <xdr:rowOff>55421</xdr:rowOff>
    </xdr:to>
    <xdr:cxnSp macro="">
      <xdr:nvCxnSpPr>
        <xdr:cNvPr id="197" name="直線コネクタ 196"/>
        <xdr:cNvCxnSpPr/>
      </xdr:nvCxnSpPr>
      <xdr:spPr>
        <a:xfrm>
          <a:off x="4114800" y="14380488"/>
          <a:ext cx="838200" cy="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8"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9" name="フローチャート: 判断 198"/>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122388</xdr:rowOff>
    </xdr:from>
    <xdr:to>
      <xdr:col>19</xdr:col>
      <xdr:colOff>133350</xdr:colOff>
      <xdr:row>83</xdr:row>
      <xdr:rowOff>150138</xdr:rowOff>
    </xdr:to>
    <xdr:cxnSp macro="">
      <xdr:nvCxnSpPr>
        <xdr:cNvPr id="200" name="直線コネクタ 199"/>
        <xdr:cNvCxnSpPr/>
      </xdr:nvCxnSpPr>
      <xdr:spPr>
        <a:xfrm>
          <a:off x="3225800" y="14352738"/>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201" name="フローチャート: 判断 200"/>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2" name="テキスト ボックス 201"/>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108600</xdr:rowOff>
    </xdr:from>
    <xdr:to>
      <xdr:col>15</xdr:col>
      <xdr:colOff>82550</xdr:colOff>
      <xdr:row>83</xdr:row>
      <xdr:rowOff>122388</xdr:rowOff>
    </xdr:to>
    <xdr:cxnSp macro="">
      <xdr:nvCxnSpPr>
        <xdr:cNvPr id="203" name="直線コネクタ 202"/>
        <xdr:cNvCxnSpPr/>
      </xdr:nvCxnSpPr>
      <xdr:spPr>
        <a:xfrm>
          <a:off x="2336800" y="1433895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4" name="フローチャート: 判断 203"/>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5" name="テキスト ボックス 204"/>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60432</xdr:rowOff>
    </xdr:from>
    <xdr:to>
      <xdr:col>11</xdr:col>
      <xdr:colOff>31750</xdr:colOff>
      <xdr:row>83</xdr:row>
      <xdr:rowOff>108600</xdr:rowOff>
    </xdr:to>
    <xdr:cxnSp macro="">
      <xdr:nvCxnSpPr>
        <xdr:cNvPr id="206" name="直線コネクタ 205"/>
        <xdr:cNvCxnSpPr/>
      </xdr:nvCxnSpPr>
      <xdr:spPr>
        <a:xfrm>
          <a:off x="1447800" y="14290782"/>
          <a:ext cx="889000" cy="4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7" name="フローチャート: 判断 206"/>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8" name="テキスト ボックス 207"/>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9" name="フローチャート: 判断 208"/>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10" name="テキスト ボックス 209"/>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4621</xdr:rowOff>
    </xdr:from>
    <xdr:to>
      <xdr:col>23</xdr:col>
      <xdr:colOff>184150</xdr:colOff>
      <xdr:row>84</xdr:row>
      <xdr:rowOff>106221</xdr:rowOff>
    </xdr:to>
    <xdr:sp macro="" textlink="">
      <xdr:nvSpPr>
        <xdr:cNvPr id="216" name="楕円 215"/>
        <xdr:cNvSpPr/>
      </xdr:nvSpPr>
      <xdr:spPr>
        <a:xfrm>
          <a:off x="4902200" y="144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148148</xdr:rowOff>
    </xdr:from>
    <xdr:ext cx="762000" cy="259045"/>
    <xdr:sp macro="" textlink="">
      <xdr:nvSpPr>
        <xdr:cNvPr id="217" name="人件費・物件費等の状況該当値テキスト"/>
        <xdr:cNvSpPr txBox="1"/>
      </xdr:nvSpPr>
      <xdr:spPr>
        <a:xfrm>
          <a:off x="5041900" y="143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99338</xdr:rowOff>
    </xdr:from>
    <xdr:to>
      <xdr:col>19</xdr:col>
      <xdr:colOff>184150</xdr:colOff>
      <xdr:row>84</xdr:row>
      <xdr:rowOff>29488</xdr:rowOff>
    </xdr:to>
    <xdr:sp macro="" textlink="">
      <xdr:nvSpPr>
        <xdr:cNvPr id="218" name="楕円 217"/>
        <xdr:cNvSpPr/>
      </xdr:nvSpPr>
      <xdr:spPr>
        <a:xfrm>
          <a:off x="4064000" y="143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14265</xdr:rowOff>
    </xdr:from>
    <xdr:ext cx="736600" cy="259045"/>
    <xdr:sp macro="" textlink="">
      <xdr:nvSpPr>
        <xdr:cNvPr id="219" name="テキスト ボックス 218"/>
        <xdr:cNvSpPr txBox="1"/>
      </xdr:nvSpPr>
      <xdr:spPr>
        <a:xfrm>
          <a:off x="3733800" y="1441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71588</xdr:rowOff>
    </xdr:from>
    <xdr:to>
      <xdr:col>15</xdr:col>
      <xdr:colOff>133350</xdr:colOff>
      <xdr:row>84</xdr:row>
      <xdr:rowOff>1738</xdr:rowOff>
    </xdr:to>
    <xdr:sp macro="" textlink="">
      <xdr:nvSpPr>
        <xdr:cNvPr id="220" name="楕円 219"/>
        <xdr:cNvSpPr/>
      </xdr:nvSpPr>
      <xdr:spPr>
        <a:xfrm>
          <a:off x="3175000" y="143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11915</xdr:rowOff>
    </xdr:from>
    <xdr:ext cx="762000" cy="259045"/>
    <xdr:sp macro="" textlink="">
      <xdr:nvSpPr>
        <xdr:cNvPr id="221" name="テキスト ボックス 220"/>
        <xdr:cNvSpPr txBox="1"/>
      </xdr:nvSpPr>
      <xdr:spPr>
        <a:xfrm>
          <a:off x="2844800" y="140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57800</xdr:rowOff>
    </xdr:from>
    <xdr:to>
      <xdr:col>11</xdr:col>
      <xdr:colOff>82550</xdr:colOff>
      <xdr:row>83</xdr:row>
      <xdr:rowOff>159400</xdr:rowOff>
    </xdr:to>
    <xdr:sp macro="" textlink="">
      <xdr:nvSpPr>
        <xdr:cNvPr id="222" name="楕円 221"/>
        <xdr:cNvSpPr/>
      </xdr:nvSpPr>
      <xdr:spPr>
        <a:xfrm>
          <a:off x="2286000" y="142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169577</xdr:rowOff>
    </xdr:from>
    <xdr:ext cx="762000" cy="259045"/>
    <xdr:sp macro="" textlink="">
      <xdr:nvSpPr>
        <xdr:cNvPr id="223" name="テキスト ボックス 222"/>
        <xdr:cNvSpPr txBox="1"/>
      </xdr:nvSpPr>
      <xdr:spPr>
        <a:xfrm>
          <a:off x="1955800" y="1405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9632</xdr:rowOff>
    </xdr:from>
    <xdr:to>
      <xdr:col>7</xdr:col>
      <xdr:colOff>31750</xdr:colOff>
      <xdr:row>83</xdr:row>
      <xdr:rowOff>111232</xdr:rowOff>
    </xdr:to>
    <xdr:sp macro="" textlink="">
      <xdr:nvSpPr>
        <xdr:cNvPr id="224" name="楕円 223"/>
        <xdr:cNvSpPr/>
      </xdr:nvSpPr>
      <xdr:spPr>
        <a:xfrm>
          <a:off x="1397000" y="142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121409</xdr:rowOff>
    </xdr:from>
    <xdr:ext cx="762000" cy="259045"/>
    <xdr:sp macro="" textlink="">
      <xdr:nvSpPr>
        <xdr:cNvPr id="225" name="テキスト ボックス 224"/>
        <xdr:cNvSpPr txBox="1"/>
      </xdr:nvSpPr>
      <xdr:spPr>
        <a:xfrm>
          <a:off x="1066800" y="1400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従前から、国や東京都に準じた給与構造改革等を実施してきており、平成２８年度からは更なる職務給化を図るため、東京都に準じた給料表への切替を実施した。当該切替による影響から、一時的に指数が上昇することとなったが、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においても</a:t>
          </a:r>
          <a:r>
            <a:rPr kumimoji="1" lang="ja-JP" altLang="ja-JP" sz="1100" b="0" i="0" baseline="0">
              <a:solidFill>
                <a:schemeClr val="dk1"/>
              </a:solidFill>
              <a:effectLst/>
              <a:latin typeface="+mn-lt"/>
              <a:ea typeface="+mn-ea"/>
              <a:cs typeface="+mn-cs"/>
            </a:rPr>
            <a:t>、国の水準及び類似団体平均を下回る状況となっている。今後も引き続き給与の適正化に努めていく。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2" name="直線コネクタ 251"/>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3"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4" name="直線コネクタ 253"/>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5"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6" name="直線コネクタ 255"/>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149861</xdr:rowOff>
    </xdr:to>
    <xdr:cxnSp macro="">
      <xdr:nvCxnSpPr>
        <xdr:cNvPr id="257" name="直線コネクタ 256"/>
        <xdr:cNvCxnSpPr/>
      </xdr:nvCxnSpPr>
      <xdr:spPr>
        <a:xfrm flipV="1">
          <a:off x="16179800" y="148221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8"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9" name="フローチャート: 判断 258"/>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149861</xdr:rowOff>
    </xdr:to>
    <xdr:cxnSp macro="">
      <xdr:nvCxnSpPr>
        <xdr:cNvPr id="260" name="直線コネクタ 259"/>
        <xdr:cNvCxnSpPr/>
      </xdr:nvCxnSpPr>
      <xdr:spPr>
        <a:xfrm>
          <a:off x="15290800" y="147980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1" name="フローチャート: 判断 260"/>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2" name="テキスト ボックス 261"/>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125730</xdr:rowOff>
    </xdr:to>
    <xdr:cxnSp macro="">
      <xdr:nvCxnSpPr>
        <xdr:cNvPr id="263" name="直線コネクタ 262"/>
        <xdr:cNvCxnSpPr/>
      </xdr:nvCxnSpPr>
      <xdr:spPr>
        <a:xfrm flipV="1">
          <a:off x="14401800" y="147980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4" name="フローチャート: 判断 263"/>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5" name="テキスト ボックス 264"/>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86</xdr:row>
      <xdr:rowOff>125730</xdr:rowOff>
    </xdr:to>
    <xdr:cxnSp macro="">
      <xdr:nvCxnSpPr>
        <xdr:cNvPr id="266" name="直線コネクタ 265"/>
        <xdr:cNvCxnSpPr/>
      </xdr:nvCxnSpPr>
      <xdr:spPr>
        <a:xfrm>
          <a:off x="13512800" y="14436089"/>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7" name="フローチャート: 判断 266"/>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8" name="テキスト ボックス 267"/>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70" name="テキスト ボックス 269"/>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6" name="楕円 275"/>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7" name="給与水準   （国との比較）該当値テキスト"/>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8" name="楕円 277"/>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79" name="テキスト ボックス 278"/>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80" name="楕円 279"/>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81" name="テキスト ボックス 280"/>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2" name="楕円 281"/>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83" name="テキスト ボックス 282"/>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154939</xdr:rowOff>
    </xdr:from>
    <xdr:to>
      <xdr:col>64</xdr:col>
      <xdr:colOff>152400</xdr:colOff>
      <xdr:row>84</xdr:row>
      <xdr:rowOff>85089</xdr:rowOff>
    </xdr:to>
    <xdr:sp macro="" textlink="">
      <xdr:nvSpPr>
        <xdr:cNvPr id="284" name="楕円 283"/>
        <xdr:cNvSpPr/>
      </xdr:nvSpPr>
      <xdr:spPr>
        <a:xfrm>
          <a:off x="13462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95266</xdr:rowOff>
    </xdr:from>
    <xdr:ext cx="762000" cy="259045"/>
    <xdr:sp macro="" textlink="">
      <xdr:nvSpPr>
        <xdr:cNvPr id="285" name="テキスト ボックス 284"/>
        <xdr:cNvSpPr txBox="1"/>
      </xdr:nvSpPr>
      <xdr:spPr>
        <a:xfrm>
          <a:off x="13131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7" name="直線コネクタ 316"/>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8"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9" name="直線コネクタ 318"/>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62412</xdr:rowOff>
    </xdr:from>
    <xdr:to>
      <xdr:col>81</xdr:col>
      <xdr:colOff>44450</xdr:colOff>
      <xdr:row>59</xdr:row>
      <xdr:rowOff>69306</xdr:rowOff>
    </xdr:to>
    <xdr:cxnSp macro="">
      <xdr:nvCxnSpPr>
        <xdr:cNvPr id="322" name="直線コネクタ 321"/>
        <xdr:cNvCxnSpPr/>
      </xdr:nvCxnSpPr>
      <xdr:spPr>
        <a:xfrm>
          <a:off x="16179800" y="1017796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3"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4" name="フローチャート: 判断 323"/>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62412</xdr:rowOff>
    </xdr:from>
    <xdr:to>
      <xdr:col>77</xdr:col>
      <xdr:colOff>44450</xdr:colOff>
      <xdr:row>59</xdr:row>
      <xdr:rowOff>76200</xdr:rowOff>
    </xdr:to>
    <xdr:cxnSp macro="">
      <xdr:nvCxnSpPr>
        <xdr:cNvPr id="325" name="直線コネクタ 324"/>
        <xdr:cNvCxnSpPr/>
      </xdr:nvCxnSpPr>
      <xdr:spPr>
        <a:xfrm flipV="1">
          <a:off x="15290800" y="1017796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6" name="フローチャート: 判断 325"/>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7" name="テキスト ボックス 326"/>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45176</xdr:rowOff>
    </xdr:from>
    <xdr:to>
      <xdr:col>72</xdr:col>
      <xdr:colOff>203200</xdr:colOff>
      <xdr:row>59</xdr:row>
      <xdr:rowOff>76200</xdr:rowOff>
    </xdr:to>
    <xdr:cxnSp macro="">
      <xdr:nvCxnSpPr>
        <xdr:cNvPr id="328" name="直線コネクタ 327"/>
        <xdr:cNvCxnSpPr/>
      </xdr:nvCxnSpPr>
      <xdr:spPr>
        <a:xfrm>
          <a:off x="14401800" y="101607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9" name="フローチャート: 判断 328"/>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0" name="テキスト ボックス 329"/>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45176</xdr:rowOff>
    </xdr:to>
    <xdr:cxnSp macro="">
      <xdr:nvCxnSpPr>
        <xdr:cNvPr id="331" name="直線コネクタ 330"/>
        <xdr:cNvCxnSpPr/>
      </xdr:nvCxnSpPr>
      <xdr:spPr>
        <a:xfrm>
          <a:off x="13512800" y="101434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2" name="フローチャート: 判断 331"/>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3" name="テキスト ボックス 332"/>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18506</xdr:rowOff>
    </xdr:from>
    <xdr:to>
      <xdr:col>81</xdr:col>
      <xdr:colOff>95250</xdr:colOff>
      <xdr:row>59</xdr:row>
      <xdr:rowOff>120106</xdr:rowOff>
    </xdr:to>
    <xdr:sp macro="" textlink="">
      <xdr:nvSpPr>
        <xdr:cNvPr id="341" name="楕円 340"/>
        <xdr:cNvSpPr/>
      </xdr:nvSpPr>
      <xdr:spPr>
        <a:xfrm>
          <a:off x="16967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111233</xdr:rowOff>
    </xdr:from>
    <xdr:ext cx="762000" cy="259045"/>
    <xdr:sp macro="" textlink="">
      <xdr:nvSpPr>
        <xdr:cNvPr id="342" name="定員管理の状況該当値テキスト"/>
        <xdr:cNvSpPr txBox="1"/>
      </xdr:nvSpPr>
      <xdr:spPr>
        <a:xfrm>
          <a:off x="17106900" y="100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11612</xdr:rowOff>
    </xdr:from>
    <xdr:to>
      <xdr:col>77</xdr:col>
      <xdr:colOff>95250</xdr:colOff>
      <xdr:row>59</xdr:row>
      <xdr:rowOff>113212</xdr:rowOff>
    </xdr:to>
    <xdr:sp macro="" textlink="">
      <xdr:nvSpPr>
        <xdr:cNvPr id="343" name="楕円 342"/>
        <xdr:cNvSpPr/>
      </xdr:nvSpPr>
      <xdr:spPr>
        <a:xfrm>
          <a:off x="16129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123389</xdr:rowOff>
    </xdr:from>
    <xdr:ext cx="736600" cy="259045"/>
    <xdr:sp macro="" textlink="">
      <xdr:nvSpPr>
        <xdr:cNvPr id="344" name="テキスト ボックス 343"/>
        <xdr:cNvSpPr txBox="1"/>
      </xdr:nvSpPr>
      <xdr:spPr>
        <a:xfrm>
          <a:off x="15798800" y="989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5" name="楕円 344"/>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6" name="テキスト ボックス 345"/>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165826</xdr:rowOff>
    </xdr:from>
    <xdr:to>
      <xdr:col>68</xdr:col>
      <xdr:colOff>203200</xdr:colOff>
      <xdr:row>59</xdr:row>
      <xdr:rowOff>95976</xdr:rowOff>
    </xdr:to>
    <xdr:sp macro="" textlink="">
      <xdr:nvSpPr>
        <xdr:cNvPr id="347" name="楕円 346"/>
        <xdr:cNvSpPr/>
      </xdr:nvSpPr>
      <xdr:spPr>
        <a:xfrm>
          <a:off x="14351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106153</xdr:rowOff>
    </xdr:from>
    <xdr:ext cx="762000" cy="259045"/>
    <xdr:sp macro="" textlink="">
      <xdr:nvSpPr>
        <xdr:cNvPr id="348" name="テキスト ボックス 347"/>
        <xdr:cNvSpPr txBox="1"/>
      </xdr:nvSpPr>
      <xdr:spPr>
        <a:xfrm>
          <a:off x="14020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148590</xdr:rowOff>
    </xdr:from>
    <xdr:to>
      <xdr:col>64</xdr:col>
      <xdr:colOff>152400</xdr:colOff>
      <xdr:row>59</xdr:row>
      <xdr:rowOff>78740</xdr:rowOff>
    </xdr:to>
    <xdr:sp macro="" textlink="">
      <xdr:nvSpPr>
        <xdr:cNvPr id="349" name="楕円 348"/>
        <xdr:cNvSpPr/>
      </xdr:nvSpPr>
      <xdr:spPr>
        <a:xfrm>
          <a:off x="13462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88917</xdr:rowOff>
    </xdr:from>
    <xdr:ext cx="762000" cy="259045"/>
    <xdr:sp macro="" textlink="">
      <xdr:nvSpPr>
        <xdr:cNvPr id="350" name="テキスト ボックス 349"/>
        <xdr:cNvSpPr txBox="1"/>
      </xdr:nvSpPr>
      <xdr:spPr>
        <a:xfrm>
          <a:off x="13131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増となり、</a:t>
          </a:r>
          <a:r>
            <a:rPr kumimoji="1" lang="ja-JP" altLang="ja-JP" sz="1100">
              <a:solidFill>
                <a:sysClr val="windowText" lastClr="000000"/>
              </a:solidFill>
              <a:effectLst/>
              <a:latin typeface="+mn-lt"/>
              <a:ea typeface="+mn-ea"/>
              <a:cs typeface="+mn-cs"/>
            </a:rPr>
            <a:t>この増加に最も影響を与えた要因は「災害復旧費等に係る基準財政需要額」の減少（▲</a:t>
          </a:r>
          <a:r>
            <a:rPr kumimoji="1" lang="en-US" altLang="ja-JP" sz="1100">
              <a:solidFill>
                <a:sysClr val="windowText" lastClr="000000"/>
              </a:solidFill>
              <a:effectLst/>
              <a:latin typeface="+mn-lt"/>
              <a:ea typeface="+mn-ea"/>
              <a:cs typeface="+mn-cs"/>
            </a:rPr>
            <a:t>311,378</a:t>
          </a:r>
          <a:r>
            <a:rPr kumimoji="1" lang="ja-JP" altLang="ja-JP" sz="1100">
              <a:solidFill>
                <a:sysClr val="windowText" lastClr="000000"/>
              </a:solidFill>
              <a:effectLst/>
              <a:latin typeface="+mn-lt"/>
              <a:ea typeface="+mn-ea"/>
              <a:cs typeface="+mn-cs"/>
            </a:rPr>
            <a:t>千円）で、純粋な影響度としては</a:t>
          </a:r>
          <a:r>
            <a:rPr kumimoji="1" lang="en-US" altLang="ja-JP" sz="1100">
              <a:solidFill>
                <a:sysClr val="windowText" lastClr="000000"/>
              </a:solidFill>
              <a:effectLst/>
              <a:latin typeface="+mn-lt"/>
              <a:ea typeface="+mn-ea"/>
              <a:cs typeface="+mn-cs"/>
            </a:rPr>
            <a:t>0.615</a:t>
          </a:r>
          <a:r>
            <a:rPr kumimoji="1" lang="ja-JP" altLang="ja-JP" sz="1100">
              <a:solidFill>
                <a:sysClr val="windowText" lastClr="000000"/>
              </a:solidFill>
              <a:effectLst/>
              <a:latin typeface="+mn-lt"/>
              <a:ea typeface="+mn-ea"/>
              <a:cs typeface="+mn-cs"/>
            </a:rPr>
            <a:t>ポイント押し上げる効果があり、その内訳としては</a:t>
          </a:r>
          <a:r>
            <a:rPr kumimoji="1" lang="ja-JP" altLang="en-US" sz="1100">
              <a:solidFill>
                <a:sysClr val="windowText" lastClr="000000"/>
              </a:solidFill>
              <a:effectLst/>
              <a:latin typeface="+mn-lt"/>
              <a:ea typeface="+mn-ea"/>
              <a:cs typeface="+mn-cs"/>
            </a:rPr>
            <a:t>財源対策債</a:t>
          </a:r>
          <a:r>
            <a:rPr kumimoji="1" lang="ja-JP" altLang="ja-JP" sz="1100">
              <a:solidFill>
                <a:sysClr val="windowText" lastClr="000000"/>
              </a:solidFill>
              <a:effectLst/>
              <a:latin typeface="+mn-lt"/>
              <a:ea typeface="+mn-ea"/>
              <a:cs typeface="+mn-cs"/>
            </a:rPr>
            <a:t>償還費の減少（</a:t>
          </a:r>
          <a:r>
            <a:rPr kumimoji="1" lang="en-US" altLang="ja-JP" sz="1100">
              <a:solidFill>
                <a:sysClr val="windowText" lastClr="000000"/>
              </a:solidFill>
              <a:effectLst/>
              <a:latin typeface="+mn-lt"/>
              <a:ea typeface="+mn-ea"/>
              <a:cs typeface="+mn-cs"/>
            </a:rPr>
            <a:t>H27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188,601</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38,160</a:t>
          </a:r>
          <a:r>
            <a:rPr kumimoji="1" lang="ja-JP" altLang="ja-JP" sz="1100">
              <a:solidFill>
                <a:sysClr val="windowText" lastClr="000000"/>
              </a:solidFill>
              <a:effectLst/>
              <a:latin typeface="+mn-lt"/>
              <a:ea typeface="+mn-ea"/>
              <a:cs typeface="+mn-cs"/>
            </a:rPr>
            <a:t>千円）が</a:t>
          </a:r>
          <a:r>
            <a:rPr kumimoji="1" lang="ja-JP" altLang="en-US" sz="1100">
              <a:solidFill>
                <a:sysClr val="windowText" lastClr="000000"/>
              </a:solidFill>
              <a:effectLst/>
              <a:latin typeface="+mn-lt"/>
              <a:ea typeface="+mn-ea"/>
              <a:cs typeface="+mn-cs"/>
            </a:rPr>
            <a:t>寄与し</a:t>
          </a:r>
          <a:r>
            <a:rPr kumimoji="1" lang="ja-JP" altLang="ja-JP" sz="1100">
              <a:solidFill>
                <a:sysClr val="windowText" lastClr="000000"/>
              </a:solidFill>
              <a:effectLst/>
              <a:latin typeface="+mn-lt"/>
              <a:ea typeface="+mn-ea"/>
              <a:cs typeface="+mn-cs"/>
            </a:rPr>
            <a:t>ている。今後も市債の計画的な借入れを行いながら、健全財政の維持に努めていく。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80" name="直線コネクタ 379"/>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1"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2" name="直線コネクタ 381"/>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5" name="直線コネクタ 384"/>
        <xdr:cNvCxnSpPr/>
      </xdr:nvCxnSpPr>
      <xdr:spPr>
        <a:xfrm>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6"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7" name="フローチャート: 判断 386"/>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80131</xdr:rowOff>
    </xdr:from>
    <xdr:to>
      <xdr:col>77</xdr:col>
      <xdr:colOff>44450</xdr:colOff>
      <xdr:row>39</xdr:row>
      <xdr:rowOff>114602</xdr:rowOff>
    </xdr:to>
    <xdr:cxnSp macro="">
      <xdr:nvCxnSpPr>
        <xdr:cNvPr id="388" name="直線コネクタ 387"/>
        <xdr:cNvCxnSpPr/>
      </xdr:nvCxnSpPr>
      <xdr:spPr>
        <a:xfrm>
          <a:off x="15290800" y="67666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149074</xdr:rowOff>
    </xdr:to>
    <xdr:cxnSp macro="">
      <xdr:nvCxnSpPr>
        <xdr:cNvPr id="391" name="直線コネクタ 390"/>
        <xdr:cNvCxnSpPr/>
      </xdr:nvCxnSpPr>
      <xdr:spPr>
        <a:xfrm flipV="1">
          <a:off x="14401800" y="67666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149074</xdr:rowOff>
    </xdr:from>
    <xdr:to>
      <xdr:col>68</xdr:col>
      <xdr:colOff>152400</xdr:colOff>
      <xdr:row>40</xdr:row>
      <xdr:rowOff>46567</xdr:rowOff>
    </xdr:to>
    <xdr:cxnSp macro="">
      <xdr:nvCxnSpPr>
        <xdr:cNvPr id="394" name="直線コネクタ 393"/>
        <xdr:cNvCxnSpPr/>
      </xdr:nvCxnSpPr>
      <xdr:spPr>
        <a:xfrm flipV="1">
          <a:off x="13512800" y="68356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5" name="フローチャート: 判断 394"/>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6" name="テキスト ボックス 395"/>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7" name="フローチャート: 判断 396"/>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8" name="テキスト ボックス 397"/>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4" name="楕円 403"/>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5" name="公債費負担の状況該当値テキスト"/>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6" name="楕円 405"/>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7" name="テキスト ボックス 406"/>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8" name="楕円 407"/>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9" name="テキスト ボックス 408"/>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0" name="楕円 409"/>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1" name="テキスト ボックス 410"/>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後年度負担</a:t>
          </a:r>
          <a:r>
            <a:rPr kumimoji="1" lang="ja-JP" altLang="en-US" sz="1100">
              <a:solidFill>
                <a:schemeClr val="dk1"/>
              </a:solidFill>
              <a:effectLst/>
              <a:latin typeface="+mn-lt"/>
              <a:ea typeface="+mn-ea"/>
              <a:cs typeface="+mn-cs"/>
            </a:rPr>
            <a:t>となるよう</a:t>
          </a:r>
          <a:r>
            <a:rPr kumimoji="1" lang="ja-JP" altLang="ja-JP" sz="1100">
              <a:solidFill>
                <a:schemeClr val="dk1"/>
              </a:solidFill>
              <a:effectLst/>
              <a:latin typeface="+mn-lt"/>
              <a:ea typeface="+mn-ea"/>
              <a:cs typeface="+mn-cs"/>
            </a:rPr>
            <a:t>財政の健全</a:t>
          </a:r>
          <a:r>
            <a:rPr kumimoji="1" lang="ja-JP" altLang="en-US" sz="1100">
              <a:solidFill>
                <a:schemeClr val="dk1"/>
              </a:solidFill>
              <a:effectLst/>
              <a:latin typeface="+mn-lt"/>
              <a:ea typeface="+mn-ea"/>
              <a:cs typeface="+mn-cs"/>
            </a:rPr>
            <a:t>性を維持してい</a:t>
          </a:r>
          <a:r>
            <a:rPr kumimoji="1" lang="ja-JP" altLang="ja-JP" sz="1100">
              <a:solidFill>
                <a:schemeClr val="dk1"/>
              </a:solidFill>
              <a:effectLst/>
              <a:latin typeface="+mn-lt"/>
              <a:ea typeface="+mn-ea"/>
              <a:cs typeface="+mn-cs"/>
            </a:rPr>
            <a:t>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2" name="直線コネクタ 441"/>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3"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4" name="直線コネクタ 443"/>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53851</xdr:rowOff>
    </xdr:from>
    <xdr:ext cx="762000" cy="259045"/>
    <xdr:sp macro="" textlink="">
      <xdr:nvSpPr>
        <xdr:cNvPr id="447" name="将来負担の状況平均値テキスト"/>
        <xdr:cNvSpPr txBox="1"/>
      </xdr:nvSpPr>
      <xdr:spPr>
        <a:xfrm>
          <a:off x="17106900" y="245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8" name="フローチャート: 判断 447"/>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51" name="フローチャート: 判断 450"/>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2" name="テキスト ボックス 451"/>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3" name="フローチャート: 判断 452"/>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4" name="テキスト ボックス 453"/>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5" name="フローチャート: 判断 454"/>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6" name="テキスト ボックス 455"/>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a:solidFill>
                <a:schemeClr val="dk1"/>
              </a:solidFill>
              <a:effectLst/>
              <a:latin typeface="+mn-lt"/>
              <a:ea typeface="+mn-ea"/>
              <a:cs typeface="+mn-cs"/>
            </a:rPr>
            <a:t>平成</a:t>
          </a:r>
          <a:r>
            <a:rPr lang="ja-JP" altLang="en-US" sz="1000">
              <a:solidFill>
                <a:schemeClr val="dk1"/>
              </a:solidFill>
              <a:effectLst/>
              <a:latin typeface="+mn-lt"/>
              <a:ea typeface="+mn-ea"/>
              <a:cs typeface="+mn-cs"/>
            </a:rPr>
            <a:t>３０</a:t>
          </a:r>
          <a:r>
            <a:rPr lang="ja-JP" altLang="ja-JP" sz="1000">
              <a:solidFill>
                <a:schemeClr val="dk1"/>
              </a:solidFill>
              <a:effectLst/>
              <a:latin typeface="+mn-lt"/>
              <a:ea typeface="+mn-ea"/>
              <a:cs typeface="+mn-cs"/>
            </a:rPr>
            <a:t>年度の人件費充当一般財源は</a:t>
          </a:r>
          <a:r>
            <a:rPr lang="en-US" altLang="ja-JP" sz="1000">
              <a:solidFill>
                <a:schemeClr val="dk1"/>
              </a:solidFill>
              <a:effectLst/>
              <a:latin typeface="+mn-lt"/>
              <a:ea typeface="+mn-ea"/>
              <a:cs typeface="+mn-cs"/>
            </a:rPr>
            <a:t>9,604,399</a:t>
          </a:r>
          <a:r>
            <a:rPr lang="ja-JP" altLang="ja-JP" sz="1000">
              <a:solidFill>
                <a:schemeClr val="dk1"/>
              </a:solidFill>
              <a:effectLst/>
              <a:latin typeface="+mn-lt"/>
              <a:ea typeface="+mn-ea"/>
              <a:cs typeface="+mn-cs"/>
            </a:rPr>
            <a:t>千円で、前年度と比べて</a:t>
          </a:r>
          <a:r>
            <a:rPr lang="en-US" altLang="ja-JP" sz="1000">
              <a:solidFill>
                <a:schemeClr val="dk1"/>
              </a:solidFill>
              <a:effectLst/>
              <a:latin typeface="+mn-lt"/>
              <a:ea typeface="+mn-ea"/>
              <a:cs typeface="+mn-cs"/>
            </a:rPr>
            <a:t>156,948</a:t>
          </a:r>
          <a:r>
            <a:rPr lang="ja-JP" altLang="ja-JP" sz="1000">
              <a:solidFill>
                <a:schemeClr val="dk1"/>
              </a:solidFill>
              <a:effectLst/>
              <a:latin typeface="+mn-lt"/>
              <a:ea typeface="+mn-ea"/>
              <a:cs typeface="+mn-cs"/>
            </a:rPr>
            <a:t>千円</a:t>
          </a:r>
          <a:r>
            <a:rPr lang="ja-JP" altLang="en-US" sz="1000">
              <a:solidFill>
                <a:schemeClr val="dk1"/>
              </a:solidFill>
              <a:effectLst/>
              <a:latin typeface="+mn-lt"/>
              <a:ea typeface="+mn-ea"/>
              <a:cs typeface="+mn-cs"/>
            </a:rPr>
            <a:t>増加</a:t>
          </a:r>
          <a:r>
            <a:rPr lang="ja-JP" altLang="ja-JP" sz="1000">
              <a:solidFill>
                <a:schemeClr val="dk1"/>
              </a:solidFill>
              <a:effectLst/>
              <a:latin typeface="+mn-lt"/>
              <a:ea typeface="+mn-ea"/>
              <a:cs typeface="+mn-cs"/>
            </a:rPr>
            <a:t>となり、経常収支比率を</a:t>
          </a:r>
          <a:r>
            <a:rPr lang="en-US" altLang="ja-JP" sz="1000">
              <a:solidFill>
                <a:schemeClr val="dk1"/>
              </a:solidFill>
              <a:effectLst/>
              <a:latin typeface="+mn-lt"/>
              <a:ea typeface="+mn-ea"/>
              <a:cs typeface="+mn-cs"/>
            </a:rPr>
            <a:t>0.281</a:t>
          </a:r>
          <a:r>
            <a:rPr lang="ja-JP" altLang="ja-JP" sz="1000">
              <a:solidFill>
                <a:schemeClr val="dk1"/>
              </a:solidFill>
              <a:effectLst/>
              <a:latin typeface="+mn-lt"/>
              <a:ea typeface="+mn-ea"/>
              <a:cs typeface="+mn-cs"/>
            </a:rPr>
            <a:t>ポイント押し</a:t>
          </a:r>
          <a:r>
            <a:rPr lang="ja-JP" altLang="en-US" sz="1000">
              <a:solidFill>
                <a:schemeClr val="dk1"/>
              </a:solidFill>
              <a:effectLst/>
              <a:latin typeface="+mn-lt"/>
              <a:ea typeface="+mn-ea"/>
              <a:cs typeface="+mn-cs"/>
            </a:rPr>
            <a:t>上げた</a:t>
          </a:r>
          <a:r>
            <a:rPr lang="ja-JP" altLang="ja-JP" sz="1000">
              <a:solidFill>
                <a:schemeClr val="dk1"/>
              </a:solidFill>
              <a:effectLst/>
              <a:latin typeface="+mn-lt"/>
              <a:ea typeface="+mn-ea"/>
              <a:cs typeface="+mn-cs"/>
            </a:rPr>
            <a:t>。</a:t>
          </a:r>
          <a:r>
            <a:rPr lang="ja-JP" altLang="en-US" sz="1000">
              <a:solidFill>
                <a:schemeClr val="dk1"/>
              </a:solidFill>
              <a:effectLst/>
              <a:latin typeface="+mn-lt"/>
              <a:ea typeface="+mn-ea"/>
              <a:cs typeface="+mn-cs"/>
            </a:rPr>
            <a:t>その要因としては、定年退職者数の増による退職手当の増が影響しており、職員給与費への充当一般財源においては減である。</a:t>
          </a:r>
          <a:r>
            <a:rPr lang="ja-JP" altLang="ja-JP" sz="1000">
              <a:solidFill>
                <a:schemeClr val="dk1"/>
              </a:solidFill>
              <a:effectLst/>
              <a:latin typeface="+mn-lt"/>
              <a:ea typeface="+mn-ea"/>
              <a:cs typeface="+mn-cs"/>
            </a:rPr>
            <a:t>全国や東京都平均と比較しても低く、類似団体内の順位も一位で最も低くなっている。これは、</a:t>
          </a:r>
          <a:r>
            <a:rPr kumimoji="1" lang="ja-JP" altLang="ja-JP" sz="1000">
              <a:solidFill>
                <a:schemeClr val="dk1"/>
              </a:solidFill>
              <a:effectLst/>
              <a:latin typeface="+mn-lt"/>
              <a:ea typeface="+mn-ea"/>
              <a:cs typeface="+mn-cs"/>
            </a:rPr>
            <a:t>早い段階から組織改正など組織・機構の見直しや、事務事業、施設管理における民営化などを実施し、職員数の適正化を図ってきた結果と捉えており、今後もこの取組を推進していく。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33</xdr:row>
      <xdr:rowOff>153670</xdr:rowOff>
    </xdr:to>
    <xdr:cxnSp macro="">
      <xdr:nvCxnSpPr>
        <xdr:cNvPr id="66" name="直線コネクタ 65"/>
        <xdr:cNvCxnSpPr/>
      </xdr:nvCxnSpPr>
      <xdr:spPr>
        <a:xfrm>
          <a:off x="3987800" y="579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7" name="人件費平均値テキスト"/>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33</xdr:row>
      <xdr:rowOff>161290</xdr:rowOff>
    </xdr:to>
    <xdr:cxnSp macro="">
      <xdr:nvCxnSpPr>
        <xdr:cNvPr id="69" name="直線コネクタ 68"/>
        <xdr:cNvCxnSpPr/>
      </xdr:nvCxnSpPr>
      <xdr:spPr>
        <a:xfrm flipV="1">
          <a:off x="3098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153670</xdr:rowOff>
    </xdr:from>
    <xdr:to>
      <xdr:col>15</xdr:col>
      <xdr:colOff>98425</xdr:colOff>
      <xdr:row>33</xdr:row>
      <xdr:rowOff>161290</xdr:rowOff>
    </xdr:to>
    <xdr:cxnSp macro="">
      <xdr:nvCxnSpPr>
        <xdr:cNvPr id="72" name="直線コネクタ 71"/>
        <xdr:cNvCxnSpPr/>
      </xdr:nvCxnSpPr>
      <xdr:spPr>
        <a:xfrm>
          <a:off x="2209800" y="581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153670</xdr:rowOff>
    </xdr:from>
    <xdr:to>
      <xdr:col>11</xdr:col>
      <xdr:colOff>9525</xdr:colOff>
      <xdr:row>34</xdr:row>
      <xdr:rowOff>35560</xdr:rowOff>
    </xdr:to>
    <xdr:cxnSp macro="">
      <xdr:nvCxnSpPr>
        <xdr:cNvPr id="75" name="直線コネクタ 74"/>
        <xdr:cNvCxnSpPr/>
      </xdr:nvCxnSpPr>
      <xdr:spPr>
        <a:xfrm flipV="1">
          <a:off x="1320800" y="581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77" name="テキスト ボックス 76"/>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102870</xdr:rowOff>
    </xdr:from>
    <xdr:to>
      <xdr:col>24</xdr:col>
      <xdr:colOff>76200</xdr:colOff>
      <xdr:row>34</xdr:row>
      <xdr:rowOff>33020</xdr:rowOff>
    </xdr:to>
    <xdr:sp macro="" textlink="">
      <xdr:nvSpPr>
        <xdr:cNvPr id="85" name="楕円 84"/>
        <xdr:cNvSpPr/>
      </xdr:nvSpPr>
      <xdr:spPr>
        <a:xfrm>
          <a:off x="4775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11447</xdr:rowOff>
    </xdr:from>
    <xdr:ext cx="762000" cy="259045"/>
    <xdr:sp macro="" textlink="">
      <xdr:nvSpPr>
        <xdr:cNvPr id="86" name="人件費該当値テキスト"/>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102870</xdr:rowOff>
    </xdr:from>
    <xdr:to>
      <xdr:col>11</xdr:col>
      <xdr:colOff>60325</xdr:colOff>
      <xdr:row>34</xdr:row>
      <xdr:rowOff>33020</xdr:rowOff>
    </xdr:to>
    <xdr:sp macro="" textlink="">
      <xdr:nvSpPr>
        <xdr:cNvPr id="91" name="楕円 90"/>
        <xdr:cNvSpPr/>
      </xdr:nvSpPr>
      <xdr:spPr>
        <a:xfrm>
          <a:off x="2159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43197</xdr:rowOff>
    </xdr:from>
    <xdr:ext cx="762000" cy="259045"/>
    <xdr:sp macro="" textlink="">
      <xdr:nvSpPr>
        <xdr:cNvPr id="92" name="テキスト ボックス 91"/>
        <xdr:cNvSpPr txBox="1"/>
      </xdr:nvSpPr>
      <xdr:spPr>
        <a:xfrm>
          <a:off x="1828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a:solidFill>
                <a:schemeClr val="dk1"/>
              </a:solidFill>
              <a:effectLst/>
              <a:latin typeface="+mn-lt"/>
              <a:ea typeface="+mn-ea"/>
              <a:cs typeface="+mn-cs"/>
            </a:rPr>
            <a:t>平成</a:t>
          </a:r>
          <a:r>
            <a:rPr lang="ja-JP" altLang="en-US" sz="1050">
              <a:solidFill>
                <a:schemeClr val="dk1"/>
              </a:solidFill>
              <a:effectLst/>
              <a:latin typeface="+mn-lt"/>
              <a:ea typeface="+mn-ea"/>
              <a:cs typeface="+mn-cs"/>
            </a:rPr>
            <a:t>３０</a:t>
          </a:r>
          <a:r>
            <a:rPr lang="ja-JP" altLang="ja-JP" sz="1050">
              <a:solidFill>
                <a:schemeClr val="dk1"/>
              </a:solidFill>
              <a:effectLst/>
              <a:latin typeface="+mn-lt"/>
              <a:ea typeface="+mn-ea"/>
              <a:cs typeface="+mn-cs"/>
            </a:rPr>
            <a:t>年度の物件費充当一般財源は</a:t>
          </a:r>
          <a:r>
            <a:rPr lang="en-US" altLang="ja-JP" sz="1050">
              <a:solidFill>
                <a:schemeClr val="dk1"/>
              </a:solidFill>
              <a:effectLst/>
              <a:latin typeface="+mn-lt"/>
              <a:ea typeface="+mn-ea"/>
              <a:cs typeface="+mn-cs"/>
            </a:rPr>
            <a:t>13,571,930</a:t>
          </a:r>
          <a:r>
            <a:rPr lang="ja-JP" altLang="ja-JP" sz="1050">
              <a:solidFill>
                <a:schemeClr val="dk1"/>
              </a:solidFill>
              <a:effectLst/>
              <a:latin typeface="+mn-lt"/>
              <a:ea typeface="+mn-ea"/>
              <a:cs typeface="+mn-cs"/>
            </a:rPr>
            <a:t>千円で、前年度と比べて</a:t>
          </a:r>
          <a:r>
            <a:rPr lang="en-US" altLang="ja-JP" sz="1050">
              <a:solidFill>
                <a:schemeClr val="dk1"/>
              </a:solidFill>
              <a:effectLst/>
              <a:latin typeface="+mn-lt"/>
              <a:ea typeface="+mn-ea"/>
              <a:cs typeface="+mn-cs"/>
            </a:rPr>
            <a:t>203,186</a:t>
          </a:r>
          <a:r>
            <a:rPr lang="ja-JP" altLang="ja-JP" sz="1050">
              <a:solidFill>
                <a:schemeClr val="dk1"/>
              </a:solidFill>
              <a:effectLst/>
              <a:latin typeface="+mn-lt"/>
              <a:ea typeface="+mn-ea"/>
              <a:cs typeface="+mn-cs"/>
            </a:rPr>
            <a:t>千円増加となり、経常収支比率を</a:t>
          </a:r>
          <a:r>
            <a:rPr lang="en-US" altLang="ja-JP" sz="1050">
              <a:solidFill>
                <a:schemeClr val="dk1"/>
              </a:solidFill>
              <a:effectLst/>
              <a:latin typeface="+mn-lt"/>
              <a:ea typeface="+mn-ea"/>
              <a:cs typeface="+mn-cs"/>
            </a:rPr>
            <a:t>0.364</a:t>
          </a:r>
          <a:r>
            <a:rPr lang="ja-JP" altLang="ja-JP" sz="1050">
              <a:solidFill>
                <a:schemeClr val="dk1"/>
              </a:solidFill>
              <a:effectLst/>
              <a:latin typeface="+mn-lt"/>
              <a:ea typeface="+mn-ea"/>
              <a:cs typeface="+mn-cs"/>
            </a:rPr>
            <a:t>ポイント押し上げた。</a:t>
          </a:r>
          <a:r>
            <a:rPr kumimoji="1" lang="ja-JP" altLang="ja-JP" sz="1050">
              <a:solidFill>
                <a:schemeClr val="dk1"/>
              </a:solidFill>
              <a:effectLst/>
              <a:latin typeface="+mn-lt"/>
              <a:ea typeface="+mn-ea"/>
              <a:cs typeface="+mn-cs"/>
            </a:rPr>
            <a:t>その要因としては、</a:t>
          </a:r>
          <a:r>
            <a:rPr kumimoji="1" lang="ja-JP" altLang="en-US" sz="1050">
              <a:solidFill>
                <a:schemeClr val="dk1"/>
              </a:solidFill>
              <a:effectLst/>
              <a:latin typeface="+mn-lt"/>
              <a:ea typeface="+mn-ea"/>
              <a:cs typeface="+mn-cs"/>
            </a:rPr>
            <a:t>廃棄物収集運搬委託費の増や私立保育所振興費の</a:t>
          </a:r>
          <a:r>
            <a:rPr kumimoji="1" lang="ja-JP" altLang="ja-JP" sz="1050">
              <a:solidFill>
                <a:schemeClr val="dk1"/>
              </a:solidFill>
              <a:effectLst/>
              <a:latin typeface="+mn-lt"/>
              <a:ea typeface="+mn-ea"/>
              <a:cs typeface="+mn-cs"/>
            </a:rPr>
            <a:t>増が挙げられるが、民営化の推進に伴う増額は人件費の減額と不可分で不可避な面もある。今後も公共施設の最適化による管理コストの削減等を進める。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28702</xdr:rowOff>
    </xdr:to>
    <xdr:cxnSp macro="">
      <xdr:nvCxnSpPr>
        <xdr:cNvPr id="125" name="直線コネクタ 124"/>
        <xdr:cNvCxnSpPr/>
      </xdr:nvCxnSpPr>
      <xdr:spPr>
        <a:xfrm>
          <a:off x="15671800" y="2938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24130</xdr:rowOff>
    </xdr:to>
    <xdr:cxnSp macro="">
      <xdr:nvCxnSpPr>
        <xdr:cNvPr id="128" name="直線コネクタ 127"/>
        <xdr:cNvCxnSpPr/>
      </xdr:nvCxnSpPr>
      <xdr:spPr>
        <a:xfrm>
          <a:off x="14782800" y="2902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16</xdr:row>
      <xdr:rowOff>159004</xdr:rowOff>
    </xdr:to>
    <xdr:cxnSp macro="">
      <xdr:nvCxnSpPr>
        <xdr:cNvPr id="131" name="直線コネクタ 130"/>
        <xdr:cNvCxnSpPr/>
      </xdr:nvCxnSpPr>
      <xdr:spPr>
        <a:xfrm>
          <a:off x="13893800" y="2893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149860</xdr:rowOff>
    </xdr:to>
    <xdr:cxnSp macro="">
      <xdr:nvCxnSpPr>
        <xdr:cNvPr id="134" name="直線コネクタ 133"/>
        <xdr:cNvCxnSpPr/>
      </xdr:nvCxnSpPr>
      <xdr:spPr>
        <a:xfrm>
          <a:off x="13004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4" name="楕円 143"/>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5" name="物件費該当値テキスト"/>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8" name="楕円 147"/>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9" name="テキスト ボックス 148"/>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lt"/>
              <a:ea typeface="+mn-ea"/>
              <a:cs typeface="+mn-cs"/>
            </a:rPr>
            <a:t>平成</a:t>
          </a:r>
          <a:r>
            <a:rPr lang="ja-JP" altLang="en-US" sz="1050">
              <a:solidFill>
                <a:schemeClr val="dk1"/>
              </a:solidFill>
              <a:effectLst/>
              <a:latin typeface="+mn-lt"/>
              <a:ea typeface="+mn-ea"/>
              <a:cs typeface="+mn-cs"/>
            </a:rPr>
            <a:t>３０</a:t>
          </a:r>
          <a:r>
            <a:rPr lang="ja-JP" altLang="ja-JP" sz="1050">
              <a:solidFill>
                <a:schemeClr val="dk1"/>
              </a:solidFill>
              <a:effectLst/>
              <a:latin typeface="+mn-lt"/>
              <a:ea typeface="+mn-ea"/>
              <a:cs typeface="+mn-cs"/>
            </a:rPr>
            <a:t>年度の扶助費充当一般財源は</a:t>
          </a:r>
          <a:r>
            <a:rPr lang="en-US" altLang="ja-JP" sz="1050">
              <a:solidFill>
                <a:schemeClr val="dk1"/>
              </a:solidFill>
              <a:effectLst/>
              <a:latin typeface="+mn-lt"/>
              <a:ea typeface="+mn-ea"/>
              <a:cs typeface="+mn-cs"/>
            </a:rPr>
            <a:t>8,152,787</a:t>
          </a:r>
          <a:r>
            <a:rPr lang="ja-JP" altLang="ja-JP" sz="1050">
              <a:solidFill>
                <a:schemeClr val="dk1"/>
              </a:solidFill>
              <a:effectLst/>
              <a:latin typeface="+mn-lt"/>
              <a:ea typeface="+mn-ea"/>
              <a:cs typeface="+mn-cs"/>
            </a:rPr>
            <a:t>千円で、前年度と比べて</a:t>
          </a:r>
          <a:r>
            <a:rPr lang="en-US" altLang="ja-JP" sz="1050">
              <a:solidFill>
                <a:schemeClr val="dk1"/>
              </a:solidFill>
              <a:effectLst/>
              <a:latin typeface="+mn-lt"/>
              <a:ea typeface="+mn-ea"/>
              <a:cs typeface="+mn-cs"/>
            </a:rPr>
            <a:t>301,456</a:t>
          </a:r>
          <a:r>
            <a:rPr lang="ja-JP" altLang="ja-JP" sz="1050">
              <a:solidFill>
                <a:schemeClr val="dk1"/>
              </a:solidFill>
              <a:effectLst/>
              <a:latin typeface="+mn-lt"/>
              <a:ea typeface="+mn-ea"/>
              <a:cs typeface="+mn-cs"/>
            </a:rPr>
            <a:t>千円増加となり、経常収支比率を</a:t>
          </a:r>
          <a:r>
            <a:rPr lang="en-US" altLang="ja-JP" sz="1050">
              <a:solidFill>
                <a:schemeClr val="dk1"/>
              </a:solidFill>
              <a:effectLst/>
              <a:latin typeface="+mn-lt"/>
              <a:ea typeface="+mn-ea"/>
              <a:cs typeface="+mn-cs"/>
            </a:rPr>
            <a:t>0.54</a:t>
          </a:r>
          <a:r>
            <a:rPr lang="ja-JP" altLang="ja-JP" sz="1050">
              <a:solidFill>
                <a:schemeClr val="dk1"/>
              </a:solidFill>
              <a:effectLst/>
              <a:latin typeface="+mn-lt"/>
              <a:ea typeface="+mn-ea"/>
              <a:cs typeface="+mn-cs"/>
            </a:rPr>
            <a:t>ポイント押し上げた。また。主要な事業の中では、私立保育所入所運営費や自立支援</a:t>
          </a:r>
          <a:r>
            <a:rPr lang="ja-JP" altLang="en-US" sz="1050">
              <a:solidFill>
                <a:schemeClr val="dk1"/>
              </a:solidFill>
              <a:effectLst/>
              <a:latin typeface="+mn-lt"/>
              <a:ea typeface="+mn-ea"/>
              <a:cs typeface="+mn-cs"/>
            </a:rPr>
            <a:t>介護</a:t>
          </a:r>
          <a:r>
            <a:rPr lang="ja-JP" altLang="ja-JP" sz="1050">
              <a:solidFill>
                <a:schemeClr val="dk1"/>
              </a:solidFill>
              <a:effectLst/>
              <a:latin typeface="+mn-lt"/>
              <a:ea typeface="+mn-ea"/>
              <a:cs typeface="+mn-cs"/>
            </a:rPr>
            <a:t>給付費の増額幅が大きかった。義務的経費のため止むを得ない部分もあるが、</a:t>
          </a:r>
          <a:r>
            <a:rPr kumimoji="1" lang="ja-JP" altLang="ja-JP" sz="1050">
              <a:solidFill>
                <a:schemeClr val="dk1"/>
              </a:solidFill>
              <a:effectLst/>
              <a:latin typeface="+mn-lt"/>
              <a:ea typeface="+mn-ea"/>
              <a:cs typeface="+mn-cs"/>
            </a:rPr>
            <a:t>今後も資格審査の適正化を図ることにより抑制を図るとともに、市独自の給付事業等についても他市の状況を把握しながら適正化に努めていく。</a:t>
          </a:r>
          <a:endParaRPr kumimoji="1" lang="en-US" altLang="ja-JP" sz="105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165100</xdr:rowOff>
    </xdr:to>
    <xdr:cxnSp macro="">
      <xdr:nvCxnSpPr>
        <xdr:cNvPr id="186" name="直線コネクタ 185"/>
        <xdr:cNvCxnSpPr/>
      </xdr:nvCxnSpPr>
      <xdr:spPr>
        <a:xfrm>
          <a:off x="3987800" y="986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88900</xdr:rowOff>
    </xdr:to>
    <xdr:cxnSp macro="">
      <xdr:nvCxnSpPr>
        <xdr:cNvPr id="189" name="直線コネクタ 188"/>
        <xdr:cNvCxnSpPr/>
      </xdr:nvCxnSpPr>
      <xdr:spPr>
        <a:xfrm>
          <a:off x="3098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1" name="テキスト ボックス 190"/>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88900</xdr:rowOff>
    </xdr:to>
    <xdr:cxnSp macro="">
      <xdr:nvCxnSpPr>
        <xdr:cNvPr id="192" name="直線コネクタ 191"/>
        <xdr:cNvCxnSpPr/>
      </xdr:nvCxnSpPr>
      <xdr:spPr>
        <a:xfrm>
          <a:off x="2209800" y="9690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58</xdr:row>
      <xdr:rowOff>12700</xdr:rowOff>
    </xdr:to>
    <xdr:cxnSp macro="">
      <xdr:nvCxnSpPr>
        <xdr:cNvPr id="195" name="直線コネクタ 194"/>
        <xdr:cNvCxnSpPr/>
      </xdr:nvCxnSpPr>
      <xdr:spPr>
        <a:xfrm flipV="1">
          <a:off x="1320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5" name="楕円 204"/>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130827</xdr:rowOff>
    </xdr:from>
    <xdr:ext cx="762000" cy="259045"/>
    <xdr:sp macro="" textlink="">
      <xdr:nvSpPr>
        <xdr:cNvPr id="206" name="扶助費該当値テキスト"/>
        <xdr:cNvSpPr txBox="1"/>
      </xdr:nvSpPr>
      <xdr:spPr>
        <a:xfrm>
          <a:off x="4914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7" name="楕円 206"/>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8" name="テキスト ボックス 207"/>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9" name="楕円 208"/>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0" name="テキスト ボックス 209"/>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2" name="テキスト ボックス 211"/>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その他の性質別経費の中で経常収支比率の変動に最も影響を与えたのは繰出金で、平成</a:t>
          </a:r>
          <a:r>
            <a:rPr kumimoji="1" lang="ja-JP" altLang="en-US" sz="1000">
              <a:solidFill>
                <a:schemeClr val="dk1"/>
              </a:solidFill>
              <a:effectLst/>
              <a:latin typeface="+mn-lt"/>
              <a:ea typeface="+mn-ea"/>
              <a:cs typeface="+mn-cs"/>
            </a:rPr>
            <a:t>３０</a:t>
          </a:r>
          <a:r>
            <a:rPr kumimoji="1" lang="ja-JP" altLang="ja-JP" sz="1000">
              <a:solidFill>
                <a:schemeClr val="dk1"/>
              </a:solidFill>
              <a:effectLst/>
              <a:latin typeface="+mn-lt"/>
              <a:ea typeface="+mn-ea"/>
              <a:cs typeface="+mn-cs"/>
            </a:rPr>
            <a:t>年度の充当一般財源</a:t>
          </a:r>
          <a:r>
            <a:rPr kumimoji="1" lang="en-US" altLang="ja-JP" sz="1000">
              <a:solidFill>
                <a:schemeClr val="dk1"/>
              </a:solidFill>
              <a:effectLst/>
              <a:latin typeface="+mn-lt"/>
              <a:ea typeface="+mn-ea"/>
              <a:cs typeface="+mn-cs"/>
            </a:rPr>
            <a:t>5,704,516</a:t>
          </a:r>
          <a:r>
            <a:rPr kumimoji="1" lang="ja-JP" altLang="ja-JP" sz="1000">
              <a:solidFill>
                <a:schemeClr val="dk1"/>
              </a:solidFill>
              <a:effectLst/>
              <a:latin typeface="+mn-lt"/>
              <a:ea typeface="+mn-ea"/>
              <a:cs typeface="+mn-cs"/>
            </a:rPr>
            <a:t>千円</a:t>
          </a:r>
          <a:r>
            <a:rPr lang="ja-JP" altLang="ja-JP" sz="1000">
              <a:solidFill>
                <a:schemeClr val="dk1"/>
              </a:solidFill>
              <a:effectLst/>
              <a:latin typeface="+mn-lt"/>
              <a:ea typeface="+mn-ea"/>
              <a:cs typeface="+mn-cs"/>
            </a:rPr>
            <a:t>で、前年度と比べて▲</a:t>
          </a:r>
          <a:r>
            <a:rPr lang="en-US" altLang="ja-JP" sz="1000">
              <a:solidFill>
                <a:schemeClr val="dk1"/>
              </a:solidFill>
              <a:effectLst/>
              <a:latin typeface="+mn-lt"/>
              <a:ea typeface="+mn-ea"/>
              <a:cs typeface="+mn-cs"/>
            </a:rPr>
            <a:t>322,144</a:t>
          </a:r>
          <a:r>
            <a:rPr lang="ja-JP" altLang="ja-JP" sz="1000">
              <a:solidFill>
                <a:schemeClr val="dk1"/>
              </a:solidFill>
              <a:effectLst/>
              <a:latin typeface="+mn-lt"/>
              <a:ea typeface="+mn-ea"/>
              <a:cs typeface="+mn-cs"/>
            </a:rPr>
            <a:t>千円減少となり、経常収支比率を</a:t>
          </a:r>
          <a:r>
            <a:rPr lang="en-US" altLang="ja-JP" sz="1000">
              <a:solidFill>
                <a:schemeClr val="dk1"/>
              </a:solidFill>
              <a:effectLst/>
              <a:latin typeface="+mn-lt"/>
              <a:ea typeface="+mn-ea"/>
              <a:cs typeface="+mn-cs"/>
            </a:rPr>
            <a:t>0.577</a:t>
          </a:r>
          <a:r>
            <a:rPr lang="ja-JP" altLang="ja-JP" sz="1000">
              <a:solidFill>
                <a:schemeClr val="dk1"/>
              </a:solidFill>
              <a:effectLst/>
              <a:latin typeface="+mn-lt"/>
              <a:ea typeface="+mn-ea"/>
              <a:cs typeface="+mn-cs"/>
            </a:rPr>
            <a:t>ポイント押し下げる効果があった。</a:t>
          </a:r>
          <a:r>
            <a:rPr kumimoji="1" lang="ja-JP" altLang="ja-JP" sz="1000">
              <a:solidFill>
                <a:schemeClr val="dk1"/>
              </a:solidFill>
              <a:effectLst/>
              <a:latin typeface="+mn-lt"/>
              <a:ea typeface="+mn-ea"/>
              <a:cs typeface="+mn-cs"/>
            </a:rPr>
            <a:t>その要因</a:t>
          </a:r>
          <a:r>
            <a:rPr kumimoji="1" lang="ja-JP" altLang="en-US" sz="1000">
              <a:solidFill>
                <a:schemeClr val="dk1"/>
              </a:solidFill>
              <a:effectLst/>
              <a:latin typeface="+mn-lt"/>
              <a:ea typeface="+mn-ea"/>
              <a:cs typeface="+mn-cs"/>
            </a:rPr>
            <a:t>として</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下水道事業特別会計への繰出金のうち下水道事業における資本勘定への充当を臨時充当一般財源とすることなどから経常一般財源充当額の減となった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一方で、後期高齢者医療会計及び介護保険特別会計では</a:t>
          </a:r>
          <a:r>
            <a:rPr kumimoji="1" lang="ja-JP" altLang="ja-JP" sz="1000">
              <a:solidFill>
                <a:schemeClr val="dk1"/>
              </a:solidFill>
              <a:effectLst/>
              <a:latin typeface="+mn-lt"/>
              <a:ea typeface="+mn-ea"/>
              <a:cs typeface="+mn-cs"/>
            </a:rPr>
            <a:t>いずれも</a:t>
          </a:r>
          <a:r>
            <a:rPr kumimoji="1" lang="ja-JP" altLang="en-US" sz="1000">
              <a:solidFill>
                <a:schemeClr val="dk1"/>
              </a:solidFill>
              <a:effectLst/>
              <a:latin typeface="+mn-lt"/>
              <a:ea typeface="+mn-ea"/>
              <a:cs typeface="+mn-cs"/>
            </a:rPr>
            <a:t>増であり、引き続き、</a:t>
          </a:r>
          <a:r>
            <a:rPr kumimoji="1" lang="ja-JP" altLang="ja-JP" sz="1000">
              <a:solidFill>
                <a:schemeClr val="dk1"/>
              </a:solidFill>
              <a:effectLst/>
              <a:latin typeface="+mn-lt"/>
              <a:ea typeface="+mn-ea"/>
              <a:cs typeface="+mn-cs"/>
            </a:rPr>
            <a:t>対象者増は避けられないが、予防事業の促進や給付適正化の取組を継続し、抑制を目指す。</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110672</xdr:rowOff>
    </xdr:to>
    <xdr:cxnSp macro="">
      <xdr:nvCxnSpPr>
        <xdr:cNvPr id="249" name="直線コネクタ 248"/>
        <xdr:cNvCxnSpPr/>
      </xdr:nvCxnSpPr>
      <xdr:spPr>
        <a:xfrm flipV="1">
          <a:off x="15671800" y="9668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110672</xdr:rowOff>
    </xdr:to>
    <xdr:cxnSp macro="">
      <xdr:nvCxnSpPr>
        <xdr:cNvPr id="252" name="直線コネクタ 251"/>
        <xdr:cNvCxnSpPr/>
      </xdr:nvCxnSpPr>
      <xdr:spPr>
        <a:xfrm>
          <a:off x="14782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88900</xdr:rowOff>
    </xdr:to>
    <xdr:cxnSp macro="">
      <xdr:nvCxnSpPr>
        <xdr:cNvPr id="255" name="直線コネクタ 254"/>
        <xdr:cNvCxnSpPr/>
      </xdr:nvCxnSpPr>
      <xdr:spPr>
        <a:xfrm>
          <a:off x="13893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78015</xdr:rowOff>
    </xdr:to>
    <xdr:cxnSp macro="">
      <xdr:nvCxnSpPr>
        <xdr:cNvPr id="258" name="直線コネクタ 257"/>
        <xdr:cNvCxnSpPr/>
      </xdr:nvCxnSpPr>
      <xdr:spPr>
        <a:xfrm flipV="1">
          <a:off x="13004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2" name="テキスト ボックス 261"/>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68" name="楕円 267"/>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69" name="その他該当値テキスト"/>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0" name="楕円 269"/>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1" name="テキスト ボックス 270"/>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4" name="楕円 273"/>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5" name="テキスト ボックス 274"/>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a:solidFill>
                <a:schemeClr val="dk1"/>
              </a:solidFill>
              <a:effectLst/>
              <a:latin typeface="+mn-lt"/>
              <a:ea typeface="+mn-ea"/>
              <a:cs typeface="+mn-cs"/>
            </a:rPr>
            <a:t>平成</a:t>
          </a:r>
          <a:r>
            <a:rPr lang="ja-JP" altLang="en-US" sz="1050">
              <a:solidFill>
                <a:schemeClr val="dk1"/>
              </a:solidFill>
              <a:effectLst/>
              <a:latin typeface="+mn-lt"/>
              <a:ea typeface="+mn-ea"/>
              <a:cs typeface="+mn-cs"/>
            </a:rPr>
            <a:t>３０</a:t>
          </a:r>
          <a:r>
            <a:rPr lang="ja-JP" altLang="ja-JP" sz="1050">
              <a:solidFill>
                <a:schemeClr val="dk1"/>
              </a:solidFill>
              <a:effectLst/>
              <a:latin typeface="+mn-lt"/>
              <a:ea typeface="+mn-ea"/>
              <a:cs typeface="+mn-cs"/>
            </a:rPr>
            <a:t>年度の補助費等充当一般財源は</a:t>
          </a:r>
          <a:r>
            <a:rPr lang="en-US" altLang="ja-JP" sz="1050">
              <a:solidFill>
                <a:schemeClr val="dk1"/>
              </a:solidFill>
              <a:effectLst/>
              <a:latin typeface="+mn-lt"/>
              <a:ea typeface="+mn-ea"/>
              <a:cs typeface="+mn-cs"/>
            </a:rPr>
            <a:t>5,447,999</a:t>
          </a:r>
          <a:r>
            <a:rPr lang="ja-JP" altLang="ja-JP" sz="1050">
              <a:solidFill>
                <a:schemeClr val="dk1"/>
              </a:solidFill>
              <a:effectLst/>
              <a:latin typeface="+mn-lt"/>
              <a:ea typeface="+mn-ea"/>
              <a:cs typeface="+mn-cs"/>
            </a:rPr>
            <a:t>千円で、前年度と比べて▲</a:t>
          </a:r>
          <a:r>
            <a:rPr lang="en-US" altLang="ja-JP" sz="1050">
              <a:solidFill>
                <a:schemeClr val="dk1"/>
              </a:solidFill>
              <a:effectLst/>
              <a:latin typeface="+mn-lt"/>
              <a:ea typeface="+mn-ea"/>
              <a:cs typeface="+mn-cs"/>
            </a:rPr>
            <a:t>103,841</a:t>
          </a:r>
          <a:r>
            <a:rPr lang="ja-JP" altLang="ja-JP" sz="1050">
              <a:solidFill>
                <a:schemeClr val="dk1"/>
              </a:solidFill>
              <a:effectLst/>
              <a:latin typeface="+mn-lt"/>
              <a:ea typeface="+mn-ea"/>
              <a:cs typeface="+mn-cs"/>
            </a:rPr>
            <a:t>千円</a:t>
          </a:r>
          <a:r>
            <a:rPr lang="ja-JP" altLang="en-US" sz="1050">
              <a:solidFill>
                <a:schemeClr val="dk1"/>
              </a:solidFill>
              <a:effectLst/>
              <a:latin typeface="+mn-lt"/>
              <a:ea typeface="+mn-ea"/>
              <a:cs typeface="+mn-cs"/>
            </a:rPr>
            <a:t>減少</a:t>
          </a:r>
          <a:r>
            <a:rPr lang="ja-JP" altLang="ja-JP" sz="1050">
              <a:solidFill>
                <a:schemeClr val="dk1"/>
              </a:solidFill>
              <a:effectLst/>
              <a:latin typeface="+mn-lt"/>
              <a:ea typeface="+mn-ea"/>
              <a:cs typeface="+mn-cs"/>
            </a:rPr>
            <a:t>となり、経常収支比率を</a:t>
          </a:r>
          <a:r>
            <a:rPr lang="en-US" altLang="ja-JP" sz="1050">
              <a:solidFill>
                <a:schemeClr val="dk1"/>
              </a:solidFill>
              <a:effectLst/>
              <a:latin typeface="+mn-lt"/>
              <a:ea typeface="+mn-ea"/>
              <a:cs typeface="+mn-cs"/>
            </a:rPr>
            <a:t>0.186</a:t>
          </a:r>
          <a:r>
            <a:rPr lang="ja-JP" altLang="ja-JP" sz="1050">
              <a:solidFill>
                <a:schemeClr val="dk1"/>
              </a:solidFill>
              <a:effectLst/>
              <a:latin typeface="+mn-lt"/>
              <a:ea typeface="+mn-ea"/>
              <a:cs typeface="+mn-cs"/>
            </a:rPr>
            <a:t>ポイント押し下げる効果があった。</a:t>
          </a:r>
          <a:r>
            <a:rPr kumimoji="1" lang="ja-JP" altLang="ja-JP" sz="1050">
              <a:solidFill>
                <a:schemeClr val="dk1"/>
              </a:solidFill>
              <a:effectLst/>
              <a:latin typeface="+mn-lt"/>
              <a:ea typeface="+mn-ea"/>
              <a:cs typeface="+mn-cs"/>
            </a:rPr>
            <a:t>主な</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額要因としては、搬入量の減少に伴う</a:t>
          </a:r>
          <a:r>
            <a:rPr kumimoji="1" lang="ja-JP" altLang="en-US" sz="1050">
              <a:solidFill>
                <a:schemeClr val="dk1"/>
              </a:solidFill>
              <a:effectLst/>
              <a:latin typeface="+mn-lt"/>
              <a:ea typeface="+mn-ea"/>
              <a:cs typeface="+mn-cs"/>
            </a:rPr>
            <a:t>多摩川衛生組合</a:t>
          </a:r>
          <a:r>
            <a:rPr kumimoji="1" lang="ja-JP" altLang="ja-JP" sz="1050">
              <a:solidFill>
                <a:schemeClr val="dk1"/>
              </a:solidFill>
              <a:effectLst/>
              <a:latin typeface="+mn-lt"/>
              <a:ea typeface="+mn-ea"/>
              <a:cs typeface="+mn-cs"/>
            </a:rPr>
            <a:t>負担金の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、保育に関わる各種補助金</a:t>
          </a:r>
          <a:r>
            <a:rPr kumimoji="1" lang="ja-JP" altLang="en-US" sz="1050">
              <a:solidFill>
                <a:schemeClr val="dk1"/>
              </a:solidFill>
              <a:effectLst/>
              <a:latin typeface="+mn-lt"/>
              <a:ea typeface="+mn-ea"/>
              <a:cs typeface="+mn-cs"/>
            </a:rPr>
            <a:t>に対する充当特定財源</a:t>
          </a:r>
          <a:r>
            <a:rPr kumimoji="1" lang="ja-JP" altLang="ja-JP" sz="1050">
              <a:solidFill>
                <a:schemeClr val="dk1"/>
              </a:solidFill>
              <a:effectLst/>
              <a:latin typeface="+mn-lt"/>
              <a:ea typeface="+mn-ea"/>
              <a:cs typeface="+mn-cs"/>
            </a:rPr>
            <a:t>の増</a:t>
          </a:r>
          <a:r>
            <a:rPr kumimoji="1" lang="ja-JP" altLang="en-US" sz="1050">
              <a:solidFill>
                <a:schemeClr val="dk1"/>
              </a:solidFill>
              <a:effectLst/>
              <a:latin typeface="+mn-lt"/>
              <a:ea typeface="+mn-ea"/>
              <a:cs typeface="+mn-cs"/>
            </a:rPr>
            <a:t>による充当一般財源の減</a:t>
          </a:r>
          <a:r>
            <a:rPr kumimoji="1" lang="ja-JP" altLang="ja-JP" sz="1050">
              <a:solidFill>
                <a:schemeClr val="dk1"/>
              </a:solidFill>
              <a:effectLst/>
              <a:latin typeface="+mn-lt"/>
              <a:ea typeface="+mn-ea"/>
              <a:cs typeface="+mn-cs"/>
            </a:rPr>
            <a:t>などが挙げられる。今後も清掃事業関連の負担金抑制や団体補助金の適正化等に努める。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69850</xdr:rowOff>
    </xdr:to>
    <xdr:cxnSp macro="">
      <xdr:nvCxnSpPr>
        <xdr:cNvPr id="309" name="直線コネクタ 308"/>
        <xdr:cNvCxnSpPr/>
      </xdr:nvCxnSpPr>
      <xdr:spPr>
        <a:xfrm flipV="1">
          <a:off x="15671800" y="639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2" name="直線コネクタ 311"/>
        <xdr:cNvCxnSpPr/>
      </xdr:nvCxnSpPr>
      <xdr:spPr>
        <a:xfrm>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16510</xdr:rowOff>
    </xdr:from>
    <xdr:to>
      <xdr:col>73</xdr:col>
      <xdr:colOff>180975</xdr:colOff>
      <xdr:row>37</xdr:row>
      <xdr:rowOff>46990</xdr:rowOff>
    </xdr:to>
    <xdr:cxnSp macro="">
      <xdr:nvCxnSpPr>
        <xdr:cNvPr id="315" name="直線コネクタ 314"/>
        <xdr:cNvCxnSpPr/>
      </xdr:nvCxnSpPr>
      <xdr:spPr>
        <a:xfrm>
          <a:off x="13893800" y="636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85090</xdr:rowOff>
    </xdr:to>
    <xdr:cxnSp macro="">
      <xdr:nvCxnSpPr>
        <xdr:cNvPr id="318" name="直線コネクタ 317"/>
        <xdr:cNvCxnSpPr/>
      </xdr:nvCxnSpPr>
      <xdr:spPr>
        <a:xfrm flipV="1">
          <a:off x="13004800" y="636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0" name="テキスト ボックス 319"/>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2" name="テキスト ボックス 321"/>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8" name="楕円 327"/>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9"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34" name="楕円 333"/>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35" name="テキスト ボックス 334"/>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36" name="楕円 335"/>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37" name="テキスト ボックス 336"/>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a:solidFill>
                <a:schemeClr val="dk1"/>
              </a:solidFill>
              <a:effectLst/>
              <a:latin typeface="+mn-lt"/>
              <a:ea typeface="+mn-ea"/>
              <a:cs typeface="+mn-cs"/>
            </a:rPr>
            <a:t>平成</a:t>
          </a:r>
          <a:r>
            <a:rPr lang="ja-JP" altLang="en-US" sz="1050">
              <a:solidFill>
                <a:schemeClr val="dk1"/>
              </a:solidFill>
              <a:effectLst/>
              <a:latin typeface="+mn-lt"/>
              <a:ea typeface="+mn-ea"/>
              <a:cs typeface="+mn-cs"/>
            </a:rPr>
            <a:t>３０</a:t>
          </a:r>
          <a:r>
            <a:rPr lang="ja-JP" altLang="ja-JP" sz="1050">
              <a:solidFill>
                <a:schemeClr val="dk1"/>
              </a:solidFill>
              <a:effectLst/>
              <a:latin typeface="+mn-lt"/>
              <a:ea typeface="+mn-ea"/>
              <a:cs typeface="+mn-cs"/>
            </a:rPr>
            <a:t>年度の公債費充当一般財源は</a:t>
          </a:r>
          <a:r>
            <a:rPr lang="en-US" altLang="ja-JP" sz="1050">
              <a:solidFill>
                <a:schemeClr val="dk1"/>
              </a:solidFill>
              <a:effectLst/>
              <a:latin typeface="+mn-lt"/>
              <a:ea typeface="+mn-ea"/>
              <a:cs typeface="+mn-cs"/>
            </a:rPr>
            <a:t>3,701,410</a:t>
          </a:r>
          <a:r>
            <a:rPr lang="ja-JP" altLang="ja-JP" sz="1050">
              <a:solidFill>
                <a:schemeClr val="dk1"/>
              </a:solidFill>
              <a:effectLst/>
              <a:latin typeface="+mn-lt"/>
              <a:ea typeface="+mn-ea"/>
              <a:cs typeface="+mn-cs"/>
            </a:rPr>
            <a:t>千円で、前年度と比べて▲</a:t>
          </a:r>
          <a:r>
            <a:rPr lang="en-US" altLang="ja-JP" sz="1050">
              <a:solidFill>
                <a:schemeClr val="dk1"/>
              </a:solidFill>
              <a:effectLst/>
              <a:latin typeface="+mn-lt"/>
              <a:ea typeface="+mn-ea"/>
              <a:cs typeface="+mn-cs"/>
            </a:rPr>
            <a:t>23,326</a:t>
          </a:r>
          <a:r>
            <a:rPr lang="ja-JP" altLang="ja-JP" sz="1050">
              <a:solidFill>
                <a:schemeClr val="dk1"/>
              </a:solidFill>
              <a:effectLst/>
              <a:latin typeface="+mn-lt"/>
              <a:ea typeface="+mn-ea"/>
              <a:cs typeface="+mn-cs"/>
            </a:rPr>
            <a:t>千円減少となり、経常収支比率を</a:t>
          </a:r>
          <a:r>
            <a:rPr lang="en-US" altLang="ja-JP" sz="1050">
              <a:solidFill>
                <a:schemeClr val="dk1"/>
              </a:solidFill>
              <a:effectLst/>
              <a:latin typeface="+mn-lt"/>
              <a:ea typeface="+mn-ea"/>
              <a:cs typeface="+mn-cs"/>
            </a:rPr>
            <a:t>0.085</a:t>
          </a:r>
          <a:r>
            <a:rPr lang="ja-JP" altLang="ja-JP" sz="1050">
              <a:solidFill>
                <a:schemeClr val="dk1"/>
              </a:solidFill>
              <a:effectLst/>
              <a:latin typeface="+mn-lt"/>
              <a:ea typeface="+mn-ea"/>
              <a:cs typeface="+mn-cs"/>
            </a:rPr>
            <a:t>ポイント押し下げる効果があった。なお、全国平均や東京都平均と比較しても低く、類似団体内の順位も一位で最も低くなっている。この結果については、過去に借り入れた市債の償還が着実に進んでいることの現れと認識している。今後も、</a:t>
          </a:r>
          <a:r>
            <a:rPr kumimoji="1" lang="ja-JP" altLang="ja-JP" sz="1050">
              <a:solidFill>
                <a:schemeClr val="dk1"/>
              </a:solidFill>
              <a:effectLst/>
              <a:latin typeface="+mn-lt"/>
              <a:ea typeface="+mn-ea"/>
              <a:cs typeface="+mn-cs"/>
            </a:rPr>
            <a:t>大規模な投資的事業を除いて、償還額を上回らないよう計画的な借入に努める。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115570</xdr:rowOff>
    </xdr:from>
    <xdr:to>
      <xdr:col>24</xdr:col>
      <xdr:colOff>25400</xdr:colOff>
      <xdr:row>73</xdr:row>
      <xdr:rowOff>123190</xdr:rowOff>
    </xdr:to>
    <xdr:cxnSp macro="">
      <xdr:nvCxnSpPr>
        <xdr:cNvPr id="370" name="直線コネクタ 369"/>
        <xdr:cNvCxnSpPr/>
      </xdr:nvCxnSpPr>
      <xdr:spPr>
        <a:xfrm flipV="1">
          <a:off x="3987800" y="12631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123190</xdr:rowOff>
    </xdr:from>
    <xdr:to>
      <xdr:col>19</xdr:col>
      <xdr:colOff>187325</xdr:colOff>
      <xdr:row>73</xdr:row>
      <xdr:rowOff>138430</xdr:rowOff>
    </xdr:to>
    <xdr:cxnSp macro="">
      <xdr:nvCxnSpPr>
        <xdr:cNvPr id="373" name="直線コネクタ 372"/>
        <xdr:cNvCxnSpPr/>
      </xdr:nvCxnSpPr>
      <xdr:spPr>
        <a:xfrm flipV="1">
          <a:off x="3098800" y="12639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138430</xdr:rowOff>
    </xdr:from>
    <xdr:to>
      <xdr:col>15</xdr:col>
      <xdr:colOff>98425</xdr:colOff>
      <xdr:row>73</xdr:row>
      <xdr:rowOff>153670</xdr:rowOff>
    </xdr:to>
    <xdr:cxnSp macro="">
      <xdr:nvCxnSpPr>
        <xdr:cNvPr id="376" name="直線コネクタ 375"/>
        <xdr:cNvCxnSpPr/>
      </xdr:nvCxnSpPr>
      <xdr:spPr>
        <a:xfrm flipV="1">
          <a:off x="2209800" y="12654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153670</xdr:rowOff>
    </xdr:from>
    <xdr:to>
      <xdr:col>11</xdr:col>
      <xdr:colOff>9525</xdr:colOff>
      <xdr:row>74</xdr:row>
      <xdr:rowOff>50800</xdr:rowOff>
    </xdr:to>
    <xdr:cxnSp macro="">
      <xdr:nvCxnSpPr>
        <xdr:cNvPr id="379" name="直線コネクタ 378"/>
        <xdr:cNvCxnSpPr/>
      </xdr:nvCxnSpPr>
      <xdr:spPr>
        <a:xfrm flipV="1">
          <a:off x="1320800" y="12669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89" name="楕円 388"/>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144797</xdr:rowOff>
    </xdr:from>
    <xdr:ext cx="762000" cy="259045"/>
    <xdr:sp macro="" textlink="">
      <xdr:nvSpPr>
        <xdr:cNvPr id="390" name="公債費該当値テキスト"/>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72390</xdr:rowOff>
    </xdr:from>
    <xdr:to>
      <xdr:col>20</xdr:col>
      <xdr:colOff>38100</xdr:colOff>
      <xdr:row>74</xdr:row>
      <xdr:rowOff>2540</xdr:rowOff>
    </xdr:to>
    <xdr:sp macro="" textlink="">
      <xdr:nvSpPr>
        <xdr:cNvPr id="391" name="楕円 390"/>
        <xdr:cNvSpPr/>
      </xdr:nvSpPr>
      <xdr:spPr>
        <a:xfrm>
          <a:off x="3937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12717</xdr:rowOff>
    </xdr:from>
    <xdr:ext cx="736600" cy="259045"/>
    <xdr:sp macro="" textlink="">
      <xdr:nvSpPr>
        <xdr:cNvPr id="392" name="テキスト ボックス 391"/>
        <xdr:cNvSpPr txBox="1"/>
      </xdr:nvSpPr>
      <xdr:spPr>
        <a:xfrm>
          <a:off x="3606800" y="123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87630</xdr:rowOff>
    </xdr:from>
    <xdr:to>
      <xdr:col>15</xdr:col>
      <xdr:colOff>149225</xdr:colOff>
      <xdr:row>74</xdr:row>
      <xdr:rowOff>17780</xdr:rowOff>
    </xdr:to>
    <xdr:sp macro="" textlink="">
      <xdr:nvSpPr>
        <xdr:cNvPr id="393" name="楕円 392"/>
        <xdr:cNvSpPr/>
      </xdr:nvSpPr>
      <xdr:spPr>
        <a:xfrm>
          <a:off x="3048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27957</xdr:rowOff>
    </xdr:from>
    <xdr:ext cx="762000" cy="259045"/>
    <xdr:sp macro="" textlink="">
      <xdr:nvSpPr>
        <xdr:cNvPr id="394" name="テキスト ボックス 393"/>
        <xdr:cNvSpPr txBox="1"/>
      </xdr:nvSpPr>
      <xdr:spPr>
        <a:xfrm>
          <a:off x="2717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102870</xdr:rowOff>
    </xdr:from>
    <xdr:to>
      <xdr:col>11</xdr:col>
      <xdr:colOff>60325</xdr:colOff>
      <xdr:row>74</xdr:row>
      <xdr:rowOff>33020</xdr:rowOff>
    </xdr:to>
    <xdr:sp macro="" textlink="">
      <xdr:nvSpPr>
        <xdr:cNvPr id="395" name="楕円 394"/>
        <xdr:cNvSpPr/>
      </xdr:nvSpPr>
      <xdr:spPr>
        <a:xfrm>
          <a:off x="2159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43197</xdr:rowOff>
    </xdr:from>
    <xdr:ext cx="762000" cy="259045"/>
    <xdr:sp macro="" textlink="">
      <xdr:nvSpPr>
        <xdr:cNvPr id="396" name="テキスト ボックス 395"/>
        <xdr:cNvSpPr txBox="1"/>
      </xdr:nvSpPr>
      <xdr:spPr>
        <a:xfrm>
          <a:off x="1828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7" name="楕円 396"/>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8" name="テキスト ボックス 397"/>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平成３０年度の経常収支比率の上昇に対する影響度を見ると、扶助費、物件費、人件費、維持補修費という順で比率を押し上げることとなった。各性質別の分析欄で増の要因は記載のとおりである。</a:t>
          </a:r>
          <a:r>
            <a:rPr kumimoji="1" lang="ja-JP" altLang="en-US" sz="1050">
              <a:solidFill>
                <a:schemeClr val="dk1"/>
              </a:solidFill>
              <a:effectLst/>
              <a:latin typeface="+mn-lt"/>
              <a:ea typeface="+mn-ea"/>
              <a:cs typeface="+mn-cs"/>
            </a:rPr>
            <a:t>扶助費及び人件費の義務的経費において定員管理や給付の適正化に努めていくとともに、</a:t>
          </a:r>
          <a:r>
            <a:rPr kumimoji="1" lang="ja-JP" altLang="ja-JP" sz="1050">
              <a:solidFill>
                <a:schemeClr val="dk1"/>
              </a:solidFill>
              <a:effectLst/>
              <a:latin typeface="+mn-lt"/>
              <a:ea typeface="+mn-ea"/>
              <a:cs typeface="+mn-cs"/>
            </a:rPr>
            <a:t>物件費及び維持補修費</a:t>
          </a:r>
          <a:r>
            <a:rPr kumimoji="1" lang="ja-JP" altLang="en-US" sz="1050">
              <a:solidFill>
                <a:schemeClr val="dk1"/>
              </a:solidFill>
              <a:effectLst/>
              <a:latin typeface="+mn-lt"/>
              <a:ea typeface="+mn-ea"/>
              <a:cs typeface="+mn-cs"/>
            </a:rPr>
            <a:t>においても公共施設やインフラの老朽化に伴い増傾向が見られることから</a:t>
          </a:r>
          <a:r>
            <a:rPr kumimoji="1" lang="ja-JP" altLang="ja-JP" sz="1050">
              <a:solidFill>
                <a:schemeClr val="dk1"/>
              </a:solidFill>
              <a:effectLst/>
              <a:latin typeface="+mn-lt"/>
              <a:ea typeface="+mn-ea"/>
              <a:cs typeface="+mn-cs"/>
            </a:rPr>
            <a:t>公共施設</a:t>
          </a:r>
          <a:r>
            <a:rPr kumimoji="1" lang="ja-JP" altLang="en-US" sz="1050">
              <a:solidFill>
                <a:schemeClr val="dk1"/>
              </a:solidFill>
              <a:effectLst/>
              <a:latin typeface="+mn-lt"/>
              <a:ea typeface="+mn-ea"/>
              <a:cs typeface="+mn-cs"/>
            </a:rPr>
            <a:t>やインフラ</a:t>
          </a:r>
          <a:r>
            <a:rPr kumimoji="1" lang="ja-JP" altLang="ja-JP" sz="1050">
              <a:solidFill>
                <a:schemeClr val="dk1"/>
              </a:solidFill>
              <a:effectLst/>
              <a:latin typeface="+mn-lt"/>
              <a:ea typeface="+mn-ea"/>
              <a:cs typeface="+mn-cs"/>
            </a:rPr>
            <a:t>の最適化による管理コストの削減等を進める。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35561</xdr:rowOff>
    </xdr:to>
    <xdr:cxnSp macro="">
      <xdr:nvCxnSpPr>
        <xdr:cNvPr id="431" name="直線コネクタ 430"/>
        <xdr:cNvCxnSpPr/>
      </xdr:nvCxnSpPr>
      <xdr:spPr>
        <a:xfrm>
          <a:off x="15671800" y="13065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21607</xdr:rowOff>
    </xdr:from>
    <xdr:ext cx="762000" cy="259045"/>
    <xdr:sp macro="" textlink="">
      <xdr:nvSpPr>
        <xdr:cNvPr id="432" name="公債費以外平均値テキスト"/>
        <xdr:cNvSpPr txBox="1"/>
      </xdr:nvSpPr>
      <xdr:spPr>
        <a:xfrm>
          <a:off x="16598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35561</xdr:rowOff>
    </xdr:to>
    <xdr:cxnSp macro="">
      <xdr:nvCxnSpPr>
        <xdr:cNvPr id="434" name="直線コネクタ 433"/>
        <xdr:cNvCxnSpPr/>
      </xdr:nvCxnSpPr>
      <xdr:spPr>
        <a:xfrm>
          <a:off x="14782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36" name="テキスト ボックス 435"/>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75</xdr:row>
      <xdr:rowOff>130810</xdr:rowOff>
    </xdr:to>
    <xdr:cxnSp macro="">
      <xdr:nvCxnSpPr>
        <xdr:cNvPr id="437" name="直線コネクタ 436"/>
        <xdr:cNvCxnSpPr/>
      </xdr:nvCxnSpPr>
      <xdr:spPr>
        <a:xfrm>
          <a:off x="13893800" y="12829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76</xdr:row>
      <xdr:rowOff>58420</xdr:rowOff>
    </xdr:to>
    <xdr:cxnSp macro="">
      <xdr:nvCxnSpPr>
        <xdr:cNvPr id="440" name="直線コネクタ 439"/>
        <xdr:cNvCxnSpPr/>
      </xdr:nvCxnSpPr>
      <xdr:spPr>
        <a:xfrm flipV="1">
          <a:off x="13004800" y="128295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2" name="テキスト ボックス 441"/>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0" name="楕円 449"/>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51"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2" name="楕円 451"/>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3" name="テキスト ボックス 452"/>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4" name="楕円 453"/>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20337</xdr:rowOff>
    </xdr:from>
    <xdr:ext cx="762000" cy="259045"/>
    <xdr:sp macro="" textlink="">
      <xdr:nvSpPr>
        <xdr:cNvPr id="455" name="テキスト ボックス 454"/>
        <xdr:cNvSpPr txBox="1"/>
      </xdr:nvSpPr>
      <xdr:spPr>
        <a:xfrm>
          <a:off x="14401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56" name="楕円 455"/>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57" name="テキスト ボックス 456"/>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8" name="楕円 457"/>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9" name="テキスト ボックス 458"/>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28854</xdr:rowOff>
    </xdr:from>
    <xdr:to>
      <xdr:col>29</xdr:col>
      <xdr:colOff>127000</xdr:colOff>
      <xdr:row>18</xdr:row>
      <xdr:rowOff>133477</xdr:rowOff>
    </xdr:to>
    <xdr:cxnSp macro="">
      <xdr:nvCxnSpPr>
        <xdr:cNvPr id="45" name="直線コネクタ 44"/>
        <xdr:cNvCxnSpPr/>
      </xdr:nvCxnSpPr>
      <xdr:spPr bwMode="auto">
        <a:xfrm flipV="1">
          <a:off x="5651500" y="1962429"/>
          <a:ext cx="0" cy="1304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143654</xdr:rowOff>
    </xdr:from>
    <xdr:ext cx="762000" cy="259045"/>
    <xdr:sp macro="" textlink="">
      <xdr:nvSpPr>
        <xdr:cNvPr id="46" name="人口1人当たり決算額の推移最小値テキスト130"/>
        <xdr:cNvSpPr txBox="1"/>
      </xdr:nvSpPr>
      <xdr:spPr>
        <a:xfrm>
          <a:off x="5740400" y="32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133477</xdr:rowOff>
    </xdr:from>
    <xdr:to>
      <xdr:col>30</xdr:col>
      <xdr:colOff>25400</xdr:colOff>
      <xdr:row>18</xdr:row>
      <xdr:rowOff>133477</xdr:rowOff>
    </xdr:to>
    <xdr:cxnSp macro="">
      <xdr:nvCxnSpPr>
        <xdr:cNvPr id="47" name="直線コネクタ 46"/>
        <xdr:cNvCxnSpPr/>
      </xdr:nvCxnSpPr>
      <xdr:spPr bwMode="auto">
        <a:xfrm>
          <a:off x="5562600" y="3267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115231</xdr:rowOff>
    </xdr:from>
    <xdr:ext cx="762000" cy="259045"/>
    <xdr:sp macro="" textlink="">
      <xdr:nvSpPr>
        <xdr:cNvPr id="48" name="人口1人当たり決算額の推移最大値テキスト130"/>
        <xdr:cNvSpPr txBox="1"/>
      </xdr:nvSpPr>
      <xdr:spPr>
        <a:xfrm>
          <a:off x="5740400" y="1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28854</xdr:rowOff>
    </xdr:from>
    <xdr:to>
      <xdr:col>30</xdr:col>
      <xdr:colOff>25400</xdr:colOff>
      <xdr:row>11</xdr:row>
      <xdr:rowOff>28854</xdr:rowOff>
    </xdr:to>
    <xdr:cxnSp macro="">
      <xdr:nvCxnSpPr>
        <xdr:cNvPr id="49" name="直線コネクタ 48"/>
        <xdr:cNvCxnSpPr/>
      </xdr:nvCxnSpPr>
      <xdr:spPr bwMode="auto">
        <a:xfrm>
          <a:off x="5562600" y="196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126200</xdr:rowOff>
    </xdr:from>
    <xdr:to>
      <xdr:col>29</xdr:col>
      <xdr:colOff>127000</xdr:colOff>
      <xdr:row>18</xdr:row>
      <xdr:rowOff>133477</xdr:rowOff>
    </xdr:to>
    <xdr:cxnSp macro="">
      <xdr:nvCxnSpPr>
        <xdr:cNvPr id="50" name="直線コネクタ 49"/>
        <xdr:cNvCxnSpPr/>
      </xdr:nvCxnSpPr>
      <xdr:spPr bwMode="auto">
        <a:xfrm>
          <a:off x="5003800" y="3259925"/>
          <a:ext cx="647700" cy="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94518</xdr:rowOff>
    </xdr:from>
    <xdr:ext cx="762000" cy="259045"/>
    <xdr:sp macro="" textlink="">
      <xdr:nvSpPr>
        <xdr:cNvPr id="51" name="人口1人当たり決算額の推移平均値テキスト130"/>
        <xdr:cNvSpPr txBox="1"/>
      </xdr:nvSpPr>
      <xdr:spPr>
        <a:xfrm>
          <a:off x="5740400" y="2542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77991</xdr:rowOff>
    </xdr:from>
    <xdr:to>
      <xdr:col>29</xdr:col>
      <xdr:colOff>177800</xdr:colOff>
      <xdr:row>16</xdr:row>
      <xdr:rowOff>8141</xdr:rowOff>
    </xdr:to>
    <xdr:sp macro="" textlink="">
      <xdr:nvSpPr>
        <xdr:cNvPr id="52" name="フローチャート: 判断 51"/>
        <xdr:cNvSpPr/>
      </xdr:nvSpPr>
      <xdr:spPr bwMode="auto">
        <a:xfrm>
          <a:off x="5600700" y="2697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126200</xdr:rowOff>
    </xdr:from>
    <xdr:to>
      <xdr:col>26</xdr:col>
      <xdr:colOff>50800</xdr:colOff>
      <xdr:row>18</xdr:row>
      <xdr:rowOff>145898</xdr:rowOff>
    </xdr:to>
    <xdr:cxnSp macro="">
      <xdr:nvCxnSpPr>
        <xdr:cNvPr id="53" name="直線コネクタ 52"/>
        <xdr:cNvCxnSpPr/>
      </xdr:nvCxnSpPr>
      <xdr:spPr bwMode="auto">
        <a:xfrm flipV="1">
          <a:off x="4305300" y="3259925"/>
          <a:ext cx="698500" cy="1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45034</xdr:rowOff>
    </xdr:from>
    <xdr:to>
      <xdr:col>26</xdr:col>
      <xdr:colOff>101600</xdr:colOff>
      <xdr:row>15</xdr:row>
      <xdr:rowOff>146634</xdr:rowOff>
    </xdr:to>
    <xdr:sp macro="" textlink="">
      <xdr:nvSpPr>
        <xdr:cNvPr id="54" name="フローチャート: 判断 53"/>
        <xdr:cNvSpPr/>
      </xdr:nvSpPr>
      <xdr:spPr bwMode="auto">
        <a:xfrm>
          <a:off x="4953000" y="2664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156811</xdr:rowOff>
    </xdr:from>
    <xdr:ext cx="736600" cy="259045"/>
    <xdr:sp macro="" textlink="">
      <xdr:nvSpPr>
        <xdr:cNvPr id="55" name="テキスト ボックス 54"/>
        <xdr:cNvSpPr txBox="1"/>
      </xdr:nvSpPr>
      <xdr:spPr>
        <a:xfrm>
          <a:off x="4622800" y="243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145898</xdr:rowOff>
    </xdr:from>
    <xdr:to>
      <xdr:col>22</xdr:col>
      <xdr:colOff>114300</xdr:colOff>
      <xdr:row>18</xdr:row>
      <xdr:rowOff>148336</xdr:rowOff>
    </xdr:to>
    <xdr:cxnSp macro="">
      <xdr:nvCxnSpPr>
        <xdr:cNvPr id="56" name="直線コネクタ 55"/>
        <xdr:cNvCxnSpPr/>
      </xdr:nvCxnSpPr>
      <xdr:spPr bwMode="auto">
        <a:xfrm flipV="1">
          <a:off x="3606800" y="3279623"/>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61493</xdr:rowOff>
    </xdr:from>
    <xdr:to>
      <xdr:col>22</xdr:col>
      <xdr:colOff>165100</xdr:colOff>
      <xdr:row>15</xdr:row>
      <xdr:rowOff>163093</xdr:rowOff>
    </xdr:to>
    <xdr:sp macro="" textlink="">
      <xdr:nvSpPr>
        <xdr:cNvPr id="57" name="フローチャート: 判断 56"/>
        <xdr:cNvSpPr/>
      </xdr:nvSpPr>
      <xdr:spPr bwMode="auto">
        <a:xfrm>
          <a:off x="42545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1820</xdr:rowOff>
    </xdr:from>
    <xdr:ext cx="762000" cy="259045"/>
    <xdr:sp macro="" textlink="">
      <xdr:nvSpPr>
        <xdr:cNvPr id="58" name="テキスト ボックス 57"/>
        <xdr:cNvSpPr txBox="1"/>
      </xdr:nvSpPr>
      <xdr:spPr>
        <a:xfrm>
          <a:off x="3924300" y="24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148336</xdr:rowOff>
    </xdr:from>
    <xdr:to>
      <xdr:col>18</xdr:col>
      <xdr:colOff>177800</xdr:colOff>
      <xdr:row>18</xdr:row>
      <xdr:rowOff>167538</xdr:rowOff>
    </xdr:to>
    <xdr:cxnSp macro="">
      <xdr:nvCxnSpPr>
        <xdr:cNvPr id="59" name="直線コネクタ 58"/>
        <xdr:cNvCxnSpPr/>
      </xdr:nvCxnSpPr>
      <xdr:spPr bwMode="auto">
        <a:xfrm flipV="1">
          <a:off x="2908300" y="328206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17526</xdr:rowOff>
    </xdr:from>
    <xdr:to>
      <xdr:col>19</xdr:col>
      <xdr:colOff>38100</xdr:colOff>
      <xdr:row>15</xdr:row>
      <xdr:rowOff>119126</xdr:rowOff>
    </xdr:to>
    <xdr:sp macro="" textlink="">
      <xdr:nvSpPr>
        <xdr:cNvPr id="60" name="フローチャート: 判断 59"/>
        <xdr:cNvSpPr/>
      </xdr:nvSpPr>
      <xdr:spPr bwMode="auto">
        <a:xfrm>
          <a:off x="3556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129303</xdr:rowOff>
    </xdr:from>
    <xdr:ext cx="762000" cy="259045"/>
    <xdr:sp macro="" textlink="">
      <xdr:nvSpPr>
        <xdr:cNvPr id="61" name="テキスト ボックス 60"/>
        <xdr:cNvSpPr txBox="1"/>
      </xdr:nvSpPr>
      <xdr:spPr>
        <a:xfrm>
          <a:off x="3225800" y="24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86754</xdr:rowOff>
    </xdr:from>
    <xdr:to>
      <xdr:col>15</xdr:col>
      <xdr:colOff>101600</xdr:colOff>
      <xdr:row>16</xdr:row>
      <xdr:rowOff>16904</xdr:rowOff>
    </xdr:to>
    <xdr:sp macro="" textlink="">
      <xdr:nvSpPr>
        <xdr:cNvPr id="62" name="フローチャート: 判断 61"/>
        <xdr:cNvSpPr/>
      </xdr:nvSpPr>
      <xdr:spPr bwMode="auto">
        <a:xfrm>
          <a:off x="2857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27081</xdr:rowOff>
    </xdr:from>
    <xdr:ext cx="762000" cy="259045"/>
    <xdr:sp macro="" textlink="">
      <xdr:nvSpPr>
        <xdr:cNvPr id="63" name="テキスト ボックス 62"/>
        <xdr:cNvSpPr txBox="1"/>
      </xdr:nvSpPr>
      <xdr:spPr>
        <a:xfrm>
          <a:off x="2527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82677</xdr:rowOff>
    </xdr:from>
    <xdr:to>
      <xdr:col>29</xdr:col>
      <xdr:colOff>177800</xdr:colOff>
      <xdr:row>19</xdr:row>
      <xdr:rowOff>12827</xdr:rowOff>
    </xdr:to>
    <xdr:sp macro="" textlink="">
      <xdr:nvSpPr>
        <xdr:cNvPr id="69" name="楕円 68"/>
        <xdr:cNvSpPr/>
      </xdr:nvSpPr>
      <xdr:spPr bwMode="auto">
        <a:xfrm>
          <a:off x="5600700" y="321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162704</xdr:rowOff>
    </xdr:from>
    <xdr:ext cx="762000" cy="259045"/>
    <xdr:sp macro="" textlink="">
      <xdr:nvSpPr>
        <xdr:cNvPr id="70" name="人口1人当たり決算額の推移該当値テキスト130"/>
        <xdr:cNvSpPr txBox="1"/>
      </xdr:nvSpPr>
      <xdr:spPr>
        <a:xfrm>
          <a:off x="5740400" y="312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75400</xdr:rowOff>
    </xdr:from>
    <xdr:to>
      <xdr:col>26</xdr:col>
      <xdr:colOff>101600</xdr:colOff>
      <xdr:row>19</xdr:row>
      <xdr:rowOff>5550</xdr:rowOff>
    </xdr:to>
    <xdr:sp macro="" textlink="">
      <xdr:nvSpPr>
        <xdr:cNvPr id="71" name="楕円 70"/>
        <xdr:cNvSpPr/>
      </xdr:nvSpPr>
      <xdr:spPr bwMode="auto">
        <a:xfrm>
          <a:off x="4953000" y="32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161777</xdr:rowOff>
    </xdr:from>
    <xdr:ext cx="736600" cy="259045"/>
    <xdr:sp macro="" textlink="">
      <xdr:nvSpPr>
        <xdr:cNvPr id="72" name="テキスト ボックス 71"/>
        <xdr:cNvSpPr txBox="1"/>
      </xdr:nvSpPr>
      <xdr:spPr>
        <a:xfrm>
          <a:off x="4622800" y="329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95098</xdr:rowOff>
    </xdr:from>
    <xdr:to>
      <xdr:col>22</xdr:col>
      <xdr:colOff>165100</xdr:colOff>
      <xdr:row>19</xdr:row>
      <xdr:rowOff>25248</xdr:rowOff>
    </xdr:to>
    <xdr:sp macro="" textlink="">
      <xdr:nvSpPr>
        <xdr:cNvPr id="73" name="楕円 72"/>
        <xdr:cNvSpPr/>
      </xdr:nvSpPr>
      <xdr:spPr bwMode="auto">
        <a:xfrm>
          <a:off x="4254500" y="322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10025</xdr:rowOff>
    </xdr:from>
    <xdr:ext cx="762000" cy="259045"/>
    <xdr:sp macro="" textlink="">
      <xdr:nvSpPr>
        <xdr:cNvPr id="74" name="テキスト ボックス 73"/>
        <xdr:cNvSpPr txBox="1"/>
      </xdr:nvSpPr>
      <xdr:spPr>
        <a:xfrm>
          <a:off x="3924300" y="331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97536</xdr:rowOff>
    </xdr:from>
    <xdr:to>
      <xdr:col>19</xdr:col>
      <xdr:colOff>38100</xdr:colOff>
      <xdr:row>19</xdr:row>
      <xdr:rowOff>27686</xdr:rowOff>
    </xdr:to>
    <xdr:sp macro="" textlink="">
      <xdr:nvSpPr>
        <xdr:cNvPr id="75" name="楕円 74"/>
        <xdr:cNvSpPr/>
      </xdr:nvSpPr>
      <xdr:spPr bwMode="auto">
        <a:xfrm>
          <a:off x="3556000" y="323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12463</xdr:rowOff>
    </xdr:from>
    <xdr:ext cx="762000" cy="259045"/>
    <xdr:sp macro="" textlink="">
      <xdr:nvSpPr>
        <xdr:cNvPr id="76" name="テキスト ボックス 75"/>
        <xdr:cNvSpPr txBox="1"/>
      </xdr:nvSpPr>
      <xdr:spPr>
        <a:xfrm>
          <a:off x="3225800" y="331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116738</xdr:rowOff>
    </xdr:from>
    <xdr:to>
      <xdr:col>15</xdr:col>
      <xdr:colOff>101600</xdr:colOff>
      <xdr:row>19</xdr:row>
      <xdr:rowOff>46889</xdr:rowOff>
    </xdr:to>
    <xdr:sp macro="" textlink="">
      <xdr:nvSpPr>
        <xdr:cNvPr id="77" name="楕円 76"/>
        <xdr:cNvSpPr/>
      </xdr:nvSpPr>
      <xdr:spPr bwMode="auto">
        <a:xfrm>
          <a:off x="2857500" y="325046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31665</xdr:rowOff>
    </xdr:from>
    <xdr:ext cx="762000" cy="259045"/>
    <xdr:sp macro="" textlink="">
      <xdr:nvSpPr>
        <xdr:cNvPr id="78" name="テキスト ボックス 77"/>
        <xdr:cNvSpPr txBox="1"/>
      </xdr:nvSpPr>
      <xdr:spPr>
        <a:xfrm>
          <a:off x="2527300" y="333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6" name="直線コネクタ 105"/>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7"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8" name="直線コネクタ 107"/>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9"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10" name="直線コネクタ 109"/>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315405</xdr:rowOff>
    </xdr:from>
    <xdr:to>
      <xdr:col>29</xdr:col>
      <xdr:colOff>127000</xdr:colOff>
      <xdr:row>36</xdr:row>
      <xdr:rowOff>37846</xdr:rowOff>
    </xdr:to>
    <xdr:cxnSp macro="">
      <xdr:nvCxnSpPr>
        <xdr:cNvPr id="111" name="直線コネクタ 110"/>
        <xdr:cNvCxnSpPr/>
      </xdr:nvCxnSpPr>
      <xdr:spPr bwMode="auto">
        <a:xfrm flipV="1">
          <a:off x="5003800" y="6925755"/>
          <a:ext cx="6477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300181</xdr:rowOff>
    </xdr:from>
    <xdr:ext cx="762000" cy="259045"/>
    <xdr:sp macro="" textlink="">
      <xdr:nvSpPr>
        <xdr:cNvPr id="112" name="人口1人当たり決算額の推移平均値テキスト445"/>
        <xdr:cNvSpPr txBox="1"/>
      </xdr:nvSpPr>
      <xdr:spPr>
        <a:xfrm>
          <a:off x="5740400" y="6910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3" name="フローチャート: 判断 112"/>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294374</xdr:rowOff>
    </xdr:from>
    <xdr:to>
      <xdr:col>26</xdr:col>
      <xdr:colOff>50800</xdr:colOff>
      <xdr:row>36</xdr:row>
      <xdr:rowOff>37846</xdr:rowOff>
    </xdr:to>
    <xdr:cxnSp macro="">
      <xdr:nvCxnSpPr>
        <xdr:cNvPr id="114" name="直線コネクタ 113"/>
        <xdr:cNvCxnSpPr/>
      </xdr:nvCxnSpPr>
      <xdr:spPr bwMode="auto">
        <a:xfrm>
          <a:off x="4305300" y="6904724"/>
          <a:ext cx="698500" cy="8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5" name="フローチャート: 判断 114"/>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6" name="テキスト ボックス 115"/>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294374</xdr:rowOff>
    </xdr:from>
    <xdr:to>
      <xdr:col>22</xdr:col>
      <xdr:colOff>114300</xdr:colOff>
      <xdr:row>36</xdr:row>
      <xdr:rowOff>851</xdr:rowOff>
    </xdr:to>
    <xdr:cxnSp macro="">
      <xdr:nvCxnSpPr>
        <xdr:cNvPr id="117" name="直線コネクタ 116"/>
        <xdr:cNvCxnSpPr/>
      </xdr:nvCxnSpPr>
      <xdr:spPr bwMode="auto">
        <a:xfrm flipV="1">
          <a:off x="3606800" y="6904724"/>
          <a:ext cx="698500" cy="49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8" name="フローチャート: 判断 117"/>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9" name="テキスト ボックス 118"/>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851</xdr:rowOff>
    </xdr:from>
    <xdr:to>
      <xdr:col>18</xdr:col>
      <xdr:colOff>177800</xdr:colOff>
      <xdr:row>36</xdr:row>
      <xdr:rowOff>106959</xdr:rowOff>
    </xdr:to>
    <xdr:cxnSp macro="">
      <xdr:nvCxnSpPr>
        <xdr:cNvPr id="120" name="直線コネクタ 119"/>
        <xdr:cNvCxnSpPr/>
      </xdr:nvCxnSpPr>
      <xdr:spPr bwMode="auto">
        <a:xfrm flipV="1">
          <a:off x="2908300" y="6954101"/>
          <a:ext cx="698500" cy="10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21" name="フローチャート: 判断 120"/>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336719</xdr:rowOff>
    </xdr:from>
    <xdr:ext cx="762000" cy="259045"/>
    <xdr:sp macro="" textlink="">
      <xdr:nvSpPr>
        <xdr:cNvPr id="122" name="テキスト ボックス 121"/>
        <xdr:cNvSpPr txBox="1"/>
      </xdr:nvSpPr>
      <xdr:spPr>
        <a:xfrm>
          <a:off x="32258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3" name="フローチャート: 判断 122"/>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4" name="テキスト ボックス 123"/>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264605</xdr:rowOff>
    </xdr:from>
    <xdr:to>
      <xdr:col>29</xdr:col>
      <xdr:colOff>177800</xdr:colOff>
      <xdr:row>36</xdr:row>
      <xdr:rowOff>23305</xdr:rowOff>
    </xdr:to>
    <xdr:sp macro="" textlink="">
      <xdr:nvSpPr>
        <xdr:cNvPr id="130" name="楕円 129"/>
        <xdr:cNvSpPr/>
      </xdr:nvSpPr>
      <xdr:spPr bwMode="auto">
        <a:xfrm>
          <a:off x="5600700" y="687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109682</xdr:rowOff>
    </xdr:from>
    <xdr:ext cx="762000" cy="259045"/>
    <xdr:sp macro="" textlink="">
      <xdr:nvSpPr>
        <xdr:cNvPr id="131" name="人口1人当たり決算額の推移該当値テキスト445"/>
        <xdr:cNvSpPr txBox="1"/>
      </xdr:nvSpPr>
      <xdr:spPr>
        <a:xfrm>
          <a:off x="5740400" y="67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329946</xdr:rowOff>
    </xdr:from>
    <xdr:to>
      <xdr:col>26</xdr:col>
      <xdr:colOff>101600</xdr:colOff>
      <xdr:row>36</xdr:row>
      <xdr:rowOff>88646</xdr:rowOff>
    </xdr:to>
    <xdr:sp macro="" textlink="">
      <xdr:nvSpPr>
        <xdr:cNvPr id="132" name="楕円 131"/>
        <xdr:cNvSpPr/>
      </xdr:nvSpPr>
      <xdr:spPr bwMode="auto">
        <a:xfrm>
          <a:off x="4953000" y="694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73423</xdr:rowOff>
    </xdr:from>
    <xdr:ext cx="736600" cy="259045"/>
    <xdr:sp macro="" textlink="">
      <xdr:nvSpPr>
        <xdr:cNvPr id="133" name="テキスト ボックス 132"/>
        <xdr:cNvSpPr txBox="1"/>
      </xdr:nvSpPr>
      <xdr:spPr>
        <a:xfrm>
          <a:off x="4622800" y="702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243574</xdr:rowOff>
    </xdr:from>
    <xdr:to>
      <xdr:col>22</xdr:col>
      <xdr:colOff>165100</xdr:colOff>
      <xdr:row>36</xdr:row>
      <xdr:rowOff>2274</xdr:rowOff>
    </xdr:to>
    <xdr:sp macro="" textlink="">
      <xdr:nvSpPr>
        <xdr:cNvPr id="134" name="楕円 133"/>
        <xdr:cNvSpPr/>
      </xdr:nvSpPr>
      <xdr:spPr bwMode="auto">
        <a:xfrm>
          <a:off x="4254500" y="68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12451</xdr:rowOff>
    </xdr:from>
    <xdr:ext cx="762000" cy="259045"/>
    <xdr:sp macro="" textlink="">
      <xdr:nvSpPr>
        <xdr:cNvPr id="135" name="テキスト ボックス 134"/>
        <xdr:cNvSpPr txBox="1"/>
      </xdr:nvSpPr>
      <xdr:spPr>
        <a:xfrm>
          <a:off x="3924300" y="66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292951</xdr:rowOff>
    </xdr:from>
    <xdr:to>
      <xdr:col>19</xdr:col>
      <xdr:colOff>38100</xdr:colOff>
      <xdr:row>36</xdr:row>
      <xdr:rowOff>51651</xdr:rowOff>
    </xdr:to>
    <xdr:sp macro="" textlink="">
      <xdr:nvSpPr>
        <xdr:cNvPr id="136" name="楕円 135"/>
        <xdr:cNvSpPr/>
      </xdr:nvSpPr>
      <xdr:spPr bwMode="auto">
        <a:xfrm>
          <a:off x="35560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36428</xdr:rowOff>
    </xdr:from>
    <xdr:ext cx="762000" cy="259045"/>
    <xdr:sp macro="" textlink="">
      <xdr:nvSpPr>
        <xdr:cNvPr id="137" name="テキスト ボックス 136"/>
        <xdr:cNvSpPr txBox="1"/>
      </xdr:nvSpPr>
      <xdr:spPr>
        <a:xfrm>
          <a:off x="3225800" y="698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56159</xdr:rowOff>
    </xdr:from>
    <xdr:to>
      <xdr:col>15</xdr:col>
      <xdr:colOff>101600</xdr:colOff>
      <xdr:row>36</xdr:row>
      <xdr:rowOff>157759</xdr:rowOff>
    </xdr:to>
    <xdr:sp macro="" textlink="">
      <xdr:nvSpPr>
        <xdr:cNvPr id="138" name="楕円 137"/>
        <xdr:cNvSpPr/>
      </xdr:nvSpPr>
      <xdr:spPr bwMode="auto">
        <a:xfrm>
          <a:off x="2857500" y="70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142536</xdr:rowOff>
    </xdr:from>
    <xdr:ext cx="762000" cy="259045"/>
    <xdr:sp macro="" textlink="">
      <xdr:nvSpPr>
        <xdr:cNvPr id="139" name="テキスト ボックス 138"/>
        <xdr:cNvSpPr txBox="1"/>
      </xdr:nvSpPr>
      <xdr:spPr>
        <a:xfrm>
          <a:off x="2527300" y="709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104610</xdr:rowOff>
    </xdr:from>
    <xdr:to>
      <xdr:col>24</xdr:col>
      <xdr:colOff>63500</xdr:colOff>
      <xdr:row>38</xdr:row>
      <xdr:rowOff>116649</xdr:rowOff>
    </xdr:to>
    <xdr:cxnSp macro="">
      <xdr:nvCxnSpPr>
        <xdr:cNvPr id="61" name="直線コネクタ 60"/>
        <xdr:cNvCxnSpPr/>
      </xdr:nvCxnSpPr>
      <xdr:spPr>
        <a:xfrm flipV="1">
          <a:off x="3797300" y="6619710"/>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89755</xdr:rowOff>
    </xdr:from>
    <xdr:ext cx="534377" cy="259045"/>
    <xdr:sp macro="" textlink="">
      <xdr:nvSpPr>
        <xdr:cNvPr id="62" name="人件費平均値テキスト"/>
        <xdr:cNvSpPr txBox="1"/>
      </xdr:nvSpPr>
      <xdr:spPr>
        <a:xfrm>
          <a:off x="4686300" y="5919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104229</xdr:rowOff>
    </xdr:from>
    <xdr:to>
      <xdr:col>19</xdr:col>
      <xdr:colOff>177800</xdr:colOff>
      <xdr:row>38</xdr:row>
      <xdr:rowOff>116649</xdr:rowOff>
    </xdr:to>
    <xdr:cxnSp macro="">
      <xdr:nvCxnSpPr>
        <xdr:cNvPr id="64" name="直線コネクタ 63"/>
        <xdr:cNvCxnSpPr/>
      </xdr:nvCxnSpPr>
      <xdr:spPr>
        <a:xfrm>
          <a:off x="2908300" y="6619329"/>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12069</xdr:rowOff>
    </xdr:from>
    <xdr:ext cx="534377" cy="259045"/>
    <xdr:sp macro="" textlink="">
      <xdr:nvSpPr>
        <xdr:cNvPr id="66" name="テキスト ボックス 65"/>
        <xdr:cNvSpPr txBox="1"/>
      </xdr:nvSpPr>
      <xdr:spPr>
        <a:xfrm>
          <a:off x="3530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83045</xdr:rowOff>
    </xdr:from>
    <xdr:to>
      <xdr:col>15</xdr:col>
      <xdr:colOff>50800</xdr:colOff>
      <xdr:row>38</xdr:row>
      <xdr:rowOff>104229</xdr:rowOff>
    </xdr:to>
    <xdr:cxnSp macro="">
      <xdr:nvCxnSpPr>
        <xdr:cNvPr id="67" name="直線コネクタ 66"/>
        <xdr:cNvCxnSpPr/>
      </xdr:nvCxnSpPr>
      <xdr:spPr>
        <a:xfrm>
          <a:off x="2019300" y="659814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9440</xdr:rowOff>
    </xdr:from>
    <xdr:ext cx="534377" cy="259045"/>
    <xdr:sp macro="" textlink="">
      <xdr:nvSpPr>
        <xdr:cNvPr id="69" name="テキスト ボックス 68"/>
        <xdr:cNvSpPr txBox="1"/>
      </xdr:nvSpPr>
      <xdr:spPr>
        <a:xfrm>
          <a:off x="2641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83045</xdr:rowOff>
    </xdr:from>
    <xdr:to>
      <xdr:col>10</xdr:col>
      <xdr:colOff>114300</xdr:colOff>
      <xdr:row>38</xdr:row>
      <xdr:rowOff>105143</xdr:rowOff>
    </xdr:to>
    <xdr:cxnSp macro="">
      <xdr:nvCxnSpPr>
        <xdr:cNvPr id="70" name="直線コネクタ 69"/>
        <xdr:cNvCxnSpPr/>
      </xdr:nvCxnSpPr>
      <xdr:spPr>
        <a:xfrm flipV="1">
          <a:off x="1130300" y="659814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130751</xdr:rowOff>
    </xdr:from>
    <xdr:ext cx="534377" cy="259045"/>
    <xdr:sp macro="" textlink="">
      <xdr:nvSpPr>
        <xdr:cNvPr id="72" name="テキスト ボックス 71"/>
        <xdr:cNvSpPr txBox="1"/>
      </xdr:nvSpPr>
      <xdr:spPr>
        <a:xfrm>
          <a:off x="1752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149534</xdr:rowOff>
    </xdr:from>
    <xdr:ext cx="534377" cy="259045"/>
    <xdr:sp macro="" textlink="">
      <xdr:nvSpPr>
        <xdr:cNvPr id="74" name="テキスト ボックス 73"/>
        <xdr:cNvSpPr txBox="1"/>
      </xdr:nvSpPr>
      <xdr:spPr>
        <a:xfrm>
          <a:off x="863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53810</xdr:rowOff>
    </xdr:from>
    <xdr:to>
      <xdr:col>24</xdr:col>
      <xdr:colOff>114300</xdr:colOff>
      <xdr:row>38</xdr:row>
      <xdr:rowOff>155410</xdr:rowOff>
    </xdr:to>
    <xdr:sp macro="" textlink="">
      <xdr:nvSpPr>
        <xdr:cNvPr id="80" name="楕円 79"/>
        <xdr:cNvSpPr/>
      </xdr:nvSpPr>
      <xdr:spPr>
        <a:xfrm>
          <a:off x="4584700" y="6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140187</xdr:rowOff>
    </xdr:from>
    <xdr:ext cx="534377" cy="259045"/>
    <xdr:sp macro="" textlink="">
      <xdr:nvSpPr>
        <xdr:cNvPr id="81" name="人件費該当値テキスト"/>
        <xdr:cNvSpPr txBox="1"/>
      </xdr:nvSpPr>
      <xdr:spPr>
        <a:xfrm>
          <a:off x="4686300" y="64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65849</xdr:rowOff>
    </xdr:from>
    <xdr:to>
      <xdr:col>20</xdr:col>
      <xdr:colOff>38100</xdr:colOff>
      <xdr:row>38</xdr:row>
      <xdr:rowOff>167449</xdr:rowOff>
    </xdr:to>
    <xdr:sp macro="" textlink="">
      <xdr:nvSpPr>
        <xdr:cNvPr id="82" name="楕円 81"/>
        <xdr:cNvSpPr/>
      </xdr:nvSpPr>
      <xdr:spPr>
        <a:xfrm>
          <a:off x="3746500" y="65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158576</xdr:rowOff>
    </xdr:from>
    <xdr:ext cx="534377" cy="259045"/>
    <xdr:sp macro="" textlink="">
      <xdr:nvSpPr>
        <xdr:cNvPr id="83" name="テキスト ボックス 82"/>
        <xdr:cNvSpPr txBox="1"/>
      </xdr:nvSpPr>
      <xdr:spPr>
        <a:xfrm>
          <a:off x="3530111" y="66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53429</xdr:rowOff>
    </xdr:from>
    <xdr:to>
      <xdr:col>15</xdr:col>
      <xdr:colOff>101600</xdr:colOff>
      <xdr:row>38</xdr:row>
      <xdr:rowOff>155029</xdr:rowOff>
    </xdr:to>
    <xdr:sp macro="" textlink="">
      <xdr:nvSpPr>
        <xdr:cNvPr id="84" name="楕円 83"/>
        <xdr:cNvSpPr/>
      </xdr:nvSpPr>
      <xdr:spPr>
        <a:xfrm>
          <a:off x="2857500" y="65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146156</xdr:rowOff>
    </xdr:from>
    <xdr:ext cx="534377" cy="259045"/>
    <xdr:sp macro="" textlink="">
      <xdr:nvSpPr>
        <xdr:cNvPr id="85" name="テキスト ボックス 84"/>
        <xdr:cNvSpPr txBox="1"/>
      </xdr:nvSpPr>
      <xdr:spPr>
        <a:xfrm>
          <a:off x="2641111" y="66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32245</xdr:rowOff>
    </xdr:from>
    <xdr:to>
      <xdr:col>10</xdr:col>
      <xdr:colOff>165100</xdr:colOff>
      <xdr:row>38</xdr:row>
      <xdr:rowOff>133845</xdr:rowOff>
    </xdr:to>
    <xdr:sp macro="" textlink="">
      <xdr:nvSpPr>
        <xdr:cNvPr id="86" name="楕円 85"/>
        <xdr:cNvSpPr/>
      </xdr:nvSpPr>
      <xdr:spPr>
        <a:xfrm>
          <a:off x="1968500" y="65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124972</xdr:rowOff>
    </xdr:from>
    <xdr:ext cx="534377" cy="259045"/>
    <xdr:sp macro="" textlink="">
      <xdr:nvSpPr>
        <xdr:cNvPr id="87" name="テキスト ボックス 86"/>
        <xdr:cNvSpPr txBox="1"/>
      </xdr:nvSpPr>
      <xdr:spPr>
        <a:xfrm>
          <a:off x="1752111" y="66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54343</xdr:rowOff>
    </xdr:from>
    <xdr:to>
      <xdr:col>6</xdr:col>
      <xdr:colOff>38100</xdr:colOff>
      <xdr:row>38</xdr:row>
      <xdr:rowOff>155943</xdr:rowOff>
    </xdr:to>
    <xdr:sp macro="" textlink="">
      <xdr:nvSpPr>
        <xdr:cNvPr id="88" name="楕円 87"/>
        <xdr:cNvSpPr/>
      </xdr:nvSpPr>
      <xdr:spPr>
        <a:xfrm>
          <a:off x="1079500" y="656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147070</xdr:rowOff>
    </xdr:from>
    <xdr:ext cx="534377" cy="259045"/>
    <xdr:sp macro="" textlink="">
      <xdr:nvSpPr>
        <xdr:cNvPr id="89" name="テキスト ボックス 88"/>
        <xdr:cNvSpPr txBox="1"/>
      </xdr:nvSpPr>
      <xdr:spPr>
        <a:xfrm>
          <a:off x="863111"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50562</xdr:rowOff>
    </xdr:from>
    <xdr:to>
      <xdr:col>24</xdr:col>
      <xdr:colOff>63500</xdr:colOff>
      <xdr:row>54</xdr:row>
      <xdr:rowOff>146525</xdr:rowOff>
    </xdr:to>
    <xdr:cxnSp macro="">
      <xdr:nvCxnSpPr>
        <xdr:cNvPr id="121" name="直線コネクタ 120"/>
        <xdr:cNvCxnSpPr/>
      </xdr:nvCxnSpPr>
      <xdr:spPr>
        <a:xfrm flipV="1">
          <a:off x="3797300" y="9308862"/>
          <a:ext cx="838200" cy="9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146525</xdr:rowOff>
    </xdr:from>
    <xdr:to>
      <xdr:col>19</xdr:col>
      <xdr:colOff>177800</xdr:colOff>
      <xdr:row>55</xdr:row>
      <xdr:rowOff>3063</xdr:rowOff>
    </xdr:to>
    <xdr:cxnSp macro="">
      <xdr:nvCxnSpPr>
        <xdr:cNvPr id="124" name="直線コネクタ 123"/>
        <xdr:cNvCxnSpPr/>
      </xdr:nvCxnSpPr>
      <xdr:spPr>
        <a:xfrm flipV="1">
          <a:off x="2908300" y="9404825"/>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77940</xdr:rowOff>
    </xdr:from>
    <xdr:ext cx="534377" cy="259045"/>
    <xdr:sp macro="" textlink="">
      <xdr:nvSpPr>
        <xdr:cNvPr id="126" name="テキスト ボックス 125"/>
        <xdr:cNvSpPr txBox="1"/>
      </xdr:nvSpPr>
      <xdr:spPr>
        <a:xfrm>
          <a:off x="3530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3063</xdr:rowOff>
    </xdr:from>
    <xdr:to>
      <xdr:col>15</xdr:col>
      <xdr:colOff>50800</xdr:colOff>
      <xdr:row>55</xdr:row>
      <xdr:rowOff>19293</xdr:rowOff>
    </xdr:to>
    <xdr:cxnSp macro="">
      <xdr:nvCxnSpPr>
        <xdr:cNvPr id="127" name="直線コネクタ 126"/>
        <xdr:cNvCxnSpPr/>
      </xdr:nvCxnSpPr>
      <xdr:spPr>
        <a:xfrm flipV="1">
          <a:off x="2019300" y="9432813"/>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135531</xdr:rowOff>
    </xdr:from>
    <xdr:ext cx="534377" cy="259045"/>
    <xdr:sp macro="" textlink="">
      <xdr:nvSpPr>
        <xdr:cNvPr id="129" name="テキスト ボックス 128"/>
        <xdr:cNvSpPr txBox="1"/>
      </xdr:nvSpPr>
      <xdr:spPr>
        <a:xfrm>
          <a:off x="2641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19293</xdr:rowOff>
    </xdr:from>
    <xdr:to>
      <xdr:col>10</xdr:col>
      <xdr:colOff>114300</xdr:colOff>
      <xdr:row>55</xdr:row>
      <xdr:rowOff>82191</xdr:rowOff>
    </xdr:to>
    <xdr:cxnSp macro="">
      <xdr:nvCxnSpPr>
        <xdr:cNvPr id="130" name="直線コネクタ 129"/>
        <xdr:cNvCxnSpPr/>
      </xdr:nvCxnSpPr>
      <xdr:spPr>
        <a:xfrm flipV="1">
          <a:off x="1130300" y="9449043"/>
          <a:ext cx="8890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116346</xdr:rowOff>
    </xdr:from>
    <xdr:ext cx="534377" cy="259045"/>
    <xdr:sp macro="" textlink="">
      <xdr:nvSpPr>
        <xdr:cNvPr id="132" name="テキスト ボックス 131"/>
        <xdr:cNvSpPr txBox="1"/>
      </xdr:nvSpPr>
      <xdr:spPr>
        <a:xfrm>
          <a:off x="1752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80977</xdr:rowOff>
    </xdr:from>
    <xdr:ext cx="534377" cy="259045"/>
    <xdr:sp macro="" textlink="">
      <xdr:nvSpPr>
        <xdr:cNvPr id="134" name="テキスト ボックス 133"/>
        <xdr:cNvSpPr txBox="1"/>
      </xdr:nvSpPr>
      <xdr:spPr>
        <a:xfrm>
          <a:off x="863111" y="96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171212</xdr:rowOff>
    </xdr:from>
    <xdr:to>
      <xdr:col>24</xdr:col>
      <xdr:colOff>114300</xdr:colOff>
      <xdr:row>54</xdr:row>
      <xdr:rowOff>101362</xdr:rowOff>
    </xdr:to>
    <xdr:sp macro="" textlink="">
      <xdr:nvSpPr>
        <xdr:cNvPr id="140" name="楕円 139"/>
        <xdr:cNvSpPr/>
      </xdr:nvSpPr>
      <xdr:spPr>
        <a:xfrm>
          <a:off x="4584700" y="92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22639</xdr:rowOff>
    </xdr:from>
    <xdr:ext cx="534377" cy="259045"/>
    <xdr:sp macro="" textlink="">
      <xdr:nvSpPr>
        <xdr:cNvPr id="141" name="物件費該当値テキスト"/>
        <xdr:cNvSpPr txBox="1"/>
      </xdr:nvSpPr>
      <xdr:spPr>
        <a:xfrm>
          <a:off x="4686300" y="91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95725</xdr:rowOff>
    </xdr:from>
    <xdr:to>
      <xdr:col>20</xdr:col>
      <xdr:colOff>38100</xdr:colOff>
      <xdr:row>55</xdr:row>
      <xdr:rowOff>25875</xdr:rowOff>
    </xdr:to>
    <xdr:sp macro="" textlink="">
      <xdr:nvSpPr>
        <xdr:cNvPr id="142" name="楕円 141"/>
        <xdr:cNvSpPr/>
      </xdr:nvSpPr>
      <xdr:spPr>
        <a:xfrm>
          <a:off x="3746500" y="93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42402</xdr:rowOff>
    </xdr:from>
    <xdr:ext cx="534377" cy="259045"/>
    <xdr:sp macro="" textlink="">
      <xdr:nvSpPr>
        <xdr:cNvPr id="143" name="テキスト ボックス 142"/>
        <xdr:cNvSpPr txBox="1"/>
      </xdr:nvSpPr>
      <xdr:spPr>
        <a:xfrm>
          <a:off x="3530111" y="91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123713</xdr:rowOff>
    </xdr:from>
    <xdr:to>
      <xdr:col>15</xdr:col>
      <xdr:colOff>101600</xdr:colOff>
      <xdr:row>55</xdr:row>
      <xdr:rowOff>53863</xdr:rowOff>
    </xdr:to>
    <xdr:sp macro="" textlink="">
      <xdr:nvSpPr>
        <xdr:cNvPr id="144" name="楕円 143"/>
        <xdr:cNvSpPr/>
      </xdr:nvSpPr>
      <xdr:spPr>
        <a:xfrm>
          <a:off x="2857500" y="9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70390</xdr:rowOff>
    </xdr:from>
    <xdr:ext cx="534377" cy="259045"/>
    <xdr:sp macro="" textlink="">
      <xdr:nvSpPr>
        <xdr:cNvPr id="145" name="テキスト ボックス 144"/>
        <xdr:cNvSpPr txBox="1"/>
      </xdr:nvSpPr>
      <xdr:spPr>
        <a:xfrm>
          <a:off x="2641111" y="91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139943</xdr:rowOff>
    </xdr:from>
    <xdr:to>
      <xdr:col>10</xdr:col>
      <xdr:colOff>165100</xdr:colOff>
      <xdr:row>55</xdr:row>
      <xdr:rowOff>70093</xdr:rowOff>
    </xdr:to>
    <xdr:sp macro="" textlink="">
      <xdr:nvSpPr>
        <xdr:cNvPr id="146" name="楕円 145"/>
        <xdr:cNvSpPr/>
      </xdr:nvSpPr>
      <xdr:spPr>
        <a:xfrm>
          <a:off x="1968500" y="93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86620</xdr:rowOff>
    </xdr:from>
    <xdr:ext cx="534377" cy="259045"/>
    <xdr:sp macro="" textlink="">
      <xdr:nvSpPr>
        <xdr:cNvPr id="147" name="テキスト ボックス 146"/>
        <xdr:cNvSpPr txBox="1"/>
      </xdr:nvSpPr>
      <xdr:spPr>
        <a:xfrm>
          <a:off x="1752111" y="91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31391</xdr:rowOff>
    </xdr:from>
    <xdr:to>
      <xdr:col>6</xdr:col>
      <xdr:colOff>38100</xdr:colOff>
      <xdr:row>55</xdr:row>
      <xdr:rowOff>132991</xdr:rowOff>
    </xdr:to>
    <xdr:sp macro="" textlink="">
      <xdr:nvSpPr>
        <xdr:cNvPr id="148" name="楕円 147"/>
        <xdr:cNvSpPr/>
      </xdr:nvSpPr>
      <xdr:spPr>
        <a:xfrm>
          <a:off x="1079500" y="94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149518</xdr:rowOff>
    </xdr:from>
    <xdr:ext cx="534377" cy="259045"/>
    <xdr:sp macro="" textlink="">
      <xdr:nvSpPr>
        <xdr:cNvPr id="149" name="テキスト ボックス 148"/>
        <xdr:cNvSpPr txBox="1"/>
      </xdr:nvSpPr>
      <xdr:spPr>
        <a:xfrm>
          <a:off x="863111" y="923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100584</xdr:rowOff>
    </xdr:from>
    <xdr:to>
      <xdr:col>24</xdr:col>
      <xdr:colOff>63500</xdr:colOff>
      <xdr:row>76</xdr:row>
      <xdr:rowOff>41656</xdr:rowOff>
    </xdr:to>
    <xdr:cxnSp macro="">
      <xdr:nvCxnSpPr>
        <xdr:cNvPr id="178" name="直線コネクタ 177"/>
        <xdr:cNvCxnSpPr/>
      </xdr:nvCxnSpPr>
      <xdr:spPr>
        <a:xfrm flipV="1">
          <a:off x="3797300" y="12959334"/>
          <a:ext cx="8382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115967</xdr:rowOff>
    </xdr:from>
    <xdr:ext cx="469744" cy="259045"/>
    <xdr:sp macro="" textlink="">
      <xdr:nvSpPr>
        <xdr:cNvPr id="179" name="維持補修費平均値テキスト"/>
        <xdr:cNvSpPr txBox="1"/>
      </xdr:nvSpPr>
      <xdr:spPr>
        <a:xfrm>
          <a:off x="4686300" y="1314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41656</xdr:rowOff>
    </xdr:from>
    <xdr:to>
      <xdr:col>19</xdr:col>
      <xdr:colOff>177800</xdr:colOff>
      <xdr:row>76</xdr:row>
      <xdr:rowOff>49022</xdr:rowOff>
    </xdr:to>
    <xdr:cxnSp macro="">
      <xdr:nvCxnSpPr>
        <xdr:cNvPr id="181" name="直線コネクタ 180"/>
        <xdr:cNvCxnSpPr/>
      </xdr:nvCxnSpPr>
      <xdr:spPr>
        <a:xfrm flipV="1">
          <a:off x="2908300" y="13071856"/>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31766</xdr:rowOff>
    </xdr:from>
    <xdr:ext cx="469744" cy="259045"/>
    <xdr:sp macro="" textlink="">
      <xdr:nvSpPr>
        <xdr:cNvPr id="183" name="テキスト ボックス 182"/>
        <xdr:cNvSpPr txBox="1"/>
      </xdr:nvSpPr>
      <xdr:spPr>
        <a:xfrm>
          <a:off x="3562428"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49022</xdr:rowOff>
    </xdr:from>
    <xdr:to>
      <xdr:col>15</xdr:col>
      <xdr:colOff>50800</xdr:colOff>
      <xdr:row>76</xdr:row>
      <xdr:rowOff>74295</xdr:rowOff>
    </xdr:to>
    <xdr:cxnSp macro="">
      <xdr:nvCxnSpPr>
        <xdr:cNvPr id="184" name="直線コネクタ 183"/>
        <xdr:cNvCxnSpPr/>
      </xdr:nvCxnSpPr>
      <xdr:spPr>
        <a:xfrm flipV="1">
          <a:off x="2019300" y="13079222"/>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14622</xdr:rowOff>
    </xdr:from>
    <xdr:ext cx="469744" cy="259045"/>
    <xdr:sp macro="" textlink="">
      <xdr:nvSpPr>
        <xdr:cNvPr id="186" name="テキスト ボックス 185"/>
        <xdr:cNvSpPr txBox="1"/>
      </xdr:nvSpPr>
      <xdr:spPr>
        <a:xfrm>
          <a:off x="2673428" y="132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74295</xdr:rowOff>
    </xdr:from>
    <xdr:to>
      <xdr:col>10</xdr:col>
      <xdr:colOff>114300</xdr:colOff>
      <xdr:row>76</xdr:row>
      <xdr:rowOff>74930</xdr:rowOff>
    </xdr:to>
    <xdr:cxnSp macro="">
      <xdr:nvCxnSpPr>
        <xdr:cNvPr id="187" name="直線コネクタ 186"/>
        <xdr:cNvCxnSpPr/>
      </xdr:nvCxnSpPr>
      <xdr:spPr>
        <a:xfrm flipV="1">
          <a:off x="1130300" y="13104495"/>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34689</xdr:rowOff>
    </xdr:from>
    <xdr:ext cx="469744" cy="259045"/>
    <xdr:sp macro="" textlink="">
      <xdr:nvSpPr>
        <xdr:cNvPr id="189" name="テキスト ボックス 188"/>
        <xdr:cNvSpPr txBox="1"/>
      </xdr:nvSpPr>
      <xdr:spPr>
        <a:xfrm>
          <a:off x="1784428" y="1323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160672</xdr:rowOff>
    </xdr:from>
    <xdr:ext cx="469744" cy="259045"/>
    <xdr:sp macro="" textlink="">
      <xdr:nvSpPr>
        <xdr:cNvPr id="191" name="テキスト ボックス 190"/>
        <xdr:cNvSpPr txBox="1"/>
      </xdr:nvSpPr>
      <xdr:spPr>
        <a:xfrm>
          <a:off x="895428" y="131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49784</xdr:rowOff>
    </xdr:from>
    <xdr:to>
      <xdr:col>24</xdr:col>
      <xdr:colOff>114300</xdr:colOff>
      <xdr:row>75</xdr:row>
      <xdr:rowOff>151383</xdr:rowOff>
    </xdr:to>
    <xdr:sp macro="" textlink="">
      <xdr:nvSpPr>
        <xdr:cNvPr id="197" name="楕円 196"/>
        <xdr:cNvSpPr/>
      </xdr:nvSpPr>
      <xdr:spPr>
        <a:xfrm>
          <a:off x="4584700" y="12908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72661</xdr:rowOff>
    </xdr:from>
    <xdr:ext cx="469744" cy="259045"/>
    <xdr:sp macro="" textlink="">
      <xdr:nvSpPr>
        <xdr:cNvPr id="198" name="維持補修費該当値テキスト"/>
        <xdr:cNvSpPr txBox="1"/>
      </xdr:nvSpPr>
      <xdr:spPr>
        <a:xfrm>
          <a:off x="4686300" y="127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162306</xdr:rowOff>
    </xdr:from>
    <xdr:to>
      <xdr:col>20</xdr:col>
      <xdr:colOff>38100</xdr:colOff>
      <xdr:row>76</xdr:row>
      <xdr:rowOff>92456</xdr:rowOff>
    </xdr:to>
    <xdr:sp macro="" textlink="">
      <xdr:nvSpPr>
        <xdr:cNvPr id="199" name="楕円 198"/>
        <xdr:cNvSpPr/>
      </xdr:nvSpPr>
      <xdr:spPr>
        <a:xfrm>
          <a:off x="3746500" y="130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108983</xdr:rowOff>
    </xdr:from>
    <xdr:ext cx="469744" cy="259045"/>
    <xdr:sp macro="" textlink="">
      <xdr:nvSpPr>
        <xdr:cNvPr id="200" name="テキスト ボックス 199"/>
        <xdr:cNvSpPr txBox="1"/>
      </xdr:nvSpPr>
      <xdr:spPr>
        <a:xfrm>
          <a:off x="3562428" y="1279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169672</xdr:rowOff>
    </xdr:from>
    <xdr:to>
      <xdr:col>15</xdr:col>
      <xdr:colOff>101600</xdr:colOff>
      <xdr:row>76</xdr:row>
      <xdr:rowOff>99822</xdr:rowOff>
    </xdr:to>
    <xdr:sp macro="" textlink="">
      <xdr:nvSpPr>
        <xdr:cNvPr id="201" name="楕円 200"/>
        <xdr:cNvSpPr/>
      </xdr:nvSpPr>
      <xdr:spPr>
        <a:xfrm>
          <a:off x="2857500" y="130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116349</xdr:rowOff>
    </xdr:from>
    <xdr:ext cx="469744" cy="259045"/>
    <xdr:sp macro="" textlink="">
      <xdr:nvSpPr>
        <xdr:cNvPr id="202" name="テキスト ボックス 201"/>
        <xdr:cNvSpPr txBox="1"/>
      </xdr:nvSpPr>
      <xdr:spPr>
        <a:xfrm>
          <a:off x="2673428" y="128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23495</xdr:rowOff>
    </xdr:from>
    <xdr:to>
      <xdr:col>10</xdr:col>
      <xdr:colOff>165100</xdr:colOff>
      <xdr:row>76</xdr:row>
      <xdr:rowOff>125095</xdr:rowOff>
    </xdr:to>
    <xdr:sp macro="" textlink="">
      <xdr:nvSpPr>
        <xdr:cNvPr id="203" name="楕円 202"/>
        <xdr:cNvSpPr/>
      </xdr:nvSpPr>
      <xdr:spPr>
        <a:xfrm>
          <a:off x="19685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141622</xdr:rowOff>
    </xdr:from>
    <xdr:ext cx="469744" cy="259045"/>
    <xdr:sp macro="" textlink="">
      <xdr:nvSpPr>
        <xdr:cNvPr id="204" name="テキスト ボックス 203"/>
        <xdr:cNvSpPr txBox="1"/>
      </xdr:nvSpPr>
      <xdr:spPr>
        <a:xfrm>
          <a:off x="1784428" y="1282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24130</xdr:rowOff>
    </xdr:from>
    <xdr:to>
      <xdr:col>6</xdr:col>
      <xdr:colOff>38100</xdr:colOff>
      <xdr:row>76</xdr:row>
      <xdr:rowOff>125730</xdr:rowOff>
    </xdr:to>
    <xdr:sp macro="" textlink="">
      <xdr:nvSpPr>
        <xdr:cNvPr id="205" name="楕円 204"/>
        <xdr:cNvSpPr/>
      </xdr:nvSpPr>
      <xdr:spPr>
        <a:xfrm>
          <a:off x="1079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142257</xdr:rowOff>
    </xdr:from>
    <xdr:ext cx="469744" cy="259045"/>
    <xdr:sp macro="" textlink="">
      <xdr:nvSpPr>
        <xdr:cNvPr id="206" name="テキスト ボックス 205"/>
        <xdr:cNvSpPr txBox="1"/>
      </xdr:nvSpPr>
      <xdr:spPr>
        <a:xfrm>
          <a:off x="895428" y="1282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128645</xdr:rowOff>
    </xdr:from>
    <xdr:to>
      <xdr:col>24</xdr:col>
      <xdr:colOff>63500</xdr:colOff>
      <xdr:row>94</xdr:row>
      <xdr:rowOff>130229</xdr:rowOff>
    </xdr:to>
    <xdr:cxnSp macro="">
      <xdr:nvCxnSpPr>
        <xdr:cNvPr id="238" name="直線コネクタ 237"/>
        <xdr:cNvCxnSpPr/>
      </xdr:nvCxnSpPr>
      <xdr:spPr>
        <a:xfrm>
          <a:off x="3797300" y="16244945"/>
          <a:ext cx="8382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103985</xdr:rowOff>
    </xdr:from>
    <xdr:ext cx="534377" cy="259045"/>
    <xdr:sp macro="" textlink="">
      <xdr:nvSpPr>
        <xdr:cNvPr id="239" name="扶助費平均値テキスト"/>
        <xdr:cNvSpPr txBox="1"/>
      </xdr:nvSpPr>
      <xdr:spPr>
        <a:xfrm>
          <a:off x="4686300" y="1639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128645</xdr:rowOff>
    </xdr:from>
    <xdr:to>
      <xdr:col>19</xdr:col>
      <xdr:colOff>177800</xdr:colOff>
      <xdr:row>94</xdr:row>
      <xdr:rowOff>161482</xdr:rowOff>
    </xdr:to>
    <xdr:cxnSp macro="">
      <xdr:nvCxnSpPr>
        <xdr:cNvPr id="241" name="直線コネクタ 240"/>
        <xdr:cNvCxnSpPr/>
      </xdr:nvCxnSpPr>
      <xdr:spPr>
        <a:xfrm flipV="1">
          <a:off x="2908300" y="16244945"/>
          <a:ext cx="889000" cy="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74496</xdr:rowOff>
    </xdr:from>
    <xdr:ext cx="534377" cy="259045"/>
    <xdr:sp macro="" textlink="">
      <xdr:nvSpPr>
        <xdr:cNvPr id="243" name="テキスト ボックス 242"/>
        <xdr:cNvSpPr txBox="1"/>
      </xdr:nvSpPr>
      <xdr:spPr>
        <a:xfrm>
          <a:off x="3530111" y="1653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161482</xdr:rowOff>
    </xdr:from>
    <xdr:to>
      <xdr:col>15</xdr:col>
      <xdr:colOff>50800</xdr:colOff>
      <xdr:row>95</xdr:row>
      <xdr:rowOff>56097</xdr:rowOff>
    </xdr:to>
    <xdr:cxnSp macro="">
      <xdr:nvCxnSpPr>
        <xdr:cNvPr id="244" name="直線コネクタ 243"/>
        <xdr:cNvCxnSpPr/>
      </xdr:nvCxnSpPr>
      <xdr:spPr>
        <a:xfrm flipV="1">
          <a:off x="2019300" y="16277782"/>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121015</xdr:rowOff>
    </xdr:from>
    <xdr:ext cx="534377" cy="259045"/>
    <xdr:sp macro="" textlink="">
      <xdr:nvSpPr>
        <xdr:cNvPr id="246" name="テキスト ボックス 245"/>
        <xdr:cNvSpPr txBox="1"/>
      </xdr:nvSpPr>
      <xdr:spPr>
        <a:xfrm>
          <a:off x="2641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28829</xdr:rowOff>
    </xdr:from>
    <xdr:to>
      <xdr:col>10</xdr:col>
      <xdr:colOff>114300</xdr:colOff>
      <xdr:row>95</xdr:row>
      <xdr:rowOff>56097</xdr:rowOff>
    </xdr:to>
    <xdr:cxnSp macro="">
      <xdr:nvCxnSpPr>
        <xdr:cNvPr id="247" name="直線コネクタ 246"/>
        <xdr:cNvCxnSpPr/>
      </xdr:nvCxnSpPr>
      <xdr:spPr>
        <a:xfrm>
          <a:off x="1130300" y="16316579"/>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74756</xdr:rowOff>
    </xdr:from>
    <xdr:ext cx="534377" cy="259045"/>
    <xdr:sp macro="" textlink="">
      <xdr:nvSpPr>
        <xdr:cNvPr id="249" name="テキスト ボックス 248"/>
        <xdr:cNvSpPr txBox="1"/>
      </xdr:nvSpPr>
      <xdr:spPr>
        <a:xfrm>
          <a:off x="1752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28808</xdr:rowOff>
    </xdr:from>
    <xdr:ext cx="534377" cy="259045"/>
    <xdr:sp macro="" textlink="">
      <xdr:nvSpPr>
        <xdr:cNvPr id="251" name="テキスト ボックス 250"/>
        <xdr:cNvSpPr txBox="1"/>
      </xdr:nvSpPr>
      <xdr:spPr>
        <a:xfrm>
          <a:off x="863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79429</xdr:rowOff>
    </xdr:from>
    <xdr:to>
      <xdr:col>24</xdr:col>
      <xdr:colOff>114300</xdr:colOff>
      <xdr:row>95</xdr:row>
      <xdr:rowOff>9579</xdr:rowOff>
    </xdr:to>
    <xdr:sp macro="" textlink="">
      <xdr:nvSpPr>
        <xdr:cNvPr id="257" name="楕円 256"/>
        <xdr:cNvSpPr/>
      </xdr:nvSpPr>
      <xdr:spPr>
        <a:xfrm>
          <a:off x="4584700" y="161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102306</xdr:rowOff>
    </xdr:from>
    <xdr:ext cx="599010" cy="259045"/>
    <xdr:sp macro="" textlink="">
      <xdr:nvSpPr>
        <xdr:cNvPr id="258" name="扶助費該当値テキスト"/>
        <xdr:cNvSpPr txBox="1"/>
      </xdr:nvSpPr>
      <xdr:spPr>
        <a:xfrm>
          <a:off x="4686300" y="1604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77845</xdr:rowOff>
    </xdr:from>
    <xdr:to>
      <xdr:col>20</xdr:col>
      <xdr:colOff>38100</xdr:colOff>
      <xdr:row>95</xdr:row>
      <xdr:rowOff>7995</xdr:rowOff>
    </xdr:to>
    <xdr:sp macro="" textlink="">
      <xdr:nvSpPr>
        <xdr:cNvPr id="259" name="楕円 258"/>
        <xdr:cNvSpPr/>
      </xdr:nvSpPr>
      <xdr:spPr>
        <a:xfrm>
          <a:off x="3746500" y="161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24522</xdr:rowOff>
    </xdr:from>
    <xdr:ext cx="599010" cy="259045"/>
    <xdr:sp macro="" textlink="">
      <xdr:nvSpPr>
        <xdr:cNvPr id="260" name="テキスト ボックス 259"/>
        <xdr:cNvSpPr txBox="1"/>
      </xdr:nvSpPr>
      <xdr:spPr>
        <a:xfrm>
          <a:off x="3497795" y="1596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110682</xdr:rowOff>
    </xdr:from>
    <xdr:to>
      <xdr:col>15</xdr:col>
      <xdr:colOff>101600</xdr:colOff>
      <xdr:row>95</xdr:row>
      <xdr:rowOff>40832</xdr:rowOff>
    </xdr:to>
    <xdr:sp macro="" textlink="">
      <xdr:nvSpPr>
        <xdr:cNvPr id="261" name="楕円 260"/>
        <xdr:cNvSpPr/>
      </xdr:nvSpPr>
      <xdr:spPr>
        <a:xfrm>
          <a:off x="2857500" y="162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57359</xdr:rowOff>
    </xdr:from>
    <xdr:ext cx="599010" cy="259045"/>
    <xdr:sp macro="" textlink="">
      <xdr:nvSpPr>
        <xdr:cNvPr id="262" name="テキスト ボックス 261"/>
        <xdr:cNvSpPr txBox="1"/>
      </xdr:nvSpPr>
      <xdr:spPr>
        <a:xfrm>
          <a:off x="2608795" y="1600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5297</xdr:rowOff>
    </xdr:from>
    <xdr:to>
      <xdr:col>10</xdr:col>
      <xdr:colOff>165100</xdr:colOff>
      <xdr:row>95</xdr:row>
      <xdr:rowOff>106897</xdr:rowOff>
    </xdr:to>
    <xdr:sp macro="" textlink="">
      <xdr:nvSpPr>
        <xdr:cNvPr id="263" name="楕円 262"/>
        <xdr:cNvSpPr/>
      </xdr:nvSpPr>
      <xdr:spPr>
        <a:xfrm>
          <a:off x="1968500" y="162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123424</xdr:rowOff>
    </xdr:from>
    <xdr:ext cx="599010" cy="259045"/>
    <xdr:sp macro="" textlink="">
      <xdr:nvSpPr>
        <xdr:cNvPr id="264" name="テキスト ボックス 263"/>
        <xdr:cNvSpPr txBox="1"/>
      </xdr:nvSpPr>
      <xdr:spPr>
        <a:xfrm>
          <a:off x="1719795" y="1606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149479</xdr:rowOff>
    </xdr:from>
    <xdr:to>
      <xdr:col>6</xdr:col>
      <xdr:colOff>38100</xdr:colOff>
      <xdr:row>95</xdr:row>
      <xdr:rowOff>79629</xdr:rowOff>
    </xdr:to>
    <xdr:sp macro="" textlink="">
      <xdr:nvSpPr>
        <xdr:cNvPr id="265" name="楕円 264"/>
        <xdr:cNvSpPr/>
      </xdr:nvSpPr>
      <xdr:spPr>
        <a:xfrm>
          <a:off x="1079500" y="162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96156</xdr:rowOff>
    </xdr:from>
    <xdr:ext cx="599010" cy="259045"/>
    <xdr:sp macro="" textlink="">
      <xdr:nvSpPr>
        <xdr:cNvPr id="266" name="テキスト ボックス 265"/>
        <xdr:cNvSpPr txBox="1"/>
      </xdr:nvSpPr>
      <xdr:spPr>
        <a:xfrm>
          <a:off x="830795" y="1604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73972</xdr:rowOff>
    </xdr:from>
    <xdr:to>
      <xdr:col>55</xdr:col>
      <xdr:colOff>0</xdr:colOff>
      <xdr:row>37</xdr:row>
      <xdr:rowOff>75670</xdr:rowOff>
    </xdr:to>
    <xdr:cxnSp macro="">
      <xdr:nvCxnSpPr>
        <xdr:cNvPr id="297" name="直線コネクタ 296"/>
        <xdr:cNvCxnSpPr/>
      </xdr:nvCxnSpPr>
      <xdr:spPr>
        <a:xfrm flipV="1">
          <a:off x="9639300" y="6417622"/>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75670</xdr:rowOff>
    </xdr:from>
    <xdr:to>
      <xdr:col>50</xdr:col>
      <xdr:colOff>114300</xdr:colOff>
      <xdr:row>37</xdr:row>
      <xdr:rowOff>85228</xdr:rowOff>
    </xdr:to>
    <xdr:cxnSp macro="">
      <xdr:nvCxnSpPr>
        <xdr:cNvPr id="300" name="直線コネクタ 299"/>
        <xdr:cNvCxnSpPr/>
      </xdr:nvCxnSpPr>
      <xdr:spPr>
        <a:xfrm flipV="1">
          <a:off x="8750300" y="6419320"/>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72982</xdr:rowOff>
    </xdr:from>
    <xdr:to>
      <xdr:col>45</xdr:col>
      <xdr:colOff>177800</xdr:colOff>
      <xdr:row>37</xdr:row>
      <xdr:rowOff>85228</xdr:rowOff>
    </xdr:to>
    <xdr:cxnSp macro="">
      <xdr:nvCxnSpPr>
        <xdr:cNvPr id="303" name="直線コネクタ 302"/>
        <xdr:cNvCxnSpPr/>
      </xdr:nvCxnSpPr>
      <xdr:spPr>
        <a:xfrm>
          <a:off x="7861300" y="6416632"/>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68660</xdr:rowOff>
    </xdr:from>
    <xdr:to>
      <xdr:col>41</xdr:col>
      <xdr:colOff>50800</xdr:colOff>
      <xdr:row>37</xdr:row>
      <xdr:rowOff>72982</xdr:rowOff>
    </xdr:to>
    <xdr:cxnSp macro="">
      <xdr:nvCxnSpPr>
        <xdr:cNvPr id="306" name="直線コネクタ 305"/>
        <xdr:cNvCxnSpPr/>
      </xdr:nvCxnSpPr>
      <xdr:spPr>
        <a:xfrm>
          <a:off x="6972300" y="6412310"/>
          <a:ext cx="889000" cy="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16980</xdr:rowOff>
    </xdr:from>
    <xdr:ext cx="534377" cy="259045"/>
    <xdr:sp macro="" textlink="">
      <xdr:nvSpPr>
        <xdr:cNvPr id="310" name="テキスト ボックス 309"/>
        <xdr:cNvSpPr txBox="1"/>
      </xdr:nvSpPr>
      <xdr:spPr>
        <a:xfrm>
          <a:off x="6705111" y="65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23172</xdr:rowOff>
    </xdr:from>
    <xdr:to>
      <xdr:col>55</xdr:col>
      <xdr:colOff>50800</xdr:colOff>
      <xdr:row>37</xdr:row>
      <xdr:rowOff>124772</xdr:rowOff>
    </xdr:to>
    <xdr:sp macro="" textlink="">
      <xdr:nvSpPr>
        <xdr:cNvPr id="316" name="楕円 315"/>
        <xdr:cNvSpPr/>
      </xdr:nvSpPr>
      <xdr:spPr>
        <a:xfrm>
          <a:off x="10426700" y="63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46049</xdr:rowOff>
    </xdr:from>
    <xdr:ext cx="534377" cy="259045"/>
    <xdr:sp macro="" textlink="">
      <xdr:nvSpPr>
        <xdr:cNvPr id="317" name="補助費等該当値テキスト"/>
        <xdr:cNvSpPr txBox="1"/>
      </xdr:nvSpPr>
      <xdr:spPr>
        <a:xfrm>
          <a:off x="10528300" y="621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24870</xdr:rowOff>
    </xdr:from>
    <xdr:to>
      <xdr:col>50</xdr:col>
      <xdr:colOff>165100</xdr:colOff>
      <xdr:row>37</xdr:row>
      <xdr:rowOff>126470</xdr:rowOff>
    </xdr:to>
    <xdr:sp macro="" textlink="">
      <xdr:nvSpPr>
        <xdr:cNvPr id="318" name="楕円 317"/>
        <xdr:cNvSpPr/>
      </xdr:nvSpPr>
      <xdr:spPr>
        <a:xfrm>
          <a:off x="9588500" y="6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142997</xdr:rowOff>
    </xdr:from>
    <xdr:ext cx="534377" cy="259045"/>
    <xdr:sp macro="" textlink="">
      <xdr:nvSpPr>
        <xdr:cNvPr id="319" name="テキスト ボックス 318"/>
        <xdr:cNvSpPr txBox="1"/>
      </xdr:nvSpPr>
      <xdr:spPr>
        <a:xfrm>
          <a:off x="9372111" y="614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34428</xdr:rowOff>
    </xdr:from>
    <xdr:to>
      <xdr:col>46</xdr:col>
      <xdr:colOff>38100</xdr:colOff>
      <xdr:row>37</xdr:row>
      <xdr:rowOff>136028</xdr:rowOff>
    </xdr:to>
    <xdr:sp macro="" textlink="">
      <xdr:nvSpPr>
        <xdr:cNvPr id="320" name="楕円 319"/>
        <xdr:cNvSpPr/>
      </xdr:nvSpPr>
      <xdr:spPr>
        <a:xfrm>
          <a:off x="8699500" y="63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152555</xdr:rowOff>
    </xdr:from>
    <xdr:ext cx="534377" cy="259045"/>
    <xdr:sp macro="" textlink="">
      <xdr:nvSpPr>
        <xdr:cNvPr id="321" name="テキスト ボックス 320"/>
        <xdr:cNvSpPr txBox="1"/>
      </xdr:nvSpPr>
      <xdr:spPr>
        <a:xfrm>
          <a:off x="8483111" y="61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22182</xdr:rowOff>
    </xdr:from>
    <xdr:to>
      <xdr:col>41</xdr:col>
      <xdr:colOff>101600</xdr:colOff>
      <xdr:row>37</xdr:row>
      <xdr:rowOff>123782</xdr:rowOff>
    </xdr:to>
    <xdr:sp macro="" textlink="">
      <xdr:nvSpPr>
        <xdr:cNvPr id="322" name="楕円 321"/>
        <xdr:cNvSpPr/>
      </xdr:nvSpPr>
      <xdr:spPr>
        <a:xfrm>
          <a:off x="7810500" y="63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140309</xdr:rowOff>
    </xdr:from>
    <xdr:ext cx="534377" cy="259045"/>
    <xdr:sp macro="" textlink="">
      <xdr:nvSpPr>
        <xdr:cNvPr id="323" name="テキスト ボックス 322"/>
        <xdr:cNvSpPr txBox="1"/>
      </xdr:nvSpPr>
      <xdr:spPr>
        <a:xfrm>
          <a:off x="7594111" y="614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17860</xdr:rowOff>
    </xdr:from>
    <xdr:to>
      <xdr:col>36</xdr:col>
      <xdr:colOff>165100</xdr:colOff>
      <xdr:row>37</xdr:row>
      <xdr:rowOff>119460</xdr:rowOff>
    </xdr:to>
    <xdr:sp macro="" textlink="">
      <xdr:nvSpPr>
        <xdr:cNvPr id="324" name="楕円 323"/>
        <xdr:cNvSpPr/>
      </xdr:nvSpPr>
      <xdr:spPr>
        <a:xfrm>
          <a:off x="6921500" y="63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135987</xdr:rowOff>
    </xdr:from>
    <xdr:ext cx="534377" cy="259045"/>
    <xdr:sp macro="" textlink="">
      <xdr:nvSpPr>
        <xdr:cNvPr id="325" name="テキスト ボックス 324"/>
        <xdr:cNvSpPr txBox="1"/>
      </xdr:nvSpPr>
      <xdr:spPr>
        <a:xfrm>
          <a:off x="6705111" y="613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42202</xdr:rowOff>
    </xdr:from>
    <xdr:to>
      <xdr:col>55</xdr:col>
      <xdr:colOff>0</xdr:colOff>
      <xdr:row>56</xdr:row>
      <xdr:rowOff>143792</xdr:rowOff>
    </xdr:to>
    <xdr:cxnSp macro="">
      <xdr:nvCxnSpPr>
        <xdr:cNvPr id="353" name="直線コネクタ 352"/>
        <xdr:cNvCxnSpPr/>
      </xdr:nvCxnSpPr>
      <xdr:spPr>
        <a:xfrm>
          <a:off x="9639300" y="8786152"/>
          <a:ext cx="838200" cy="95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157028</xdr:rowOff>
    </xdr:from>
    <xdr:to>
      <xdr:col>50</xdr:col>
      <xdr:colOff>114300</xdr:colOff>
      <xdr:row>51</xdr:row>
      <xdr:rowOff>42202</xdr:rowOff>
    </xdr:to>
    <xdr:cxnSp macro="">
      <xdr:nvCxnSpPr>
        <xdr:cNvPr id="356" name="直線コネクタ 355"/>
        <xdr:cNvCxnSpPr/>
      </xdr:nvCxnSpPr>
      <xdr:spPr>
        <a:xfrm>
          <a:off x="8750300" y="8729528"/>
          <a:ext cx="889000" cy="5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157028</xdr:rowOff>
    </xdr:from>
    <xdr:to>
      <xdr:col>45</xdr:col>
      <xdr:colOff>177800</xdr:colOff>
      <xdr:row>55</xdr:row>
      <xdr:rowOff>15479</xdr:rowOff>
    </xdr:to>
    <xdr:cxnSp macro="">
      <xdr:nvCxnSpPr>
        <xdr:cNvPr id="359" name="直線コネクタ 358"/>
        <xdr:cNvCxnSpPr/>
      </xdr:nvCxnSpPr>
      <xdr:spPr>
        <a:xfrm flipV="1">
          <a:off x="7861300" y="8729528"/>
          <a:ext cx="889000" cy="71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15479</xdr:rowOff>
    </xdr:from>
    <xdr:to>
      <xdr:col>41</xdr:col>
      <xdr:colOff>50800</xdr:colOff>
      <xdr:row>55</xdr:row>
      <xdr:rowOff>165646</xdr:rowOff>
    </xdr:to>
    <xdr:cxnSp macro="">
      <xdr:nvCxnSpPr>
        <xdr:cNvPr id="362" name="直線コネクタ 361"/>
        <xdr:cNvCxnSpPr/>
      </xdr:nvCxnSpPr>
      <xdr:spPr>
        <a:xfrm flipV="1">
          <a:off x="6972300" y="9445229"/>
          <a:ext cx="889000" cy="1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68447</xdr:rowOff>
    </xdr:from>
    <xdr:ext cx="534377" cy="259045"/>
    <xdr:sp macro="" textlink="">
      <xdr:nvSpPr>
        <xdr:cNvPr id="364" name="テキスト ボックス 363"/>
        <xdr:cNvSpPr txBox="1"/>
      </xdr:nvSpPr>
      <xdr:spPr>
        <a:xfrm>
          <a:off x="7594111" y="9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92992</xdr:rowOff>
    </xdr:from>
    <xdr:to>
      <xdr:col>55</xdr:col>
      <xdr:colOff>50800</xdr:colOff>
      <xdr:row>57</xdr:row>
      <xdr:rowOff>23142</xdr:rowOff>
    </xdr:to>
    <xdr:sp macro="" textlink="">
      <xdr:nvSpPr>
        <xdr:cNvPr id="372" name="楕円 371"/>
        <xdr:cNvSpPr/>
      </xdr:nvSpPr>
      <xdr:spPr>
        <a:xfrm>
          <a:off x="10426700" y="96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115869</xdr:rowOff>
    </xdr:from>
    <xdr:ext cx="534377" cy="259045"/>
    <xdr:sp macro="" textlink="">
      <xdr:nvSpPr>
        <xdr:cNvPr id="373" name="普通建設事業費該当値テキスト"/>
        <xdr:cNvSpPr txBox="1"/>
      </xdr:nvSpPr>
      <xdr:spPr>
        <a:xfrm>
          <a:off x="10528300" y="95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162852</xdr:rowOff>
    </xdr:from>
    <xdr:to>
      <xdr:col>50</xdr:col>
      <xdr:colOff>165100</xdr:colOff>
      <xdr:row>51</xdr:row>
      <xdr:rowOff>93002</xdr:rowOff>
    </xdr:to>
    <xdr:sp macro="" textlink="">
      <xdr:nvSpPr>
        <xdr:cNvPr id="374" name="楕円 373"/>
        <xdr:cNvSpPr/>
      </xdr:nvSpPr>
      <xdr:spPr>
        <a:xfrm>
          <a:off x="9588500" y="8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109529</xdr:rowOff>
    </xdr:from>
    <xdr:ext cx="534377" cy="259045"/>
    <xdr:sp macro="" textlink="">
      <xdr:nvSpPr>
        <xdr:cNvPr id="375" name="テキスト ボックス 374"/>
        <xdr:cNvSpPr txBox="1"/>
      </xdr:nvSpPr>
      <xdr:spPr>
        <a:xfrm>
          <a:off x="9372111" y="85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106228</xdr:rowOff>
    </xdr:from>
    <xdr:to>
      <xdr:col>46</xdr:col>
      <xdr:colOff>38100</xdr:colOff>
      <xdr:row>51</xdr:row>
      <xdr:rowOff>36378</xdr:rowOff>
    </xdr:to>
    <xdr:sp macro="" textlink="">
      <xdr:nvSpPr>
        <xdr:cNvPr id="376" name="楕円 375"/>
        <xdr:cNvSpPr/>
      </xdr:nvSpPr>
      <xdr:spPr>
        <a:xfrm>
          <a:off x="8699500" y="86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52905</xdr:rowOff>
    </xdr:from>
    <xdr:ext cx="534377" cy="259045"/>
    <xdr:sp macro="" textlink="">
      <xdr:nvSpPr>
        <xdr:cNvPr id="377" name="テキスト ボックス 376"/>
        <xdr:cNvSpPr txBox="1"/>
      </xdr:nvSpPr>
      <xdr:spPr>
        <a:xfrm>
          <a:off x="8483111" y="84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136129</xdr:rowOff>
    </xdr:from>
    <xdr:to>
      <xdr:col>41</xdr:col>
      <xdr:colOff>101600</xdr:colOff>
      <xdr:row>55</xdr:row>
      <xdr:rowOff>66279</xdr:rowOff>
    </xdr:to>
    <xdr:sp macro="" textlink="">
      <xdr:nvSpPr>
        <xdr:cNvPr id="378" name="楕円 377"/>
        <xdr:cNvSpPr/>
      </xdr:nvSpPr>
      <xdr:spPr>
        <a:xfrm>
          <a:off x="7810500" y="93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82806</xdr:rowOff>
    </xdr:from>
    <xdr:ext cx="534377" cy="259045"/>
    <xdr:sp macro="" textlink="">
      <xdr:nvSpPr>
        <xdr:cNvPr id="379" name="テキスト ボックス 378"/>
        <xdr:cNvSpPr txBox="1"/>
      </xdr:nvSpPr>
      <xdr:spPr>
        <a:xfrm>
          <a:off x="7594111" y="916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114846</xdr:rowOff>
    </xdr:from>
    <xdr:to>
      <xdr:col>36</xdr:col>
      <xdr:colOff>165100</xdr:colOff>
      <xdr:row>56</xdr:row>
      <xdr:rowOff>44996</xdr:rowOff>
    </xdr:to>
    <xdr:sp macro="" textlink="">
      <xdr:nvSpPr>
        <xdr:cNvPr id="380" name="楕円 379"/>
        <xdr:cNvSpPr/>
      </xdr:nvSpPr>
      <xdr:spPr>
        <a:xfrm>
          <a:off x="6921500" y="95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36123</xdr:rowOff>
    </xdr:from>
    <xdr:ext cx="534377" cy="259045"/>
    <xdr:sp macro="" textlink="">
      <xdr:nvSpPr>
        <xdr:cNvPr id="381" name="テキスト ボックス 380"/>
        <xdr:cNvSpPr txBox="1"/>
      </xdr:nvSpPr>
      <xdr:spPr>
        <a:xfrm>
          <a:off x="6705111" y="963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77292</xdr:rowOff>
    </xdr:from>
    <xdr:to>
      <xdr:col>55</xdr:col>
      <xdr:colOff>0</xdr:colOff>
      <xdr:row>77</xdr:row>
      <xdr:rowOff>55804</xdr:rowOff>
    </xdr:to>
    <xdr:cxnSp macro="">
      <xdr:nvCxnSpPr>
        <xdr:cNvPr id="408" name="直線コネクタ 407"/>
        <xdr:cNvCxnSpPr/>
      </xdr:nvCxnSpPr>
      <xdr:spPr>
        <a:xfrm>
          <a:off x="9639300" y="12078792"/>
          <a:ext cx="838200" cy="11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77292</xdr:rowOff>
    </xdr:from>
    <xdr:to>
      <xdr:col>50</xdr:col>
      <xdr:colOff>114300</xdr:colOff>
      <xdr:row>78</xdr:row>
      <xdr:rowOff>52512</xdr:rowOff>
    </xdr:to>
    <xdr:cxnSp macro="">
      <xdr:nvCxnSpPr>
        <xdr:cNvPr id="411" name="直線コネクタ 410"/>
        <xdr:cNvCxnSpPr/>
      </xdr:nvCxnSpPr>
      <xdr:spPr>
        <a:xfrm flipV="1">
          <a:off x="8750300" y="12078792"/>
          <a:ext cx="889000" cy="134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46068</xdr:rowOff>
    </xdr:from>
    <xdr:ext cx="534377" cy="259045"/>
    <xdr:sp macro="" textlink="">
      <xdr:nvSpPr>
        <xdr:cNvPr id="413" name="テキスト ボックス 412"/>
        <xdr:cNvSpPr txBox="1"/>
      </xdr:nvSpPr>
      <xdr:spPr>
        <a:xfrm>
          <a:off x="937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111491</xdr:rowOff>
    </xdr:from>
    <xdr:to>
      <xdr:col>45</xdr:col>
      <xdr:colOff>177800</xdr:colOff>
      <xdr:row>78</xdr:row>
      <xdr:rowOff>52512</xdr:rowOff>
    </xdr:to>
    <xdr:cxnSp macro="">
      <xdr:nvCxnSpPr>
        <xdr:cNvPr id="414" name="直線コネクタ 413"/>
        <xdr:cNvCxnSpPr/>
      </xdr:nvCxnSpPr>
      <xdr:spPr>
        <a:xfrm>
          <a:off x="7861300" y="13313141"/>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16" name="テキスト ボックス 415"/>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102575</xdr:rowOff>
    </xdr:from>
    <xdr:to>
      <xdr:col>41</xdr:col>
      <xdr:colOff>50800</xdr:colOff>
      <xdr:row>77</xdr:row>
      <xdr:rowOff>111491</xdr:rowOff>
    </xdr:to>
    <xdr:cxnSp macro="">
      <xdr:nvCxnSpPr>
        <xdr:cNvPr id="417" name="直線コネクタ 416"/>
        <xdr:cNvCxnSpPr/>
      </xdr:nvCxnSpPr>
      <xdr:spPr>
        <a:xfrm>
          <a:off x="6972300" y="1330422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5004</xdr:rowOff>
    </xdr:from>
    <xdr:to>
      <xdr:col>55</xdr:col>
      <xdr:colOff>50800</xdr:colOff>
      <xdr:row>77</xdr:row>
      <xdr:rowOff>106604</xdr:rowOff>
    </xdr:to>
    <xdr:sp macro="" textlink="">
      <xdr:nvSpPr>
        <xdr:cNvPr id="427" name="楕円 426"/>
        <xdr:cNvSpPr/>
      </xdr:nvSpPr>
      <xdr:spPr>
        <a:xfrm>
          <a:off x="104267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154881</xdr:rowOff>
    </xdr:from>
    <xdr:ext cx="469744" cy="259045"/>
    <xdr:sp macro="" textlink="">
      <xdr:nvSpPr>
        <xdr:cNvPr id="428" name="普通建設事業費 （ うち新規整備　）該当値テキスト"/>
        <xdr:cNvSpPr txBox="1"/>
      </xdr:nvSpPr>
      <xdr:spPr>
        <a:xfrm>
          <a:off x="10528300" y="131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26492</xdr:rowOff>
    </xdr:from>
    <xdr:to>
      <xdr:col>50</xdr:col>
      <xdr:colOff>165100</xdr:colOff>
      <xdr:row>70</xdr:row>
      <xdr:rowOff>128092</xdr:rowOff>
    </xdr:to>
    <xdr:sp macro="" textlink="">
      <xdr:nvSpPr>
        <xdr:cNvPr id="429" name="楕円 428"/>
        <xdr:cNvSpPr/>
      </xdr:nvSpPr>
      <xdr:spPr>
        <a:xfrm>
          <a:off x="9588500" y="120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144619</xdr:rowOff>
    </xdr:from>
    <xdr:ext cx="534377" cy="259045"/>
    <xdr:sp macro="" textlink="">
      <xdr:nvSpPr>
        <xdr:cNvPr id="430" name="テキスト ボックス 429"/>
        <xdr:cNvSpPr txBox="1"/>
      </xdr:nvSpPr>
      <xdr:spPr>
        <a:xfrm>
          <a:off x="9372111" y="1180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1712</xdr:rowOff>
    </xdr:from>
    <xdr:to>
      <xdr:col>46</xdr:col>
      <xdr:colOff>38100</xdr:colOff>
      <xdr:row>78</xdr:row>
      <xdr:rowOff>103312</xdr:rowOff>
    </xdr:to>
    <xdr:sp macro="" textlink="">
      <xdr:nvSpPr>
        <xdr:cNvPr id="431" name="楕円 430"/>
        <xdr:cNvSpPr/>
      </xdr:nvSpPr>
      <xdr:spPr>
        <a:xfrm>
          <a:off x="8699500" y="133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94439</xdr:rowOff>
    </xdr:from>
    <xdr:ext cx="469744" cy="259045"/>
    <xdr:sp macro="" textlink="">
      <xdr:nvSpPr>
        <xdr:cNvPr id="432" name="テキスト ボックス 431"/>
        <xdr:cNvSpPr txBox="1"/>
      </xdr:nvSpPr>
      <xdr:spPr>
        <a:xfrm>
          <a:off x="8515428" y="1346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60691</xdr:rowOff>
    </xdr:from>
    <xdr:to>
      <xdr:col>41</xdr:col>
      <xdr:colOff>101600</xdr:colOff>
      <xdr:row>77</xdr:row>
      <xdr:rowOff>162291</xdr:rowOff>
    </xdr:to>
    <xdr:sp macro="" textlink="">
      <xdr:nvSpPr>
        <xdr:cNvPr id="433" name="楕円 432"/>
        <xdr:cNvSpPr/>
      </xdr:nvSpPr>
      <xdr:spPr>
        <a:xfrm>
          <a:off x="7810500" y="132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153418</xdr:rowOff>
    </xdr:from>
    <xdr:ext cx="469744" cy="259045"/>
    <xdr:sp macro="" textlink="">
      <xdr:nvSpPr>
        <xdr:cNvPr id="434" name="テキスト ボックス 433"/>
        <xdr:cNvSpPr txBox="1"/>
      </xdr:nvSpPr>
      <xdr:spPr>
        <a:xfrm>
          <a:off x="7626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51775</xdr:rowOff>
    </xdr:from>
    <xdr:to>
      <xdr:col>36</xdr:col>
      <xdr:colOff>165100</xdr:colOff>
      <xdr:row>77</xdr:row>
      <xdr:rowOff>153375</xdr:rowOff>
    </xdr:to>
    <xdr:sp macro="" textlink="">
      <xdr:nvSpPr>
        <xdr:cNvPr id="435" name="楕円 434"/>
        <xdr:cNvSpPr/>
      </xdr:nvSpPr>
      <xdr:spPr>
        <a:xfrm>
          <a:off x="6921500" y="132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144502</xdr:rowOff>
    </xdr:from>
    <xdr:ext cx="469744" cy="259045"/>
    <xdr:sp macro="" textlink="">
      <xdr:nvSpPr>
        <xdr:cNvPr id="436" name="テキスト ボックス 435"/>
        <xdr:cNvSpPr txBox="1"/>
      </xdr:nvSpPr>
      <xdr:spPr>
        <a:xfrm>
          <a:off x="6737428" y="1334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164781</xdr:rowOff>
    </xdr:from>
    <xdr:to>
      <xdr:col>55</xdr:col>
      <xdr:colOff>0</xdr:colOff>
      <xdr:row>96</xdr:row>
      <xdr:rowOff>91466</xdr:rowOff>
    </xdr:to>
    <xdr:cxnSp macro="">
      <xdr:nvCxnSpPr>
        <xdr:cNvPr id="467" name="直線コネクタ 466"/>
        <xdr:cNvCxnSpPr/>
      </xdr:nvCxnSpPr>
      <xdr:spPr>
        <a:xfrm>
          <a:off x="9639300" y="15938181"/>
          <a:ext cx="838200" cy="61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48521</xdr:rowOff>
    </xdr:from>
    <xdr:to>
      <xdr:col>50</xdr:col>
      <xdr:colOff>114300</xdr:colOff>
      <xdr:row>92</xdr:row>
      <xdr:rowOff>164781</xdr:rowOff>
    </xdr:to>
    <xdr:cxnSp macro="">
      <xdr:nvCxnSpPr>
        <xdr:cNvPr id="470" name="直線コネクタ 469"/>
        <xdr:cNvCxnSpPr/>
      </xdr:nvCxnSpPr>
      <xdr:spPr>
        <a:xfrm>
          <a:off x="8750300" y="15821921"/>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102041</xdr:rowOff>
    </xdr:from>
    <xdr:ext cx="534377" cy="259045"/>
    <xdr:sp macro="" textlink="">
      <xdr:nvSpPr>
        <xdr:cNvPr id="472" name="テキスト ボックス 471"/>
        <xdr:cNvSpPr txBox="1"/>
      </xdr:nvSpPr>
      <xdr:spPr>
        <a:xfrm>
          <a:off x="9372111" y="163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48521</xdr:rowOff>
    </xdr:from>
    <xdr:to>
      <xdr:col>45</xdr:col>
      <xdr:colOff>177800</xdr:colOff>
      <xdr:row>97</xdr:row>
      <xdr:rowOff>38136</xdr:rowOff>
    </xdr:to>
    <xdr:cxnSp macro="">
      <xdr:nvCxnSpPr>
        <xdr:cNvPr id="473" name="直線コネクタ 472"/>
        <xdr:cNvCxnSpPr/>
      </xdr:nvCxnSpPr>
      <xdr:spPr>
        <a:xfrm flipV="1">
          <a:off x="7861300" y="15821921"/>
          <a:ext cx="889000" cy="84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140936</xdr:rowOff>
    </xdr:from>
    <xdr:ext cx="534377" cy="259045"/>
    <xdr:sp macro="" textlink="">
      <xdr:nvSpPr>
        <xdr:cNvPr id="475" name="テキスト ボックス 474"/>
        <xdr:cNvSpPr txBox="1"/>
      </xdr:nvSpPr>
      <xdr:spPr>
        <a:xfrm>
          <a:off x="8483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38136</xdr:rowOff>
    </xdr:from>
    <xdr:to>
      <xdr:col>41</xdr:col>
      <xdr:colOff>50800</xdr:colOff>
      <xdr:row>98</xdr:row>
      <xdr:rowOff>19586</xdr:rowOff>
    </xdr:to>
    <xdr:cxnSp macro="">
      <xdr:nvCxnSpPr>
        <xdr:cNvPr id="476" name="直線コネクタ 475"/>
        <xdr:cNvCxnSpPr/>
      </xdr:nvCxnSpPr>
      <xdr:spPr>
        <a:xfrm flipV="1">
          <a:off x="6972300" y="16668786"/>
          <a:ext cx="889000" cy="15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77" name="フローチャート: 判断 476"/>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78" name="テキスト ボックス 477"/>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79" name="フローチャート: 判断 478"/>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49195</xdr:rowOff>
    </xdr:from>
    <xdr:ext cx="534377" cy="259045"/>
    <xdr:sp macro="" textlink="">
      <xdr:nvSpPr>
        <xdr:cNvPr id="480" name="テキスト ボックス 479"/>
        <xdr:cNvSpPr txBox="1"/>
      </xdr:nvSpPr>
      <xdr:spPr>
        <a:xfrm>
          <a:off x="6705111" y="161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40666</xdr:rowOff>
    </xdr:from>
    <xdr:to>
      <xdr:col>55</xdr:col>
      <xdr:colOff>50800</xdr:colOff>
      <xdr:row>96</xdr:row>
      <xdr:rowOff>142266</xdr:rowOff>
    </xdr:to>
    <xdr:sp macro="" textlink="">
      <xdr:nvSpPr>
        <xdr:cNvPr id="486" name="楕円 485"/>
        <xdr:cNvSpPr/>
      </xdr:nvSpPr>
      <xdr:spPr>
        <a:xfrm>
          <a:off x="10426700" y="164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19093</xdr:rowOff>
    </xdr:from>
    <xdr:ext cx="534377" cy="259045"/>
    <xdr:sp macro="" textlink="">
      <xdr:nvSpPr>
        <xdr:cNvPr id="487" name="普通建設事業費 （ うち更新整備　）該当値テキスト"/>
        <xdr:cNvSpPr txBox="1"/>
      </xdr:nvSpPr>
      <xdr:spPr>
        <a:xfrm>
          <a:off x="10528300" y="164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113981</xdr:rowOff>
    </xdr:from>
    <xdr:to>
      <xdr:col>50</xdr:col>
      <xdr:colOff>165100</xdr:colOff>
      <xdr:row>93</xdr:row>
      <xdr:rowOff>44131</xdr:rowOff>
    </xdr:to>
    <xdr:sp macro="" textlink="">
      <xdr:nvSpPr>
        <xdr:cNvPr id="488" name="楕円 487"/>
        <xdr:cNvSpPr/>
      </xdr:nvSpPr>
      <xdr:spPr>
        <a:xfrm>
          <a:off x="9588500" y="158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60658</xdr:rowOff>
    </xdr:from>
    <xdr:ext cx="534377" cy="259045"/>
    <xdr:sp macro="" textlink="">
      <xdr:nvSpPr>
        <xdr:cNvPr id="489" name="テキスト ボックス 488"/>
        <xdr:cNvSpPr txBox="1"/>
      </xdr:nvSpPr>
      <xdr:spPr>
        <a:xfrm>
          <a:off x="9372111" y="156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169171</xdr:rowOff>
    </xdr:from>
    <xdr:to>
      <xdr:col>46</xdr:col>
      <xdr:colOff>38100</xdr:colOff>
      <xdr:row>92</xdr:row>
      <xdr:rowOff>99321</xdr:rowOff>
    </xdr:to>
    <xdr:sp macro="" textlink="">
      <xdr:nvSpPr>
        <xdr:cNvPr id="490" name="楕円 489"/>
        <xdr:cNvSpPr/>
      </xdr:nvSpPr>
      <xdr:spPr>
        <a:xfrm>
          <a:off x="8699500" y="157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115848</xdr:rowOff>
    </xdr:from>
    <xdr:ext cx="534377" cy="259045"/>
    <xdr:sp macro="" textlink="">
      <xdr:nvSpPr>
        <xdr:cNvPr id="491" name="テキスト ボックス 490"/>
        <xdr:cNvSpPr txBox="1"/>
      </xdr:nvSpPr>
      <xdr:spPr>
        <a:xfrm>
          <a:off x="8483111" y="1554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158786</xdr:rowOff>
    </xdr:from>
    <xdr:to>
      <xdr:col>41</xdr:col>
      <xdr:colOff>101600</xdr:colOff>
      <xdr:row>97</xdr:row>
      <xdr:rowOff>88936</xdr:rowOff>
    </xdr:to>
    <xdr:sp macro="" textlink="">
      <xdr:nvSpPr>
        <xdr:cNvPr id="492" name="楕円 491"/>
        <xdr:cNvSpPr/>
      </xdr:nvSpPr>
      <xdr:spPr>
        <a:xfrm>
          <a:off x="7810500" y="166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80063</xdr:rowOff>
    </xdr:from>
    <xdr:ext cx="534377" cy="259045"/>
    <xdr:sp macro="" textlink="">
      <xdr:nvSpPr>
        <xdr:cNvPr id="493" name="テキスト ボックス 492"/>
        <xdr:cNvSpPr txBox="1"/>
      </xdr:nvSpPr>
      <xdr:spPr>
        <a:xfrm>
          <a:off x="7594111" y="167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140236</xdr:rowOff>
    </xdr:from>
    <xdr:to>
      <xdr:col>36</xdr:col>
      <xdr:colOff>165100</xdr:colOff>
      <xdr:row>98</xdr:row>
      <xdr:rowOff>70386</xdr:rowOff>
    </xdr:to>
    <xdr:sp macro="" textlink="">
      <xdr:nvSpPr>
        <xdr:cNvPr id="494" name="楕円 493"/>
        <xdr:cNvSpPr/>
      </xdr:nvSpPr>
      <xdr:spPr>
        <a:xfrm>
          <a:off x="6921500" y="167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61513</xdr:rowOff>
    </xdr:from>
    <xdr:ext cx="469744" cy="259045"/>
    <xdr:sp macro="" textlink="">
      <xdr:nvSpPr>
        <xdr:cNvPr id="495" name="テキスト ボックス 494"/>
        <xdr:cNvSpPr txBox="1"/>
      </xdr:nvSpPr>
      <xdr:spPr>
        <a:xfrm>
          <a:off x="6737428" y="168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23" name="災害復旧事業費平均値テキスト"/>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2" name="フローチャート: 判断 531"/>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33" name="テキスト ボックス 532"/>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4" name="フローチャート: 判断 533"/>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5" name="テキスト ボックス 534"/>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42" name="災害復旧事業費該当値テキスト"/>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55507</xdr:rowOff>
    </xdr:from>
    <xdr:to>
      <xdr:col>85</xdr:col>
      <xdr:colOff>127000</xdr:colOff>
      <xdr:row>79</xdr:row>
      <xdr:rowOff>61816</xdr:rowOff>
    </xdr:to>
    <xdr:cxnSp macro="">
      <xdr:nvCxnSpPr>
        <xdr:cNvPr id="627" name="直線コネクタ 626"/>
        <xdr:cNvCxnSpPr/>
      </xdr:nvCxnSpPr>
      <xdr:spPr>
        <a:xfrm>
          <a:off x="15481300" y="13600057"/>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8" name="公債費平均値テキスト"/>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48489</xdr:rowOff>
    </xdr:from>
    <xdr:to>
      <xdr:col>81</xdr:col>
      <xdr:colOff>50800</xdr:colOff>
      <xdr:row>79</xdr:row>
      <xdr:rowOff>55507</xdr:rowOff>
    </xdr:to>
    <xdr:cxnSp macro="">
      <xdr:nvCxnSpPr>
        <xdr:cNvPr id="630" name="直線コネクタ 629"/>
        <xdr:cNvCxnSpPr/>
      </xdr:nvCxnSpPr>
      <xdr:spPr>
        <a:xfrm>
          <a:off x="14592300" y="13593039"/>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32" name="テキスト ボックス 631"/>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30040</xdr:rowOff>
    </xdr:from>
    <xdr:to>
      <xdr:col>76</xdr:col>
      <xdr:colOff>114300</xdr:colOff>
      <xdr:row>79</xdr:row>
      <xdr:rowOff>48489</xdr:rowOff>
    </xdr:to>
    <xdr:cxnSp macro="">
      <xdr:nvCxnSpPr>
        <xdr:cNvPr id="633" name="直線コネクタ 632"/>
        <xdr:cNvCxnSpPr/>
      </xdr:nvCxnSpPr>
      <xdr:spPr>
        <a:xfrm>
          <a:off x="13703300" y="13574590"/>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5" name="テキスト ボックス 634"/>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165212</xdr:rowOff>
    </xdr:from>
    <xdr:to>
      <xdr:col>71</xdr:col>
      <xdr:colOff>177800</xdr:colOff>
      <xdr:row>79</xdr:row>
      <xdr:rowOff>30040</xdr:rowOff>
    </xdr:to>
    <xdr:cxnSp macro="">
      <xdr:nvCxnSpPr>
        <xdr:cNvPr id="636" name="直線コネクタ 635"/>
        <xdr:cNvCxnSpPr/>
      </xdr:nvCxnSpPr>
      <xdr:spPr>
        <a:xfrm>
          <a:off x="12814300" y="13538312"/>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7" name="フローチャート: 判断 636"/>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11529</xdr:rowOff>
    </xdr:from>
    <xdr:ext cx="534377" cy="259045"/>
    <xdr:sp macro="" textlink="">
      <xdr:nvSpPr>
        <xdr:cNvPr id="638" name="テキスト ボックス 637"/>
        <xdr:cNvSpPr txBox="1"/>
      </xdr:nvSpPr>
      <xdr:spPr>
        <a:xfrm>
          <a:off x="13436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9" name="フローチャート: 判断 638"/>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0" name="テキスト ボックス 639"/>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11016</xdr:rowOff>
    </xdr:from>
    <xdr:to>
      <xdr:col>85</xdr:col>
      <xdr:colOff>177800</xdr:colOff>
      <xdr:row>79</xdr:row>
      <xdr:rowOff>112616</xdr:rowOff>
    </xdr:to>
    <xdr:sp macro="" textlink="">
      <xdr:nvSpPr>
        <xdr:cNvPr id="646" name="楕円 645"/>
        <xdr:cNvSpPr/>
      </xdr:nvSpPr>
      <xdr:spPr>
        <a:xfrm>
          <a:off x="16268700" y="135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97393</xdr:rowOff>
    </xdr:from>
    <xdr:ext cx="534377" cy="259045"/>
    <xdr:sp macro="" textlink="">
      <xdr:nvSpPr>
        <xdr:cNvPr id="647" name="公債費該当値テキスト"/>
        <xdr:cNvSpPr txBox="1"/>
      </xdr:nvSpPr>
      <xdr:spPr>
        <a:xfrm>
          <a:off x="16370300" y="134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4707</xdr:rowOff>
    </xdr:from>
    <xdr:to>
      <xdr:col>81</xdr:col>
      <xdr:colOff>101600</xdr:colOff>
      <xdr:row>79</xdr:row>
      <xdr:rowOff>106307</xdr:rowOff>
    </xdr:to>
    <xdr:sp macro="" textlink="">
      <xdr:nvSpPr>
        <xdr:cNvPr id="648" name="楕円 647"/>
        <xdr:cNvSpPr/>
      </xdr:nvSpPr>
      <xdr:spPr>
        <a:xfrm>
          <a:off x="15430500" y="1354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97434</xdr:rowOff>
    </xdr:from>
    <xdr:ext cx="534377" cy="259045"/>
    <xdr:sp macro="" textlink="">
      <xdr:nvSpPr>
        <xdr:cNvPr id="649" name="テキスト ボックス 648"/>
        <xdr:cNvSpPr txBox="1"/>
      </xdr:nvSpPr>
      <xdr:spPr>
        <a:xfrm>
          <a:off x="15214111" y="1364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169139</xdr:rowOff>
    </xdr:from>
    <xdr:to>
      <xdr:col>76</xdr:col>
      <xdr:colOff>165100</xdr:colOff>
      <xdr:row>79</xdr:row>
      <xdr:rowOff>99289</xdr:rowOff>
    </xdr:to>
    <xdr:sp macro="" textlink="">
      <xdr:nvSpPr>
        <xdr:cNvPr id="650" name="楕円 649"/>
        <xdr:cNvSpPr/>
      </xdr:nvSpPr>
      <xdr:spPr>
        <a:xfrm>
          <a:off x="14541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90416</xdr:rowOff>
    </xdr:from>
    <xdr:ext cx="534377" cy="259045"/>
    <xdr:sp macro="" textlink="">
      <xdr:nvSpPr>
        <xdr:cNvPr id="651" name="テキスト ボックス 650"/>
        <xdr:cNvSpPr txBox="1"/>
      </xdr:nvSpPr>
      <xdr:spPr>
        <a:xfrm>
          <a:off x="14325111" y="136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150690</xdr:rowOff>
    </xdr:from>
    <xdr:to>
      <xdr:col>72</xdr:col>
      <xdr:colOff>38100</xdr:colOff>
      <xdr:row>79</xdr:row>
      <xdr:rowOff>80840</xdr:rowOff>
    </xdr:to>
    <xdr:sp macro="" textlink="">
      <xdr:nvSpPr>
        <xdr:cNvPr id="652" name="楕円 651"/>
        <xdr:cNvSpPr/>
      </xdr:nvSpPr>
      <xdr:spPr>
        <a:xfrm>
          <a:off x="13652500" y="135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71967</xdr:rowOff>
    </xdr:from>
    <xdr:ext cx="534377" cy="259045"/>
    <xdr:sp macro="" textlink="">
      <xdr:nvSpPr>
        <xdr:cNvPr id="653" name="テキスト ボックス 652"/>
        <xdr:cNvSpPr txBox="1"/>
      </xdr:nvSpPr>
      <xdr:spPr>
        <a:xfrm>
          <a:off x="13436111" y="136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114412</xdr:rowOff>
    </xdr:from>
    <xdr:to>
      <xdr:col>67</xdr:col>
      <xdr:colOff>101600</xdr:colOff>
      <xdr:row>79</xdr:row>
      <xdr:rowOff>44562</xdr:rowOff>
    </xdr:to>
    <xdr:sp macro="" textlink="">
      <xdr:nvSpPr>
        <xdr:cNvPr id="654" name="楕円 653"/>
        <xdr:cNvSpPr/>
      </xdr:nvSpPr>
      <xdr:spPr>
        <a:xfrm>
          <a:off x="12763500" y="134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35689</xdr:rowOff>
    </xdr:from>
    <xdr:ext cx="534377" cy="259045"/>
    <xdr:sp macro="" textlink="">
      <xdr:nvSpPr>
        <xdr:cNvPr id="655" name="テキスト ボックス 654"/>
        <xdr:cNvSpPr txBox="1"/>
      </xdr:nvSpPr>
      <xdr:spPr>
        <a:xfrm>
          <a:off x="12547111" y="135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46169</xdr:rowOff>
    </xdr:from>
    <xdr:to>
      <xdr:col>85</xdr:col>
      <xdr:colOff>126364</xdr:colOff>
      <xdr:row>99</xdr:row>
      <xdr:rowOff>86240</xdr:rowOff>
    </xdr:to>
    <xdr:cxnSp macro="">
      <xdr:nvCxnSpPr>
        <xdr:cNvPr id="681" name="直線コネクタ 680"/>
        <xdr:cNvCxnSpPr/>
      </xdr:nvCxnSpPr>
      <xdr:spPr>
        <a:xfrm flipV="1">
          <a:off x="16317595" y="16333919"/>
          <a:ext cx="1269" cy="72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90067</xdr:rowOff>
    </xdr:from>
    <xdr:ext cx="378565" cy="259045"/>
    <xdr:sp macro="" textlink="">
      <xdr:nvSpPr>
        <xdr:cNvPr id="682" name="積立金最小値テキスト"/>
        <xdr:cNvSpPr txBox="1"/>
      </xdr:nvSpPr>
      <xdr:spPr>
        <a:xfrm>
          <a:off x="16370300" y="17063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86240</xdr:rowOff>
    </xdr:from>
    <xdr:to>
      <xdr:col>86</xdr:col>
      <xdr:colOff>25400</xdr:colOff>
      <xdr:row>99</xdr:row>
      <xdr:rowOff>86240</xdr:rowOff>
    </xdr:to>
    <xdr:cxnSp macro="">
      <xdr:nvCxnSpPr>
        <xdr:cNvPr id="683" name="直線コネクタ 682"/>
        <xdr:cNvCxnSpPr/>
      </xdr:nvCxnSpPr>
      <xdr:spPr>
        <a:xfrm>
          <a:off x="16230600" y="1705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164296</xdr:rowOff>
    </xdr:from>
    <xdr:ext cx="534377" cy="259045"/>
    <xdr:sp macro="" textlink="">
      <xdr:nvSpPr>
        <xdr:cNvPr id="684" name="積立金最大値テキスト"/>
        <xdr:cNvSpPr txBox="1"/>
      </xdr:nvSpPr>
      <xdr:spPr>
        <a:xfrm>
          <a:off x="16370300" y="1610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46169</xdr:rowOff>
    </xdr:from>
    <xdr:to>
      <xdr:col>86</xdr:col>
      <xdr:colOff>25400</xdr:colOff>
      <xdr:row>95</xdr:row>
      <xdr:rowOff>46169</xdr:rowOff>
    </xdr:to>
    <xdr:cxnSp macro="">
      <xdr:nvCxnSpPr>
        <xdr:cNvPr id="685" name="直線コネクタ 684"/>
        <xdr:cNvCxnSpPr/>
      </xdr:nvCxnSpPr>
      <xdr:spPr>
        <a:xfrm>
          <a:off x="16230600" y="1633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36700</xdr:rowOff>
    </xdr:from>
    <xdr:to>
      <xdr:col>85</xdr:col>
      <xdr:colOff>127000</xdr:colOff>
      <xdr:row>95</xdr:row>
      <xdr:rowOff>46169</xdr:rowOff>
    </xdr:to>
    <xdr:cxnSp macro="">
      <xdr:nvCxnSpPr>
        <xdr:cNvPr id="686" name="直線コネクタ 685"/>
        <xdr:cNvCxnSpPr/>
      </xdr:nvCxnSpPr>
      <xdr:spPr>
        <a:xfrm>
          <a:off x="15481300" y="15467200"/>
          <a:ext cx="838200" cy="8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92735</xdr:rowOff>
    </xdr:from>
    <xdr:ext cx="469744" cy="259045"/>
    <xdr:sp macro="" textlink="">
      <xdr:nvSpPr>
        <xdr:cNvPr id="687" name="積立金平均値テキスト"/>
        <xdr:cNvSpPr txBox="1"/>
      </xdr:nvSpPr>
      <xdr:spPr>
        <a:xfrm>
          <a:off x="16370300" y="16723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114308</xdr:rowOff>
    </xdr:from>
    <xdr:to>
      <xdr:col>85</xdr:col>
      <xdr:colOff>177800</xdr:colOff>
      <xdr:row>98</xdr:row>
      <xdr:rowOff>44458</xdr:rowOff>
    </xdr:to>
    <xdr:sp macro="" textlink="">
      <xdr:nvSpPr>
        <xdr:cNvPr id="688" name="フローチャート: 判断 687"/>
        <xdr:cNvSpPr/>
      </xdr:nvSpPr>
      <xdr:spPr>
        <a:xfrm>
          <a:off x="16268700" y="1674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36700</xdr:rowOff>
    </xdr:from>
    <xdr:to>
      <xdr:col>81</xdr:col>
      <xdr:colOff>50800</xdr:colOff>
      <xdr:row>94</xdr:row>
      <xdr:rowOff>150313</xdr:rowOff>
    </xdr:to>
    <xdr:cxnSp macro="">
      <xdr:nvCxnSpPr>
        <xdr:cNvPr id="689" name="直線コネクタ 688"/>
        <xdr:cNvCxnSpPr/>
      </xdr:nvCxnSpPr>
      <xdr:spPr>
        <a:xfrm flipV="1">
          <a:off x="14592300" y="15467200"/>
          <a:ext cx="889000" cy="79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102192</xdr:rowOff>
    </xdr:from>
    <xdr:to>
      <xdr:col>81</xdr:col>
      <xdr:colOff>101600</xdr:colOff>
      <xdr:row>98</xdr:row>
      <xdr:rowOff>32342</xdr:rowOff>
    </xdr:to>
    <xdr:sp macro="" textlink="">
      <xdr:nvSpPr>
        <xdr:cNvPr id="690" name="フローチャート: 判断 689"/>
        <xdr:cNvSpPr/>
      </xdr:nvSpPr>
      <xdr:spPr>
        <a:xfrm>
          <a:off x="154305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23469</xdr:rowOff>
    </xdr:from>
    <xdr:ext cx="469744" cy="259045"/>
    <xdr:sp macro="" textlink="">
      <xdr:nvSpPr>
        <xdr:cNvPr id="691" name="テキスト ボックス 690"/>
        <xdr:cNvSpPr txBox="1"/>
      </xdr:nvSpPr>
      <xdr:spPr>
        <a:xfrm>
          <a:off x="15246428" y="168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150313</xdr:rowOff>
    </xdr:from>
    <xdr:to>
      <xdr:col>76</xdr:col>
      <xdr:colOff>114300</xdr:colOff>
      <xdr:row>96</xdr:row>
      <xdr:rowOff>96755</xdr:rowOff>
    </xdr:to>
    <xdr:cxnSp macro="">
      <xdr:nvCxnSpPr>
        <xdr:cNvPr id="692" name="直線コネクタ 691"/>
        <xdr:cNvCxnSpPr/>
      </xdr:nvCxnSpPr>
      <xdr:spPr>
        <a:xfrm flipV="1">
          <a:off x="13703300" y="16266613"/>
          <a:ext cx="8890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150981</xdr:rowOff>
    </xdr:from>
    <xdr:to>
      <xdr:col>76</xdr:col>
      <xdr:colOff>165100</xdr:colOff>
      <xdr:row>98</xdr:row>
      <xdr:rowOff>81131</xdr:rowOff>
    </xdr:to>
    <xdr:sp macro="" textlink="">
      <xdr:nvSpPr>
        <xdr:cNvPr id="693" name="フローチャート: 判断 692"/>
        <xdr:cNvSpPr/>
      </xdr:nvSpPr>
      <xdr:spPr>
        <a:xfrm>
          <a:off x="14541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72258</xdr:rowOff>
    </xdr:from>
    <xdr:ext cx="469744" cy="259045"/>
    <xdr:sp macro="" textlink="">
      <xdr:nvSpPr>
        <xdr:cNvPr id="694" name="テキスト ボックス 693"/>
        <xdr:cNvSpPr txBox="1"/>
      </xdr:nvSpPr>
      <xdr:spPr>
        <a:xfrm>
          <a:off x="14357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64328</xdr:rowOff>
    </xdr:from>
    <xdr:to>
      <xdr:col>71</xdr:col>
      <xdr:colOff>177800</xdr:colOff>
      <xdr:row>96</xdr:row>
      <xdr:rowOff>96755</xdr:rowOff>
    </xdr:to>
    <xdr:cxnSp macro="">
      <xdr:nvCxnSpPr>
        <xdr:cNvPr id="695" name="直線コネクタ 694"/>
        <xdr:cNvCxnSpPr/>
      </xdr:nvCxnSpPr>
      <xdr:spPr>
        <a:xfrm>
          <a:off x="12814300" y="16523528"/>
          <a:ext cx="889000" cy="3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140171</xdr:rowOff>
    </xdr:from>
    <xdr:to>
      <xdr:col>72</xdr:col>
      <xdr:colOff>38100</xdr:colOff>
      <xdr:row>98</xdr:row>
      <xdr:rowOff>70321</xdr:rowOff>
    </xdr:to>
    <xdr:sp macro="" textlink="">
      <xdr:nvSpPr>
        <xdr:cNvPr id="696" name="フローチャート: 判断 695"/>
        <xdr:cNvSpPr/>
      </xdr:nvSpPr>
      <xdr:spPr>
        <a:xfrm>
          <a:off x="13652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61448</xdr:rowOff>
    </xdr:from>
    <xdr:ext cx="469744" cy="259045"/>
    <xdr:sp macro="" textlink="">
      <xdr:nvSpPr>
        <xdr:cNvPr id="697" name="テキスト ボックス 696"/>
        <xdr:cNvSpPr txBox="1"/>
      </xdr:nvSpPr>
      <xdr:spPr>
        <a:xfrm>
          <a:off x="13468428" y="168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103825</xdr:rowOff>
    </xdr:from>
    <xdr:to>
      <xdr:col>67</xdr:col>
      <xdr:colOff>101600</xdr:colOff>
      <xdr:row>98</xdr:row>
      <xdr:rowOff>33975</xdr:rowOff>
    </xdr:to>
    <xdr:sp macro="" textlink="">
      <xdr:nvSpPr>
        <xdr:cNvPr id="698" name="フローチャート: 判断 697"/>
        <xdr:cNvSpPr/>
      </xdr:nvSpPr>
      <xdr:spPr>
        <a:xfrm>
          <a:off x="12763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25102</xdr:rowOff>
    </xdr:from>
    <xdr:ext cx="469744" cy="259045"/>
    <xdr:sp macro="" textlink="">
      <xdr:nvSpPr>
        <xdr:cNvPr id="699" name="テキスト ボックス 698"/>
        <xdr:cNvSpPr txBox="1"/>
      </xdr:nvSpPr>
      <xdr:spPr>
        <a:xfrm>
          <a:off x="12579428"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166819</xdr:rowOff>
    </xdr:from>
    <xdr:to>
      <xdr:col>85</xdr:col>
      <xdr:colOff>177800</xdr:colOff>
      <xdr:row>95</xdr:row>
      <xdr:rowOff>96969</xdr:rowOff>
    </xdr:to>
    <xdr:sp macro="" textlink="">
      <xdr:nvSpPr>
        <xdr:cNvPr id="705" name="楕円 704"/>
        <xdr:cNvSpPr/>
      </xdr:nvSpPr>
      <xdr:spPr>
        <a:xfrm>
          <a:off x="16268700" y="162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119846</xdr:rowOff>
    </xdr:from>
    <xdr:ext cx="534377" cy="259045"/>
    <xdr:sp macro="" textlink="">
      <xdr:nvSpPr>
        <xdr:cNvPr id="706" name="積立金該当値テキスト"/>
        <xdr:cNvSpPr txBox="1"/>
      </xdr:nvSpPr>
      <xdr:spPr>
        <a:xfrm>
          <a:off x="16370300" y="1623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157350</xdr:rowOff>
    </xdr:from>
    <xdr:to>
      <xdr:col>81</xdr:col>
      <xdr:colOff>101600</xdr:colOff>
      <xdr:row>90</xdr:row>
      <xdr:rowOff>87500</xdr:rowOff>
    </xdr:to>
    <xdr:sp macro="" textlink="">
      <xdr:nvSpPr>
        <xdr:cNvPr id="707" name="楕円 706"/>
        <xdr:cNvSpPr/>
      </xdr:nvSpPr>
      <xdr:spPr>
        <a:xfrm>
          <a:off x="15430500" y="15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104027</xdr:rowOff>
    </xdr:from>
    <xdr:ext cx="534377" cy="259045"/>
    <xdr:sp macro="" textlink="">
      <xdr:nvSpPr>
        <xdr:cNvPr id="708" name="テキスト ボックス 707"/>
        <xdr:cNvSpPr txBox="1"/>
      </xdr:nvSpPr>
      <xdr:spPr>
        <a:xfrm>
          <a:off x="15214111" y="151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99513</xdr:rowOff>
    </xdr:from>
    <xdr:to>
      <xdr:col>76</xdr:col>
      <xdr:colOff>165100</xdr:colOff>
      <xdr:row>95</xdr:row>
      <xdr:rowOff>29663</xdr:rowOff>
    </xdr:to>
    <xdr:sp macro="" textlink="">
      <xdr:nvSpPr>
        <xdr:cNvPr id="709" name="楕円 708"/>
        <xdr:cNvSpPr/>
      </xdr:nvSpPr>
      <xdr:spPr>
        <a:xfrm>
          <a:off x="14541500" y="162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46190</xdr:rowOff>
    </xdr:from>
    <xdr:ext cx="534377" cy="259045"/>
    <xdr:sp macro="" textlink="">
      <xdr:nvSpPr>
        <xdr:cNvPr id="710" name="テキスト ボックス 709"/>
        <xdr:cNvSpPr txBox="1"/>
      </xdr:nvSpPr>
      <xdr:spPr>
        <a:xfrm>
          <a:off x="14325111" y="1599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45955</xdr:rowOff>
    </xdr:from>
    <xdr:to>
      <xdr:col>72</xdr:col>
      <xdr:colOff>38100</xdr:colOff>
      <xdr:row>96</xdr:row>
      <xdr:rowOff>147555</xdr:rowOff>
    </xdr:to>
    <xdr:sp macro="" textlink="">
      <xdr:nvSpPr>
        <xdr:cNvPr id="711" name="楕円 710"/>
        <xdr:cNvSpPr/>
      </xdr:nvSpPr>
      <xdr:spPr>
        <a:xfrm>
          <a:off x="13652500" y="165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164082</xdr:rowOff>
    </xdr:from>
    <xdr:ext cx="534377" cy="259045"/>
    <xdr:sp macro="" textlink="">
      <xdr:nvSpPr>
        <xdr:cNvPr id="712" name="テキスト ボックス 711"/>
        <xdr:cNvSpPr txBox="1"/>
      </xdr:nvSpPr>
      <xdr:spPr>
        <a:xfrm>
          <a:off x="13436111" y="162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13528</xdr:rowOff>
    </xdr:from>
    <xdr:to>
      <xdr:col>67</xdr:col>
      <xdr:colOff>101600</xdr:colOff>
      <xdr:row>96</xdr:row>
      <xdr:rowOff>115128</xdr:rowOff>
    </xdr:to>
    <xdr:sp macro="" textlink="">
      <xdr:nvSpPr>
        <xdr:cNvPr id="713" name="楕円 712"/>
        <xdr:cNvSpPr/>
      </xdr:nvSpPr>
      <xdr:spPr>
        <a:xfrm>
          <a:off x="12763500" y="164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131655</xdr:rowOff>
    </xdr:from>
    <xdr:ext cx="534377" cy="259045"/>
    <xdr:sp macro="" textlink="">
      <xdr:nvSpPr>
        <xdr:cNvPr id="714" name="テキスト ボックス 713"/>
        <xdr:cNvSpPr txBox="1"/>
      </xdr:nvSpPr>
      <xdr:spPr>
        <a:xfrm>
          <a:off x="12547111" y="1624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40" name="直線コネクタ 739"/>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43"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44" name="直線コネクタ 743"/>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91367</xdr:rowOff>
    </xdr:from>
    <xdr:to>
      <xdr:col>116</xdr:col>
      <xdr:colOff>63500</xdr:colOff>
      <xdr:row>39</xdr:row>
      <xdr:rowOff>98878</xdr:rowOff>
    </xdr:to>
    <xdr:cxnSp macro="">
      <xdr:nvCxnSpPr>
        <xdr:cNvPr id="745" name="直線コネクタ 744"/>
        <xdr:cNvCxnSpPr/>
      </xdr:nvCxnSpPr>
      <xdr:spPr>
        <a:xfrm>
          <a:off x="21323300" y="6777917"/>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6"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7" name="フローチャート: 判断 746"/>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91367</xdr:rowOff>
    </xdr:from>
    <xdr:to>
      <xdr:col>111</xdr:col>
      <xdr:colOff>177800</xdr:colOff>
      <xdr:row>39</xdr:row>
      <xdr:rowOff>94960</xdr:rowOff>
    </xdr:to>
    <xdr:cxnSp macro="">
      <xdr:nvCxnSpPr>
        <xdr:cNvPr id="748" name="直線コネクタ 747"/>
        <xdr:cNvCxnSpPr/>
      </xdr:nvCxnSpPr>
      <xdr:spPr>
        <a:xfrm flipV="1">
          <a:off x="20434300" y="6777917"/>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9" name="フローチャート: 判断 748"/>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50" name="テキスト ボックス 749"/>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94960</xdr:rowOff>
    </xdr:from>
    <xdr:to>
      <xdr:col>107</xdr:col>
      <xdr:colOff>50800</xdr:colOff>
      <xdr:row>39</xdr:row>
      <xdr:rowOff>98878</xdr:rowOff>
    </xdr:to>
    <xdr:cxnSp macro="">
      <xdr:nvCxnSpPr>
        <xdr:cNvPr id="751" name="直線コネクタ 750"/>
        <xdr:cNvCxnSpPr/>
      </xdr:nvCxnSpPr>
      <xdr:spPr>
        <a:xfrm flipV="1">
          <a:off x="19545300" y="678151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52" name="フローチャート: 判断 751"/>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53" name="テキスト ボックス 752"/>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55" name="フローチャート: 判断 754"/>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6" name="テキスト ボックス 755"/>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7" name="フローチャート: 判断 756"/>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8" name="テキスト ボックス 757"/>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40567</xdr:rowOff>
    </xdr:from>
    <xdr:to>
      <xdr:col>112</xdr:col>
      <xdr:colOff>38100</xdr:colOff>
      <xdr:row>39</xdr:row>
      <xdr:rowOff>142167</xdr:rowOff>
    </xdr:to>
    <xdr:sp macro="" textlink="">
      <xdr:nvSpPr>
        <xdr:cNvPr id="766" name="楕円 765"/>
        <xdr:cNvSpPr/>
      </xdr:nvSpPr>
      <xdr:spPr>
        <a:xfrm>
          <a:off x="21272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133294</xdr:rowOff>
    </xdr:from>
    <xdr:ext cx="313932" cy="259045"/>
    <xdr:sp macro="" textlink="">
      <xdr:nvSpPr>
        <xdr:cNvPr id="767" name="テキスト ボックス 766"/>
        <xdr:cNvSpPr txBox="1"/>
      </xdr:nvSpPr>
      <xdr:spPr>
        <a:xfrm>
          <a:off x="21166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44160</xdr:rowOff>
    </xdr:from>
    <xdr:to>
      <xdr:col>107</xdr:col>
      <xdr:colOff>101600</xdr:colOff>
      <xdr:row>39</xdr:row>
      <xdr:rowOff>145760</xdr:rowOff>
    </xdr:to>
    <xdr:sp macro="" textlink="">
      <xdr:nvSpPr>
        <xdr:cNvPr id="768" name="楕円 767"/>
        <xdr:cNvSpPr/>
      </xdr:nvSpPr>
      <xdr:spPr>
        <a:xfrm>
          <a:off x="2038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136887</xdr:rowOff>
    </xdr:from>
    <xdr:ext cx="313932" cy="259045"/>
    <xdr:sp macro="" textlink="">
      <xdr:nvSpPr>
        <xdr:cNvPr id="769" name="テキスト ボックス 768"/>
        <xdr:cNvSpPr txBox="1"/>
      </xdr:nvSpPr>
      <xdr:spPr>
        <a:xfrm>
          <a:off x="20277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95" name="直線コネクタ 794"/>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8"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9" name="直線コネクタ 798"/>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133756</xdr:rowOff>
    </xdr:from>
    <xdr:to>
      <xdr:col>116</xdr:col>
      <xdr:colOff>63500</xdr:colOff>
      <xdr:row>58</xdr:row>
      <xdr:rowOff>134305</xdr:rowOff>
    </xdr:to>
    <xdr:cxnSp macro="">
      <xdr:nvCxnSpPr>
        <xdr:cNvPr id="800" name="直線コネクタ 799"/>
        <xdr:cNvCxnSpPr/>
      </xdr:nvCxnSpPr>
      <xdr:spPr>
        <a:xfrm>
          <a:off x="21323300" y="1007785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801"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802" name="フローチャート: 判断 801"/>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132659</xdr:rowOff>
    </xdr:from>
    <xdr:to>
      <xdr:col>111</xdr:col>
      <xdr:colOff>177800</xdr:colOff>
      <xdr:row>58</xdr:row>
      <xdr:rowOff>133756</xdr:rowOff>
    </xdr:to>
    <xdr:cxnSp macro="">
      <xdr:nvCxnSpPr>
        <xdr:cNvPr id="803" name="直線コネクタ 802"/>
        <xdr:cNvCxnSpPr/>
      </xdr:nvCxnSpPr>
      <xdr:spPr>
        <a:xfrm>
          <a:off x="20434300" y="1007675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804" name="フローチャート: 判断 803"/>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805" name="テキスト ボックス 804"/>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131379</xdr:rowOff>
    </xdr:from>
    <xdr:to>
      <xdr:col>107</xdr:col>
      <xdr:colOff>50800</xdr:colOff>
      <xdr:row>58</xdr:row>
      <xdr:rowOff>132659</xdr:rowOff>
    </xdr:to>
    <xdr:cxnSp macro="">
      <xdr:nvCxnSpPr>
        <xdr:cNvPr id="806" name="直線コネクタ 805"/>
        <xdr:cNvCxnSpPr/>
      </xdr:nvCxnSpPr>
      <xdr:spPr>
        <a:xfrm>
          <a:off x="19545300" y="10075479"/>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7" name="フローチャート: 判断 806"/>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8" name="テキスト ボックス 807"/>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130236</xdr:rowOff>
    </xdr:from>
    <xdr:to>
      <xdr:col>102</xdr:col>
      <xdr:colOff>114300</xdr:colOff>
      <xdr:row>58</xdr:row>
      <xdr:rowOff>131379</xdr:rowOff>
    </xdr:to>
    <xdr:cxnSp macro="">
      <xdr:nvCxnSpPr>
        <xdr:cNvPr id="809" name="直線コネクタ 808"/>
        <xdr:cNvCxnSpPr/>
      </xdr:nvCxnSpPr>
      <xdr:spPr>
        <a:xfrm>
          <a:off x="18656300" y="1007433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10" name="フローチャート: 判断 809"/>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11" name="テキスト ボックス 810"/>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12" name="フローチャート: 判断 811"/>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13" name="テキスト ボックス 812"/>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83505</xdr:rowOff>
    </xdr:from>
    <xdr:to>
      <xdr:col>116</xdr:col>
      <xdr:colOff>114300</xdr:colOff>
      <xdr:row>59</xdr:row>
      <xdr:rowOff>13655</xdr:rowOff>
    </xdr:to>
    <xdr:sp macro="" textlink="">
      <xdr:nvSpPr>
        <xdr:cNvPr id="819" name="楕円 818"/>
        <xdr:cNvSpPr/>
      </xdr:nvSpPr>
      <xdr:spPr>
        <a:xfrm>
          <a:off x="221107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169882</xdr:rowOff>
    </xdr:from>
    <xdr:ext cx="378565" cy="259045"/>
    <xdr:sp macro="" textlink="">
      <xdr:nvSpPr>
        <xdr:cNvPr id="820" name="貸付金該当値テキスト"/>
        <xdr:cNvSpPr txBox="1"/>
      </xdr:nvSpPr>
      <xdr:spPr>
        <a:xfrm>
          <a:off x="22212300" y="994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82956</xdr:rowOff>
    </xdr:from>
    <xdr:to>
      <xdr:col>112</xdr:col>
      <xdr:colOff>38100</xdr:colOff>
      <xdr:row>59</xdr:row>
      <xdr:rowOff>13106</xdr:rowOff>
    </xdr:to>
    <xdr:sp macro="" textlink="">
      <xdr:nvSpPr>
        <xdr:cNvPr id="821" name="楕円 820"/>
        <xdr:cNvSpPr/>
      </xdr:nvSpPr>
      <xdr:spPr>
        <a:xfrm>
          <a:off x="21272500" y="100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4233</xdr:rowOff>
    </xdr:from>
    <xdr:ext cx="378565" cy="259045"/>
    <xdr:sp macro="" textlink="">
      <xdr:nvSpPr>
        <xdr:cNvPr id="822" name="テキスト ボックス 821"/>
        <xdr:cNvSpPr txBox="1"/>
      </xdr:nvSpPr>
      <xdr:spPr>
        <a:xfrm>
          <a:off x="21134017" y="1011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81859</xdr:rowOff>
    </xdr:from>
    <xdr:to>
      <xdr:col>107</xdr:col>
      <xdr:colOff>101600</xdr:colOff>
      <xdr:row>59</xdr:row>
      <xdr:rowOff>12009</xdr:rowOff>
    </xdr:to>
    <xdr:sp macro="" textlink="">
      <xdr:nvSpPr>
        <xdr:cNvPr id="823" name="楕円 822"/>
        <xdr:cNvSpPr/>
      </xdr:nvSpPr>
      <xdr:spPr>
        <a:xfrm>
          <a:off x="203835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3136</xdr:rowOff>
    </xdr:from>
    <xdr:ext cx="378565" cy="259045"/>
    <xdr:sp macro="" textlink="">
      <xdr:nvSpPr>
        <xdr:cNvPr id="824" name="テキスト ボックス 823"/>
        <xdr:cNvSpPr txBox="1"/>
      </xdr:nvSpPr>
      <xdr:spPr>
        <a:xfrm>
          <a:off x="20245017" y="1011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80579</xdr:rowOff>
    </xdr:from>
    <xdr:to>
      <xdr:col>102</xdr:col>
      <xdr:colOff>165100</xdr:colOff>
      <xdr:row>59</xdr:row>
      <xdr:rowOff>10729</xdr:rowOff>
    </xdr:to>
    <xdr:sp macro="" textlink="">
      <xdr:nvSpPr>
        <xdr:cNvPr id="825" name="楕円 824"/>
        <xdr:cNvSpPr/>
      </xdr:nvSpPr>
      <xdr:spPr>
        <a:xfrm>
          <a:off x="19494500" y="100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1856</xdr:rowOff>
    </xdr:from>
    <xdr:ext cx="378565" cy="259045"/>
    <xdr:sp macro="" textlink="">
      <xdr:nvSpPr>
        <xdr:cNvPr id="826" name="テキスト ボックス 825"/>
        <xdr:cNvSpPr txBox="1"/>
      </xdr:nvSpPr>
      <xdr:spPr>
        <a:xfrm>
          <a:off x="19356017" y="1011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79436</xdr:rowOff>
    </xdr:from>
    <xdr:to>
      <xdr:col>98</xdr:col>
      <xdr:colOff>38100</xdr:colOff>
      <xdr:row>59</xdr:row>
      <xdr:rowOff>9586</xdr:rowOff>
    </xdr:to>
    <xdr:sp macro="" textlink="">
      <xdr:nvSpPr>
        <xdr:cNvPr id="827" name="楕円 826"/>
        <xdr:cNvSpPr/>
      </xdr:nvSpPr>
      <xdr:spPr>
        <a:xfrm>
          <a:off x="18605500" y="100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713</xdr:rowOff>
    </xdr:from>
    <xdr:ext cx="378565" cy="259045"/>
    <xdr:sp macro="" textlink="">
      <xdr:nvSpPr>
        <xdr:cNvPr id="828" name="テキスト ボックス 827"/>
        <xdr:cNvSpPr txBox="1"/>
      </xdr:nvSpPr>
      <xdr:spPr>
        <a:xfrm>
          <a:off x="18467017" y="1011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51" name="直線コネクタ 850"/>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52"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53" name="直線コネクタ 852"/>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54"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55" name="直線コネクタ 854"/>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119949</xdr:rowOff>
    </xdr:from>
    <xdr:to>
      <xdr:col>116</xdr:col>
      <xdr:colOff>63500</xdr:colOff>
      <xdr:row>73</xdr:row>
      <xdr:rowOff>166584</xdr:rowOff>
    </xdr:to>
    <xdr:cxnSp macro="">
      <xdr:nvCxnSpPr>
        <xdr:cNvPr id="856" name="直線コネクタ 855"/>
        <xdr:cNvCxnSpPr/>
      </xdr:nvCxnSpPr>
      <xdr:spPr>
        <a:xfrm flipV="1">
          <a:off x="21323300" y="12635799"/>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7" name="繰出金平均値テキスト"/>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8" name="フローチャート: 判断 857"/>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166584</xdr:rowOff>
    </xdr:from>
    <xdr:to>
      <xdr:col>111</xdr:col>
      <xdr:colOff>177800</xdr:colOff>
      <xdr:row>74</xdr:row>
      <xdr:rowOff>9627</xdr:rowOff>
    </xdr:to>
    <xdr:cxnSp macro="">
      <xdr:nvCxnSpPr>
        <xdr:cNvPr id="859" name="直線コネクタ 858"/>
        <xdr:cNvCxnSpPr/>
      </xdr:nvCxnSpPr>
      <xdr:spPr>
        <a:xfrm flipV="1">
          <a:off x="20434300" y="1268243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60" name="フローチャート: 判断 859"/>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61" name="テキスト ボックス 860"/>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168366</xdr:rowOff>
    </xdr:from>
    <xdr:to>
      <xdr:col>107</xdr:col>
      <xdr:colOff>50800</xdr:colOff>
      <xdr:row>74</xdr:row>
      <xdr:rowOff>9627</xdr:rowOff>
    </xdr:to>
    <xdr:cxnSp macro="">
      <xdr:nvCxnSpPr>
        <xdr:cNvPr id="862" name="直線コネクタ 861"/>
        <xdr:cNvCxnSpPr/>
      </xdr:nvCxnSpPr>
      <xdr:spPr>
        <a:xfrm>
          <a:off x="19545300" y="12684216"/>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63" name="フローチャート: 判断 862"/>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64" name="テキスト ボックス 863"/>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168366</xdr:rowOff>
    </xdr:from>
    <xdr:to>
      <xdr:col>102</xdr:col>
      <xdr:colOff>114300</xdr:colOff>
      <xdr:row>74</xdr:row>
      <xdr:rowOff>55529</xdr:rowOff>
    </xdr:to>
    <xdr:cxnSp macro="">
      <xdr:nvCxnSpPr>
        <xdr:cNvPr id="865" name="直線コネクタ 864"/>
        <xdr:cNvCxnSpPr/>
      </xdr:nvCxnSpPr>
      <xdr:spPr>
        <a:xfrm flipV="1">
          <a:off x="18656300" y="12684216"/>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6" name="フローチャート: 判断 865"/>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7" name="テキスト ボックス 866"/>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8" name="フローチャート: 判断 867"/>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148983</xdr:rowOff>
    </xdr:from>
    <xdr:ext cx="534377" cy="259045"/>
    <xdr:sp macro="" textlink="">
      <xdr:nvSpPr>
        <xdr:cNvPr id="869" name="テキスト ボックス 868"/>
        <xdr:cNvSpPr txBox="1"/>
      </xdr:nvSpPr>
      <xdr:spPr>
        <a:xfrm>
          <a:off x="18389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69149</xdr:rowOff>
    </xdr:from>
    <xdr:to>
      <xdr:col>116</xdr:col>
      <xdr:colOff>114300</xdr:colOff>
      <xdr:row>73</xdr:row>
      <xdr:rowOff>170749</xdr:rowOff>
    </xdr:to>
    <xdr:sp macro="" textlink="">
      <xdr:nvSpPr>
        <xdr:cNvPr id="875" name="楕円 874"/>
        <xdr:cNvSpPr/>
      </xdr:nvSpPr>
      <xdr:spPr>
        <a:xfrm>
          <a:off x="22110700" y="125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92026</xdr:rowOff>
    </xdr:from>
    <xdr:ext cx="534377" cy="259045"/>
    <xdr:sp macro="" textlink="">
      <xdr:nvSpPr>
        <xdr:cNvPr id="876" name="繰出金該当値テキスト"/>
        <xdr:cNvSpPr txBox="1"/>
      </xdr:nvSpPr>
      <xdr:spPr>
        <a:xfrm>
          <a:off x="22212300" y="124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115784</xdr:rowOff>
    </xdr:from>
    <xdr:to>
      <xdr:col>112</xdr:col>
      <xdr:colOff>38100</xdr:colOff>
      <xdr:row>74</xdr:row>
      <xdr:rowOff>45934</xdr:rowOff>
    </xdr:to>
    <xdr:sp macro="" textlink="">
      <xdr:nvSpPr>
        <xdr:cNvPr id="877" name="楕円 876"/>
        <xdr:cNvSpPr/>
      </xdr:nvSpPr>
      <xdr:spPr>
        <a:xfrm>
          <a:off x="21272500" y="126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62461</xdr:rowOff>
    </xdr:from>
    <xdr:ext cx="534377" cy="259045"/>
    <xdr:sp macro="" textlink="">
      <xdr:nvSpPr>
        <xdr:cNvPr id="878" name="テキスト ボックス 877"/>
        <xdr:cNvSpPr txBox="1"/>
      </xdr:nvSpPr>
      <xdr:spPr>
        <a:xfrm>
          <a:off x="21056111" y="124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130277</xdr:rowOff>
    </xdr:from>
    <xdr:to>
      <xdr:col>107</xdr:col>
      <xdr:colOff>101600</xdr:colOff>
      <xdr:row>74</xdr:row>
      <xdr:rowOff>60427</xdr:rowOff>
    </xdr:to>
    <xdr:sp macro="" textlink="">
      <xdr:nvSpPr>
        <xdr:cNvPr id="879" name="楕円 878"/>
        <xdr:cNvSpPr/>
      </xdr:nvSpPr>
      <xdr:spPr>
        <a:xfrm>
          <a:off x="20383500" y="126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76954</xdr:rowOff>
    </xdr:from>
    <xdr:ext cx="534377" cy="259045"/>
    <xdr:sp macro="" textlink="">
      <xdr:nvSpPr>
        <xdr:cNvPr id="880" name="テキスト ボックス 879"/>
        <xdr:cNvSpPr txBox="1"/>
      </xdr:nvSpPr>
      <xdr:spPr>
        <a:xfrm>
          <a:off x="20167111" y="124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117566</xdr:rowOff>
    </xdr:from>
    <xdr:to>
      <xdr:col>102</xdr:col>
      <xdr:colOff>165100</xdr:colOff>
      <xdr:row>74</xdr:row>
      <xdr:rowOff>47716</xdr:rowOff>
    </xdr:to>
    <xdr:sp macro="" textlink="">
      <xdr:nvSpPr>
        <xdr:cNvPr id="881" name="楕円 880"/>
        <xdr:cNvSpPr/>
      </xdr:nvSpPr>
      <xdr:spPr>
        <a:xfrm>
          <a:off x="19494500" y="12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64243</xdr:rowOff>
    </xdr:from>
    <xdr:ext cx="534377" cy="259045"/>
    <xdr:sp macro="" textlink="">
      <xdr:nvSpPr>
        <xdr:cNvPr id="882" name="テキスト ボックス 881"/>
        <xdr:cNvSpPr txBox="1"/>
      </xdr:nvSpPr>
      <xdr:spPr>
        <a:xfrm>
          <a:off x="19278111" y="124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4729</xdr:rowOff>
    </xdr:from>
    <xdr:to>
      <xdr:col>98</xdr:col>
      <xdr:colOff>38100</xdr:colOff>
      <xdr:row>74</xdr:row>
      <xdr:rowOff>106329</xdr:rowOff>
    </xdr:to>
    <xdr:sp macro="" textlink="">
      <xdr:nvSpPr>
        <xdr:cNvPr id="883" name="楕円 882"/>
        <xdr:cNvSpPr/>
      </xdr:nvSpPr>
      <xdr:spPr>
        <a:xfrm>
          <a:off x="18605500" y="126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122856</xdr:rowOff>
    </xdr:from>
    <xdr:ext cx="534377" cy="259045"/>
    <xdr:sp macro="" textlink="">
      <xdr:nvSpPr>
        <xdr:cNvPr id="884" name="テキスト ボックス 883"/>
        <xdr:cNvSpPr txBox="1"/>
      </xdr:nvSpPr>
      <xdr:spPr>
        <a:xfrm>
          <a:off x="18389111" y="124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前年度からの変動という観点で分析すると、顕著な増減が見られる性質別経費としては、▲</a:t>
          </a:r>
          <a:r>
            <a:rPr kumimoji="1" lang="en-US" altLang="ja-JP" sz="1200">
              <a:solidFill>
                <a:schemeClr val="dk1"/>
              </a:solidFill>
              <a:effectLst/>
              <a:latin typeface="+mn-lt"/>
              <a:ea typeface="+mn-ea"/>
              <a:cs typeface="+mn-cs"/>
            </a:rPr>
            <a:t>25,780</a:t>
          </a:r>
          <a:r>
            <a:rPr kumimoji="1" lang="ja-JP" altLang="ja-JP" sz="1200">
              <a:solidFill>
                <a:schemeClr val="dk1"/>
              </a:solidFill>
              <a:effectLst/>
              <a:latin typeface="+mn-lt"/>
              <a:ea typeface="+mn-ea"/>
              <a:cs typeface="+mn-cs"/>
            </a:rPr>
            <a:t>／人</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の「普通建設事業費（うち新規整備）」及び▲</a:t>
          </a:r>
          <a:r>
            <a:rPr kumimoji="1" lang="en-US" altLang="ja-JP" sz="1200">
              <a:solidFill>
                <a:schemeClr val="dk1"/>
              </a:solidFill>
              <a:effectLst/>
              <a:latin typeface="+mn-lt"/>
              <a:ea typeface="+mn-ea"/>
              <a:cs typeface="+mn-cs"/>
            </a:rPr>
            <a:t>26,540</a:t>
          </a:r>
          <a:r>
            <a:rPr kumimoji="1" lang="ja-JP" altLang="ja-JP" sz="1200">
              <a:solidFill>
                <a:schemeClr val="dk1"/>
              </a:solidFill>
              <a:effectLst/>
              <a:latin typeface="+mn-lt"/>
              <a:ea typeface="+mn-ea"/>
              <a:cs typeface="+mn-cs"/>
            </a:rPr>
            <a:t>円／人</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の「積立金」が挙げられる。まず、「普通建設事業費（うち新規整備）」については、平成２９年度に完了した府中駅南口市街地再開発事業の一環として、市民活動センター・府中の森芸術劇場分館・府中駅南口市営駐車場・市政情報センターの４つの施設購入費が</a:t>
          </a:r>
          <a:r>
            <a:rPr kumimoji="1" lang="ja-JP" altLang="en-US" sz="1200">
              <a:solidFill>
                <a:schemeClr val="dk1"/>
              </a:solidFill>
              <a:effectLst/>
              <a:latin typeface="+mn-lt"/>
              <a:ea typeface="+mn-ea"/>
              <a:cs typeface="+mn-cs"/>
            </a:rPr>
            <a:t>皆減</a:t>
          </a:r>
          <a:r>
            <a:rPr kumimoji="1" lang="ja-JP" altLang="ja-JP" sz="1200">
              <a:solidFill>
                <a:schemeClr val="dk1"/>
              </a:solidFill>
              <a:effectLst/>
              <a:latin typeface="+mn-lt"/>
              <a:ea typeface="+mn-ea"/>
              <a:cs typeface="+mn-cs"/>
            </a:rPr>
            <a:t>となったことが数値を</a:t>
          </a:r>
          <a:r>
            <a:rPr kumimoji="1" lang="ja-JP" altLang="en-US" sz="1200">
              <a:solidFill>
                <a:schemeClr val="dk1"/>
              </a:solidFill>
              <a:effectLst/>
              <a:latin typeface="+mn-lt"/>
              <a:ea typeface="+mn-ea"/>
              <a:cs typeface="+mn-cs"/>
            </a:rPr>
            <a:t>下げ</a:t>
          </a:r>
          <a:r>
            <a:rPr kumimoji="1" lang="ja-JP" altLang="ja-JP" sz="1200">
              <a:solidFill>
                <a:schemeClr val="dk1"/>
              </a:solidFill>
              <a:effectLst/>
              <a:latin typeface="+mn-lt"/>
              <a:ea typeface="+mn-ea"/>
              <a:cs typeface="+mn-cs"/>
            </a:rPr>
            <a:t>ている。続いて、「積立金」については、</a:t>
          </a:r>
          <a:r>
            <a:rPr kumimoji="1" lang="ja-JP" altLang="en-US" sz="1200">
              <a:solidFill>
                <a:schemeClr val="dk1"/>
              </a:solidFill>
              <a:effectLst/>
              <a:latin typeface="+mn-lt"/>
              <a:ea typeface="+mn-ea"/>
              <a:cs typeface="+mn-cs"/>
            </a:rPr>
            <a:t>平成２９年度に</a:t>
          </a:r>
          <a:r>
            <a:rPr kumimoji="1" lang="ja-JP" altLang="ja-JP" sz="1200">
              <a:solidFill>
                <a:schemeClr val="dk1"/>
              </a:solidFill>
              <a:effectLst/>
              <a:latin typeface="+mn-lt"/>
              <a:ea typeface="+mn-ea"/>
              <a:cs typeface="+mn-cs"/>
            </a:rPr>
            <a:t>基金の再編の一環として公園緑化基金や生活・環境基金等の各種基金を新設したことなどにより</a:t>
          </a:r>
          <a:r>
            <a:rPr kumimoji="1" lang="ja-JP" altLang="en-US" sz="1200">
              <a:solidFill>
                <a:schemeClr val="dk1"/>
              </a:solidFill>
              <a:effectLst/>
              <a:latin typeface="+mn-lt"/>
              <a:ea typeface="+mn-ea"/>
              <a:cs typeface="+mn-cs"/>
            </a:rPr>
            <a:t>一時的に</a:t>
          </a:r>
          <a:r>
            <a:rPr kumimoji="1" lang="ja-JP" altLang="ja-JP" sz="1200">
              <a:solidFill>
                <a:schemeClr val="dk1"/>
              </a:solidFill>
              <a:effectLst/>
              <a:latin typeface="+mn-lt"/>
              <a:ea typeface="+mn-ea"/>
              <a:cs typeface="+mn-cs"/>
            </a:rPr>
            <a:t>増額</a:t>
          </a:r>
          <a:r>
            <a:rPr kumimoji="1" lang="ja-JP" altLang="en-US" sz="1200">
              <a:solidFill>
                <a:schemeClr val="dk1"/>
              </a:solidFill>
              <a:effectLst/>
              <a:latin typeface="+mn-lt"/>
              <a:ea typeface="+mn-ea"/>
              <a:cs typeface="+mn-cs"/>
            </a:rPr>
            <a:t>したものが減となったことが影響している</a:t>
          </a:r>
          <a:r>
            <a:rPr kumimoji="1" lang="ja-JP" altLang="ja-JP" sz="1200">
              <a:solidFill>
                <a:schemeClr val="dk1"/>
              </a:solidFill>
              <a:effectLst/>
              <a:latin typeface="+mn-lt"/>
              <a:ea typeface="+mn-ea"/>
              <a:cs typeface="+mn-cs"/>
            </a:rPr>
            <a:t>。次に、他団体との比較という観点で分析すると、類似団体中の順位では「人件費」が</a:t>
          </a: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位と低くなっている。過去の推移見ても同様の傾向が続いており、これは、</a:t>
          </a:r>
          <a:r>
            <a:rPr lang="ja-JP" altLang="ja-JP" sz="1200">
              <a:solidFill>
                <a:schemeClr val="dk1"/>
              </a:solidFill>
              <a:effectLst/>
              <a:latin typeface="+mn-lt"/>
              <a:ea typeface="+mn-ea"/>
              <a:cs typeface="+mn-cs"/>
            </a:rPr>
            <a:t>本市が</a:t>
          </a:r>
          <a:r>
            <a:rPr kumimoji="1" lang="ja-JP" altLang="ja-JP" sz="1200">
              <a:solidFill>
                <a:schemeClr val="dk1"/>
              </a:solidFill>
              <a:effectLst/>
              <a:latin typeface="+mn-lt"/>
              <a:ea typeface="+mn-ea"/>
              <a:cs typeface="+mn-cs"/>
            </a:rPr>
            <a:t>早い段階から組織改正など組織・機構の見直しや、事務事業、施設管理における民営化などを実施し、職員数の適正化を図ってきた結果と捉えて</a:t>
          </a:r>
          <a:r>
            <a:rPr kumimoji="1" lang="ja-JP" altLang="en-US" sz="1200">
              <a:solidFill>
                <a:schemeClr val="dk1"/>
              </a:solidFill>
              <a:effectLst/>
              <a:latin typeface="+mn-lt"/>
              <a:ea typeface="+mn-ea"/>
              <a:cs typeface="+mn-cs"/>
            </a:rPr>
            <a:t>いるが、その影響で</a:t>
          </a:r>
          <a:r>
            <a:rPr kumimoji="1" lang="ja-JP" altLang="ja-JP" sz="1200">
              <a:solidFill>
                <a:schemeClr val="dk1"/>
              </a:solidFill>
              <a:effectLst/>
              <a:latin typeface="+mn-lt"/>
              <a:ea typeface="+mn-ea"/>
              <a:cs typeface="+mn-cs"/>
            </a:rPr>
            <a:t>類似団体中の順位では</a:t>
          </a:r>
          <a:r>
            <a:rPr kumimoji="1" lang="ja-JP" altLang="en-US" sz="1200">
              <a:solidFill>
                <a:schemeClr val="dk1"/>
              </a:solidFill>
              <a:effectLst/>
              <a:latin typeface="+mn-lt"/>
              <a:ea typeface="+mn-ea"/>
              <a:cs typeface="+mn-cs"/>
            </a:rPr>
            <a:t>「物件費</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２位と高くなっていることからも読み取れる。しかし、「物件費」は年々増加し続けており</a:t>
          </a:r>
          <a:r>
            <a:rPr kumimoji="1" lang="ja-JP" altLang="ja-JP" sz="1200">
              <a:solidFill>
                <a:schemeClr val="dk1"/>
              </a:solidFill>
              <a:effectLst/>
              <a:latin typeface="+mn-lt"/>
              <a:ea typeface="+mn-ea"/>
              <a:cs typeface="+mn-cs"/>
            </a:rPr>
            <a:t>今後も公共施設の最適化による管理コストの削減</a:t>
          </a:r>
          <a:r>
            <a:rPr kumimoji="1" lang="ja-JP" altLang="en-US" sz="1200">
              <a:solidFill>
                <a:schemeClr val="dk1"/>
              </a:solidFill>
              <a:effectLst/>
              <a:latin typeface="+mn-lt"/>
              <a:ea typeface="+mn-ea"/>
              <a:cs typeface="+mn-cs"/>
            </a:rPr>
            <a:t>や民営化後の委託料の適正化を進める</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260,011
254,709
29.43
102,394,160
98,894,609
3,497,272
54,787,416
42,279,488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34290</xdr:rowOff>
    </xdr:from>
    <xdr:to>
      <xdr:col>24</xdr:col>
      <xdr:colOff>63500</xdr:colOff>
      <xdr:row>35</xdr:row>
      <xdr:rowOff>64770</xdr:rowOff>
    </xdr:to>
    <xdr:cxnSp macro="">
      <xdr:nvCxnSpPr>
        <xdr:cNvPr id="61" name="直線コネクタ 60"/>
        <xdr:cNvCxnSpPr/>
      </xdr:nvCxnSpPr>
      <xdr:spPr>
        <a:xfrm>
          <a:off x="3797300" y="6035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469744" cy="259045"/>
    <xdr:sp macro="" textlink="">
      <xdr:nvSpPr>
        <xdr:cNvPr id="62" name="議会費平均値テキスト"/>
        <xdr:cNvSpPr txBox="1"/>
      </xdr:nvSpPr>
      <xdr:spPr>
        <a:xfrm>
          <a:off x="4686300" y="5859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21590</xdr:rowOff>
    </xdr:from>
    <xdr:to>
      <xdr:col>19</xdr:col>
      <xdr:colOff>177800</xdr:colOff>
      <xdr:row>35</xdr:row>
      <xdr:rowOff>34290</xdr:rowOff>
    </xdr:to>
    <xdr:cxnSp macro="">
      <xdr:nvCxnSpPr>
        <xdr:cNvPr id="64" name="直線コネクタ 63"/>
        <xdr:cNvCxnSpPr/>
      </xdr:nvCxnSpPr>
      <xdr:spPr>
        <a:xfrm>
          <a:off x="2908300" y="602234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66" name="テキスト ボックス 65"/>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44450</xdr:rowOff>
    </xdr:from>
    <xdr:to>
      <xdr:col>15</xdr:col>
      <xdr:colOff>50800</xdr:colOff>
      <xdr:row>35</xdr:row>
      <xdr:rowOff>21590</xdr:rowOff>
    </xdr:to>
    <xdr:cxnSp macro="">
      <xdr:nvCxnSpPr>
        <xdr:cNvPr id="67" name="直線コネクタ 66"/>
        <xdr:cNvCxnSpPr/>
      </xdr:nvCxnSpPr>
      <xdr:spPr>
        <a:xfrm>
          <a:off x="2019300" y="58737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55897</xdr:rowOff>
    </xdr:from>
    <xdr:ext cx="469744" cy="259045"/>
    <xdr:sp macro="" textlink="">
      <xdr:nvSpPr>
        <xdr:cNvPr id="69" name="テキスト ボックス 68"/>
        <xdr:cNvSpPr txBox="1"/>
      </xdr:nvSpPr>
      <xdr:spPr>
        <a:xfrm>
          <a:off x="2673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44450</xdr:rowOff>
    </xdr:from>
    <xdr:to>
      <xdr:col>10</xdr:col>
      <xdr:colOff>114300</xdr:colOff>
      <xdr:row>35</xdr:row>
      <xdr:rowOff>68580</xdr:rowOff>
    </xdr:to>
    <xdr:cxnSp macro="">
      <xdr:nvCxnSpPr>
        <xdr:cNvPr id="70" name="直線コネクタ 69"/>
        <xdr:cNvCxnSpPr/>
      </xdr:nvCxnSpPr>
      <xdr:spPr>
        <a:xfrm flipV="1">
          <a:off x="1130300" y="5873750"/>
          <a:ext cx="889000"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20337</xdr:rowOff>
    </xdr:from>
    <xdr:ext cx="469744" cy="259045"/>
    <xdr:sp macro="" textlink="">
      <xdr:nvSpPr>
        <xdr:cNvPr id="72" name="テキスト ボックス 71"/>
        <xdr:cNvSpPr txBox="1"/>
      </xdr:nvSpPr>
      <xdr:spPr>
        <a:xfrm>
          <a:off x="1784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xdr:rowOff>
    </xdr:from>
    <xdr:to>
      <xdr:col>24</xdr:col>
      <xdr:colOff>114300</xdr:colOff>
      <xdr:row>35</xdr:row>
      <xdr:rowOff>115570</xdr:rowOff>
    </xdr:to>
    <xdr:sp macro="" textlink="">
      <xdr:nvSpPr>
        <xdr:cNvPr id="80" name="楕円 79"/>
        <xdr:cNvSpPr/>
      </xdr:nvSpPr>
      <xdr:spPr>
        <a:xfrm>
          <a:off x="4584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163847</xdr:rowOff>
    </xdr:from>
    <xdr:ext cx="469744" cy="259045"/>
    <xdr:sp macro="" textlink="">
      <xdr:nvSpPr>
        <xdr:cNvPr id="81" name="議会費該当値テキスト"/>
        <xdr:cNvSpPr txBox="1"/>
      </xdr:nvSpPr>
      <xdr:spPr>
        <a:xfrm>
          <a:off x="4686300" y="599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154940</xdr:rowOff>
    </xdr:from>
    <xdr:to>
      <xdr:col>20</xdr:col>
      <xdr:colOff>38100</xdr:colOff>
      <xdr:row>35</xdr:row>
      <xdr:rowOff>85090</xdr:rowOff>
    </xdr:to>
    <xdr:sp macro="" textlink="">
      <xdr:nvSpPr>
        <xdr:cNvPr id="82" name="楕円 81"/>
        <xdr:cNvSpPr/>
      </xdr:nvSpPr>
      <xdr:spPr>
        <a:xfrm>
          <a:off x="3746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76217</xdr:rowOff>
    </xdr:from>
    <xdr:ext cx="469744" cy="259045"/>
    <xdr:sp macro="" textlink="">
      <xdr:nvSpPr>
        <xdr:cNvPr id="83" name="テキスト ボックス 82"/>
        <xdr:cNvSpPr txBox="1"/>
      </xdr:nvSpPr>
      <xdr:spPr>
        <a:xfrm>
          <a:off x="3562428" y="607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142240</xdr:rowOff>
    </xdr:from>
    <xdr:to>
      <xdr:col>15</xdr:col>
      <xdr:colOff>101600</xdr:colOff>
      <xdr:row>35</xdr:row>
      <xdr:rowOff>72390</xdr:rowOff>
    </xdr:to>
    <xdr:sp macro="" textlink="">
      <xdr:nvSpPr>
        <xdr:cNvPr id="84" name="楕円 83"/>
        <xdr:cNvSpPr/>
      </xdr:nvSpPr>
      <xdr:spPr>
        <a:xfrm>
          <a:off x="2857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63517</xdr:rowOff>
    </xdr:from>
    <xdr:ext cx="469744" cy="259045"/>
    <xdr:sp macro="" textlink="">
      <xdr:nvSpPr>
        <xdr:cNvPr id="85" name="テキスト ボックス 84"/>
        <xdr:cNvSpPr txBox="1"/>
      </xdr:nvSpPr>
      <xdr:spPr>
        <a:xfrm>
          <a:off x="2673428"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165100</xdr:rowOff>
    </xdr:from>
    <xdr:to>
      <xdr:col>10</xdr:col>
      <xdr:colOff>165100</xdr:colOff>
      <xdr:row>34</xdr:row>
      <xdr:rowOff>95250</xdr:rowOff>
    </xdr:to>
    <xdr:sp macro="" textlink="">
      <xdr:nvSpPr>
        <xdr:cNvPr id="86" name="楕円 85"/>
        <xdr:cNvSpPr/>
      </xdr:nvSpPr>
      <xdr:spPr>
        <a:xfrm>
          <a:off x="1968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86377</xdr:rowOff>
    </xdr:from>
    <xdr:ext cx="469744" cy="259045"/>
    <xdr:sp macro="" textlink="">
      <xdr:nvSpPr>
        <xdr:cNvPr id="87" name="テキスト ボックス 86"/>
        <xdr:cNvSpPr txBox="1"/>
      </xdr:nvSpPr>
      <xdr:spPr>
        <a:xfrm>
          <a:off x="1784428"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17780</xdr:rowOff>
    </xdr:from>
    <xdr:to>
      <xdr:col>6</xdr:col>
      <xdr:colOff>38100</xdr:colOff>
      <xdr:row>35</xdr:row>
      <xdr:rowOff>119380</xdr:rowOff>
    </xdr:to>
    <xdr:sp macro="" textlink="">
      <xdr:nvSpPr>
        <xdr:cNvPr id="88" name="楕円 87"/>
        <xdr:cNvSpPr/>
      </xdr:nvSpPr>
      <xdr:spPr>
        <a:xfrm>
          <a:off x="1079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110507</xdr:rowOff>
    </xdr:from>
    <xdr:ext cx="469744" cy="259045"/>
    <xdr:sp macro="" textlink="">
      <xdr:nvSpPr>
        <xdr:cNvPr id="89" name="テキスト ボックス 88"/>
        <xdr:cNvSpPr txBox="1"/>
      </xdr:nvSpPr>
      <xdr:spPr>
        <a:xfrm>
          <a:off x="895428" y="611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38812</xdr:rowOff>
    </xdr:from>
    <xdr:to>
      <xdr:col>24</xdr:col>
      <xdr:colOff>62865</xdr:colOff>
      <xdr:row>58</xdr:row>
      <xdr:rowOff>137490</xdr:rowOff>
    </xdr:to>
    <xdr:cxnSp macro="">
      <xdr:nvCxnSpPr>
        <xdr:cNvPr id="114" name="直線コネクタ 113"/>
        <xdr:cNvCxnSpPr/>
      </xdr:nvCxnSpPr>
      <xdr:spPr>
        <a:xfrm flipV="1">
          <a:off x="4633595" y="9468562"/>
          <a:ext cx="1270" cy="61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141317</xdr:rowOff>
    </xdr:from>
    <xdr:ext cx="534377" cy="259045"/>
    <xdr:sp macro="" textlink="">
      <xdr:nvSpPr>
        <xdr:cNvPr id="115" name="総務費最小値テキスト"/>
        <xdr:cNvSpPr txBox="1"/>
      </xdr:nvSpPr>
      <xdr:spPr>
        <a:xfrm>
          <a:off x="4686300" y="100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137490</xdr:rowOff>
    </xdr:from>
    <xdr:to>
      <xdr:col>24</xdr:col>
      <xdr:colOff>152400</xdr:colOff>
      <xdr:row>58</xdr:row>
      <xdr:rowOff>137490</xdr:rowOff>
    </xdr:to>
    <xdr:cxnSp macro="">
      <xdr:nvCxnSpPr>
        <xdr:cNvPr id="116" name="直線コネクタ 115"/>
        <xdr:cNvCxnSpPr/>
      </xdr:nvCxnSpPr>
      <xdr:spPr>
        <a:xfrm>
          <a:off x="4546600" y="1008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156939</xdr:rowOff>
    </xdr:from>
    <xdr:ext cx="534377" cy="259045"/>
    <xdr:sp macro="" textlink="">
      <xdr:nvSpPr>
        <xdr:cNvPr id="117" name="総務費最大値テキスト"/>
        <xdr:cNvSpPr txBox="1"/>
      </xdr:nvSpPr>
      <xdr:spPr>
        <a:xfrm>
          <a:off x="4686300" y="924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38812</xdr:rowOff>
    </xdr:from>
    <xdr:to>
      <xdr:col>24</xdr:col>
      <xdr:colOff>152400</xdr:colOff>
      <xdr:row>55</xdr:row>
      <xdr:rowOff>38812</xdr:rowOff>
    </xdr:to>
    <xdr:cxnSp macro="">
      <xdr:nvCxnSpPr>
        <xdr:cNvPr id="118" name="直線コネクタ 117"/>
        <xdr:cNvCxnSpPr/>
      </xdr:nvCxnSpPr>
      <xdr:spPr>
        <a:xfrm>
          <a:off x="4546600" y="946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25971</xdr:rowOff>
    </xdr:from>
    <xdr:to>
      <xdr:col>24</xdr:col>
      <xdr:colOff>63500</xdr:colOff>
      <xdr:row>55</xdr:row>
      <xdr:rowOff>38812</xdr:rowOff>
    </xdr:to>
    <xdr:cxnSp macro="">
      <xdr:nvCxnSpPr>
        <xdr:cNvPr id="119" name="直線コネクタ 118"/>
        <xdr:cNvCxnSpPr/>
      </xdr:nvCxnSpPr>
      <xdr:spPr>
        <a:xfrm>
          <a:off x="3797300" y="8598471"/>
          <a:ext cx="838200" cy="87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169873</xdr:rowOff>
    </xdr:from>
    <xdr:ext cx="534377" cy="259045"/>
    <xdr:sp macro="" textlink="">
      <xdr:nvSpPr>
        <xdr:cNvPr id="120" name="総務費平均値テキスト"/>
        <xdr:cNvSpPr txBox="1"/>
      </xdr:nvSpPr>
      <xdr:spPr>
        <a:xfrm>
          <a:off x="4686300" y="9771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19996</xdr:rowOff>
    </xdr:from>
    <xdr:to>
      <xdr:col>24</xdr:col>
      <xdr:colOff>114300</xdr:colOff>
      <xdr:row>57</xdr:row>
      <xdr:rowOff>121596</xdr:rowOff>
    </xdr:to>
    <xdr:sp macro="" textlink="">
      <xdr:nvSpPr>
        <xdr:cNvPr id="121" name="フローチャート: 判断 120"/>
        <xdr:cNvSpPr/>
      </xdr:nvSpPr>
      <xdr:spPr>
        <a:xfrm>
          <a:off x="4584700" y="979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25971</xdr:rowOff>
    </xdr:from>
    <xdr:to>
      <xdr:col>19</xdr:col>
      <xdr:colOff>177800</xdr:colOff>
      <xdr:row>55</xdr:row>
      <xdr:rowOff>41097</xdr:rowOff>
    </xdr:to>
    <xdr:cxnSp macro="">
      <xdr:nvCxnSpPr>
        <xdr:cNvPr id="122" name="直線コネクタ 121"/>
        <xdr:cNvCxnSpPr/>
      </xdr:nvCxnSpPr>
      <xdr:spPr>
        <a:xfrm flipV="1">
          <a:off x="2908300" y="8598471"/>
          <a:ext cx="889000" cy="8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99854</xdr:rowOff>
    </xdr:from>
    <xdr:to>
      <xdr:col>20</xdr:col>
      <xdr:colOff>38100</xdr:colOff>
      <xdr:row>57</xdr:row>
      <xdr:rowOff>30004</xdr:rowOff>
    </xdr:to>
    <xdr:sp macro="" textlink="">
      <xdr:nvSpPr>
        <xdr:cNvPr id="123" name="フローチャート: 判断 122"/>
        <xdr:cNvSpPr/>
      </xdr:nvSpPr>
      <xdr:spPr>
        <a:xfrm>
          <a:off x="37465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21131</xdr:rowOff>
    </xdr:from>
    <xdr:ext cx="534377" cy="259045"/>
    <xdr:sp macro="" textlink="">
      <xdr:nvSpPr>
        <xdr:cNvPr id="124" name="テキスト ボックス 123"/>
        <xdr:cNvSpPr txBox="1"/>
      </xdr:nvSpPr>
      <xdr:spPr>
        <a:xfrm>
          <a:off x="3530111" y="97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41097</xdr:rowOff>
    </xdr:from>
    <xdr:to>
      <xdr:col>15</xdr:col>
      <xdr:colOff>50800</xdr:colOff>
      <xdr:row>56</xdr:row>
      <xdr:rowOff>105181</xdr:rowOff>
    </xdr:to>
    <xdr:cxnSp macro="">
      <xdr:nvCxnSpPr>
        <xdr:cNvPr id="125" name="直線コネクタ 124"/>
        <xdr:cNvCxnSpPr/>
      </xdr:nvCxnSpPr>
      <xdr:spPr>
        <a:xfrm flipV="1">
          <a:off x="2019300" y="9470847"/>
          <a:ext cx="889000" cy="2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151117</xdr:rowOff>
    </xdr:from>
    <xdr:to>
      <xdr:col>15</xdr:col>
      <xdr:colOff>101600</xdr:colOff>
      <xdr:row>57</xdr:row>
      <xdr:rowOff>81267</xdr:rowOff>
    </xdr:to>
    <xdr:sp macro="" textlink="">
      <xdr:nvSpPr>
        <xdr:cNvPr id="126" name="フローチャート: 判断 125"/>
        <xdr:cNvSpPr/>
      </xdr:nvSpPr>
      <xdr:spPr>
        <a:xfrm>
          <a:off x="2857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72394</xdr:rowOff>
    </xdr:from>
    <xdr:ext cx="534377" cy="259045"/>
    <xdr:sp macro="" textlink="">
      <xdr:nvSpPr>
        <xdr:cNvPr id="127" name="テキスト ボックス 126"/>
        <xdr:cNvSpPr txBox="1"/>
      </xdr:nvSpPr>
      <xdr:spPr>
        <a:xfrm>
          <a:off x="2641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26753</xdr:rowOff>
    </xdr:from>
    <xdr:to>
      <xdr:col>10</xdr:col>
      <xdr:colOff>114300</xdr:colOff>
      <xdr:row>56</xdr:row>
      <xdr:rowOff>105181</xdr:rowOff>
    </xdr:to>
    <xdr:cxnSp macro="">
      <xdr:nvCxnSpPr>
        <xdr:cNvPr id="128" name="直線コネクタ 127"/>
        <xdr:cNvCxnSpPr/>
      </xdr:nvCxnSpPr>
      <xdr:spPr>
        <a:xfrm>
          <a:off x="1130300" y="9627953"/>
          <a:ext cx="889000" cy="7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169291</xdr:rowOff>
    </xdr:from>
    <xdr:to>
      <xdr:col>10</xdr:col>
      <xdr:colOff>165100</xdr:colOff>
      <xdr:row>57</xdr:row>
      <xdr:rowOff>99441</xdr:rowOff>
    </xdr:to>
    <xdr:sp macro="" textlink="">
      <xdr:nvSpPr>
        <xdr:cNvPr id="129" name="フローチャート: 判断 128"/>
        <xdr:cNvSpPr/>
      </xdr:nvSpPr>
      <xdr:spPr>
        <a:xfrm>
          <a:off x="1968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90568</xdr:rowOff>
    </xdr:from>
    <xdr:ext cx="534377" cy="259045"/>
    <xdr:sp macro="" textlink="">
      <xdr:nvSpPr>
        <xdr:cNvPr id="130" name="テキスト ボックス 129"/>
        <xdr:cNvSpPr txBox="1"/>
      </xdr:nvSpPr>
      <xdr:spPr>
        <a:xfrm>
          <a:off x="1752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146565</xdr:rowOff>
    </xdr:from>
    <xdr:to>
      <xdr:col>6</xdr:col>
      <xdr:colOff>38100</xdr:colOff>
      <xdr:row>57</xdr:row>
      <xdr:rowOff>76715</xdr:rowOff>
    </xdr:to>
    <xdr:sp macro="" textlink="">
      <xdr:nvSpPr>
        <xdr:cNvPr id="131" name="フローチャート: 判断 130"/>
        <xdr:cNvSpPr/>
      </xdr:nvSpPr>
      <xdr:spPr>
        <a:xfrm>
          <a:off x="1079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67842</xdr:rowOff>
    </xdr:from>
    <xdr:ext cx="534377" cy="259045"/>
    <xdr:sp macro="" textlink="">
      <xdr:nvSpPr>
        <xdr:cNvPr id="132" name="テキスト ボックス 131"/>
        <xdr:cNvSpPr txBox="1"/>
      </xdr:nvSpPr>
      <xdr:spPr>
        <a:xfrm>
          <a:off x="863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159462</xdr:rowOff>
    </xdr:from>
    <xdr:to>
      <xdr:col>24</xdr:col>
      <xdr:colOff>114300</xdr:colOff>
      <xdr:row>55</xdr:row>
      <xdr:rowOff>89612</xdr:rowOff>
    </xdr:to>
    <xdr:sp macro="" textlink="">
      <xdr:nvSpPr>
        <xdr:cNvPr id="138" name="楕円 137"/>
        <xdr:cNvSpPr/>
      </xdr:nvSpPr>
      <xdr:spPr>
        <a:xfrm>
          <a:off x="4584700" y="941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112489</xdr:rowOff>
    </xdr:from>
    <xdr:ext cx="534377" cy="259045"/>
    <xdr:sp macro="" textlink="">
      <xdr:nvSpPr>
        <xdr:cNvPr id="139" name="総務費該当値テキスト"/>
        <xdr:cNvSpPr txBox="1"/>
      </xdr:nvSpPr>
      <xdr:spPr>
        <a:xfrm>
          <a:off x="4686300" y="937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146621</xdr:rowOff>
    </xdr:from>
    <xdr:to>
      <xdr:col>20</xdr:col>
      <xdr:colOff>38100</xdr:colOff>
      <xdr:row>50</xdr:row>
      <xdr:rowOff>76771</xdr:rowOff>
    </xdr:to>
    <xdr:sp macro="" textlink="">
      <xdr:nvSpPr>
        <xdr:cNvPr id="140" name="楕円 139"/>
        <xdr:cNvSpPr/>
      </xdr:nvSpPr>
      <xdr:spPr>
        <a:xfrm>
          <a:off x="3746500" y="85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93298</xdr:rowOff>
    </xdr:from>
    <xdr:ext cx="599010" cy="259045"/>
    <xdr:sp macro="" textlink="">
      <xdr:nvSpPr>
        <xdr:cNvPr id="141" name="テキスト ボックス 140"/>
        <xdr:cNvSpPr txBox="1"/>
      </xdr:nvSpPr>
      <xdr:spPr>
        <a:xfrm>
          <a:off x="3497795" y="83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161747</xdr:rowOff>
    </xdr:from>
    <xdr:to>
      <xdr:col>15</xdr:col>
      <xdr:colOff>101600</xdr:colOff>
      <xdr:row>55</xdr:row>
      <xdr:rowOff>91897</xdr:rowOff>
    </xdr:to>
    <xdr:sp macro="" textlink="">
      <xdr:nvSpPr>
        <xdr:cNvPr id="142" name="楕円 141"/>
        <xdr:cNvSpPr/>
      </xdr:nvSpPr>
      <xdr:spPr>
        <a:xfrm>
          <a:off x="2857500" y="94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108424</xdr:rowOff>
    </xdr:from>
    <xdr:ext cx="534377" cy="259045"/>
    <xdr:sp macro="" textlink="">
      <xdr:nvSpPr>
        <xdr:cNvPr id="143" name="テキスト ボックス 142"/>
        <xdr:cNvSpPr txBox="1"/>
      </xdr:nvSpPr>
      <xdr:spPr>
        <a:xfrm>
          <a:off x="2641111" y="91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54381</xdr:rowOff>
    </xdr:from>
    <xdr:to>
      <xdr:col>10</xdr:col>
      <xdr:colOff>165100</xdr:colOff>
      <xdr:row>56</xdr:row>
      <xdr:rowOff>155981</xdr:rowOff>
    </xdr:to>
    <xdr:sp macro="" textlink="">
      <xdr:nvSpPr>
        <xdr:cNvPr id="144" name="楕円 143"/>
        <xdr:cNvSpPr/>
      </xdr:nvSpPr>
      <xdr:spPr>
        <a:xfrm>
          <a:off x="19685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1058</xdr:rowOff>
    </xdr:from>
    <xdr:ext cx="534377" cy="259045"/>
    <xdr:sp macro="" textlink="">
      <xdr:nvSpPr>
        <xdr:cNvPr id="145" name="テキスト ボックス 144"/>
        <xdr:cNvSpPr txBox="1"/>
      </xdr:nvSpPr>
      <xdr:spPr>
        <a:xfrm>
          <a:off x="1752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147403</xdr:rowOff>
    </xdr:from>
    <xdr:to>
      <xdr:col>6</xdr:col>
      <xdr:colOff>38100</xdr:colOff>
      <xdr:row>56</xdr:row>
      <xdr:rowOff>77553</xdr:rowOff>
    </xdr:to>
    <xdr:sp macro="" textlink="">
      <xdr:nvSpPr>
        <xdr:cNvPr id="146" name="楕円 145"/>
        <xdr:cNvSpPr/>
      </xdr:nvSpPr>
      <xdr:spPr>
        <a:xfrm>
          <a:off x="1079500" y="95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94080</xdr:rowOff>
    </xdr:from>
    <xdr:ext cx="534377" cy="259045"/>
    <xdr:sp macro="" textlink="">
      <xdr:nvSpPr>
        <xdr:cNvPr id="147" name="テキスト ボックス 146"/>
        <xdr:cNvSpPr txBox="1"/>
      </xdr:nvSpPr>
      <xdr:spPr>
        <a:xfrm>
          <a:off x="863111" y="93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22014</xdr:rowOff>
    </xdr:from>
    <xdr:to>
      <xdr:col>24</xdr:col>
      <xdr:colOff>63500</xdr:colOff>
      <xdr:row>73</xdr:row>
      <xdr:rowOff>54345</xdr:rowOff>
    </xdr:to>
    <xdr:cxnSp macro="">
      <xdr:nvCxnSpPr>
        <xdr:cNvPr id="179" name="直線コネクタ 178"/>
        <xdr:cNvCxnSpPr/>
      </xdr:nvCxnSpPr>
      <xdr:spPr>
        <a:xfrm flipV="1">
          <a:off x="3797300" y="12537864"/>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26788</xdr:rowOff>
    </xdr:from>
    <xdr:ext cx="599010" cy="259045"/>
    <xdr:sp macro="" textlink="">
      <xdr:nvSpPr>
        <xdr:cNvPr id="180" name="民生費平均値テキスト"/>
        <xdr:cNvSpPr txBox="1"/>
      </xdr:nvSpPr>
      <xdr:spPr>
        <a:xfrm>
          <a:off x="4686300" y="12885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54345</xdr:rowOff>
    </xdr:from>
    <xdr:to>
      <xdr:col>19</xdr:col>
      <xdr:colOff>177800</xdr:colOff>
      <xdr:row>73</xdr:row>
      <xdr:rowOff>107238</xdr:rowOff>
    </xdr:to>
    <xdr:cxnSp macro="">
      <xdr:nvCxnSpPr>
        <xdr:cNvPr id="182" name="直線コネクタ 181"/>
        <xdr:cNvCxnSpPr/>
      </xdr:nvCxnSpPr>
      <xdr:spPr>
        <a:xfrm flipV="1">
          <a:off x="2908300" y="12570195"/>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120852</xdr:rowOff>
    </xdr:from>
    <xdr:ext cx="599010" cy="259045"/>
    <xdr:sp macro="" textlink="">
      <xdr:nvSpPr>
        <xdr:cNvPr id="184" name="テキスト ボックス 183"/>
        <xdr:cNvSpPr txBox="1"/>
      </xdr:nvSpPr>
      <xdr:spPr>
        <a:xfrm>
          <a:off x="3497795" y="1297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107238</xdr:rowOff>
    </xdr:from>
    <xdr:to>
      <xdr:col>15</xdr:col>
      <xdr:colOff>50800</xdr:colOff>
      <xdr:row>73</xdr:row>
      <xdr:rowOff>162440</xdr:rowOff>
    </xdr:to>
    <xdr:cxnSp macro="">
      <xdr:nvCxnSpPr>
        <xdr:cNvPr id="185" name="直線コネクタ 184"/>
        <xdr:cNvCxnSpPr/>
      </xdr:nvCxnSpPr>
      <xdr:spPr>
        <a:xfrm flipV="1">
          <a:off x="2019300" y="12623088"/>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69907</xdr:rowOff>
    </xdr:from>
    <xdr:ext cx="599010" cy="259045"/>
    <xdr:sp macro="" textlink="">
      <xdr:nvSpPr>
        <xdr:cNvPr id="187" name="テキスト ボックス 186"/>
        <xdr:cNvSpPr txBox="1"/>
      </xdr:nvSpPr>
      <xdr:spPr>
        <a:xfrm>
          <a:off x="2608795" y="129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162440</xdr:rowOff>
    </xdr:from>
    <xdr:to>
      <xdr:col>10</xdr:col>
      <xdr:colOff>114300</xdr:colOff>
      <xdr:row>74</xdr:row>
      <xdr:rowOff>35154</xdr:rowOff>
    </xdr:to>
    <xdr:cxnSp macro="">
      <xdr:nvCxnSpPr>
        <xdr:cNvPr id="188" name="直線コネクタ 187"/>
        <xdr:cNvCxnSpPr/>
      </xdr:nvCxnSpPr>
      <xdr:spPr>
        <a:xfrm flipV="1">
          <a:off x="1130300" y="12678290"/>
          <a:ext cx="889000" cy="4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168172</xdr:rowOff>
    </xdr:from>
    <xdr:ext cx="599010" cy="259045"/>
    <xdr:sp macro="" textlink="">
      <xdr:nvSpPr>
        <xdr:cNvPr id="190" name="テキスト ボックス 189"/>
        <xdr:cNvSpPr txBox="1"/>
      </xdr:nvSpPr>
      <xdr:spPr>
        <a:xfrm>
          <a:off x="1719795" y="1302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11506</xdr:rowOff>
    </xdr:from>
    <xdr:ext cx="599010" cy="259045"/>
    <xdr:sp macro="" textlink="">
      <xdr:nvSpPr>
        <xdr:cNvPr id="192" name="テキスト ボックス 191"/>
        <xdr:cNvSpPr txBox="1"/>
      </xdr:nvSpPr>
      <xdr:spPr>
        <a:xfrm>
          <a:off x="830795" y="130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142664</xdr:rowOff>
    </xdr:from>
    <xdr:to>
      <xdr:col>24</xdr:col>
      <xdr:colOff>114300</xdr:colOff>
      <xdr:row>73</xdr:row>
      <xdr:rowOff>72814</xdr:rowOff>
    </xdr:to>
    <xdr:sp macro="" textlink="">
      <xdr:nvSpPr>
        <xdr:cNvPr id="198" name="楕円 197"/>
        <xdr:cNvSpPr/>
      </xdr:nvSpPr>
      <xdr:spPr>
        <a:xfrm>
          <a:off x="4584700" y="124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165541</xdr:rowOff>
    </xdr:from>
    <xdr:ext cx="599010" cy="259045"/>
    <xdr:sp macro="" textlink="">
      <xdr:nvSpPr>
        <xdr:cNvPr id="199" name="民生費該当値テキスト"/>
        <xdr:cNvSpPr txBox="1"/>
      </xdr:nvSpPr>
      <xdr:spPr>
        <a:xfrm>
          <a:off x="4686300" y="1233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3545</xdr:rowOff>
    </xdr:from>
    <xdr:to>
      <xdr:col>20</xdr:col>
      <xdr:colOff>38100</xdr:colOff>
      <xdr:row>73</xdr:row>
      <xdr:rowOff>105145</xdr:rowOff>
    </xdr:to>
    <xdr:sp macro="" textlink="">
      <xdr:nvSpPr>
        <xdr:cNvPr id="200" name="楕円 199"/>
        <xdr:cNvSpPr/>
      </xdr:nvSpPr>
      <xdr:spPr>
        <a:xfrm>
          <a:off x="3746500" y="125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121672</xdr:rowOff>
    </xdr:from>
    <xdr:ext cx="599010" cy="259045"/>
    <xdr:sp macro="" textlink="">
      <xdr:nvSpPr>
        <xdr:cNvPr id="201" name="テキスト ボックス 200"/>
        <xdr:cNvSpPr txBox="1"/>
      </xdr:nvSpPr>
      <xdr:spPr>
        <a:xfrm>
          <a:off x="3497795" y="1229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56438</xdr:rowOff>
    </xdr:from>
    <xdr:to>
      <xdr:col>15</xdr:col>
      <xdr:colOff>101600</xdr:colOff>
      <xdr:row>73</xdr:row>
      <xdr:rowOff>158038</xdr:rowOff>
    </xdr:to>
    <xdr:sp macro="" textlink="">
      <xdr:nvSpPr>
        <xdr:cNvPr id="202" name="楕円 201"/>
        <xdr:cNvSpPr/>
      </xdr:nvSpPr>
      <xdr:spPr>
        <a:xfrm>
          <a:off x="2857500" y="125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3115</xdr:rowOff>
    </xdr:from>
    <xdr:ext cx="599010" cy="259045"/>
    <xdr:sp macro="" textlink="">
      <xdr:nvSpPr>
        <xdr:cNvPr id="203" name="テキスト ボックス 202"/>
        <xdr:cNvSpPr txBox="1"/>
      </xdr:nvSpPr>
      <xdr:spPr>
        <a:xfrm>
          <a:off x="2608795" y="1234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111640</xdr:rowOff>
    </xdr:from>
    <xdr:to>
      <xdr:col>10</xdr:col>
      <xdr:colOff>165100</xdr:colOff>
      <xdr:row>74</xdr:row>
      <xdr:rowOff>41790</xdr:rowOff>
    </xdr:to>
    <xdr:sp macro="" textlink="">
      <xdr:nvSpPr>
        <xdr:cNvPr id="204" name="楕円 203"/>
        <xdr:cNvSpPr/>
      </xdr:nvSpPr>
      <xdr:spPr>
        <a:xfrm>
          <a:off x="1968500" y="126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58317</xdr:rowOff>
    </xdr:from>
    <xdr:ext cx="599010" cy="259045"/>
    <xdr:sp macro="" textlink="">
      <xdr:nvSpPr>
        <xdr:cNvPr id="205" name="テキスト ボックス 204"/>
        <xdr:cNvSpPr txBox="1"/>
      </xdr:nvSpPr>
      <xdr:spPr>
        <a:xfrm>
          <a:off x="1719795" y="1240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155804</xdr:rowOff>
    </xdr:from>
    <xdr:to>
      <xdr:col>6</xdr:col>
      <xdr:colOff>38100</xdr:colOff>
      <xdr:row>74</xdr:row>
      <xdr:rowOff>85954</xdr:rowOff>
    </xdr:to>
    <xdr:sp macro="" textlink="">
      <xdr:nvSpPr>
        <xdr:cNvPr id="206" name="楕円 205"/>
        <xdr:cNvSpPr/>
      </xdr:nvSpPr>
      <xdr:spPr>
        <a:xfrm>
          <a:off x="1079500" y="126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102481</xdr:rowOff>
    </xdr:from>
    <xdr:ext cx="599010" cy="259045"/>
    <xdr:sp macro="" textlink="">
      <xdr:nvSpPr>
        <xdr:cNvPr id="207" name="テキスト ボックス 206"/>
        <xdr:cNvSpPr txBox="1"/>
      </xdr:nvSpPr>
      <xdr:spPr>
        <a:xfrm>
          <a:off x="830795" y="1244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0" name="直線コネクタ 229"/>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1"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2" name="直線コネクタ 231"/>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3"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4" name="直線コネクタ 233"/>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8666</xdr:rowOff>
    </xdr:from>
    <xdr:to>
      <xdr:col>24</xdr:col>
      <xdr:colOff>63500</xdr:colOff>
      <xdr:row>98</xdr:row>
      <xdr:rowOff>17080</xdr:rowOff>
    </xdr:to>
    <xdr:cxnSp macro="">
      <xdr:nvCxnSpPr>
        <xdr:cNvPr id="235" name="直線コネクタ 234"/>
        <xdr:cNvCxnSpPr/>
      </xdr:nvCxnSpPr>
      <xdr:spPr>
        <a:xfrm>
          <a:off x="3797300" y="16810766"/>
          <a:ext cx="8382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16085</xdr:rowOff>
    </xdr:from>
    <xdr:ext cx="534377" cy="259045"/>
    <xdr:sp macro="" textlink="">
      <xdr:nvSpPr>
        <xdr:cNvPr id="236" name="衛生費平均値テキスト"/>
        <xdr:cNvSpPr txBox="1"/>
      </xdr:nvSpPr>
      <xdr:spPr>
        <a:xfrm>
          <a:off x="4686300" y="1630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7" name="フローチャート: 判断 236"/>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120452</xdr:rowOff>
    </xdr:from>
    <xdr:to>
      <xdr:col>19</xdr:col>
      <xdr:colOff>177800</xdr:colOff>
      <xdr:row>98</xdr:row>
      <xdr:rowOff>8666</xdr:rowOff>
    </xdr:to>
    <xdr:cxnSp macro="">
      <xdr:nvCxnSpPr>
        <xdr:cNvPr id="238" name="直線コネクタ 237"/>
        <xdr:cNvCxnSpPr/>
      </xdr:nvCxnSpPr>
      <xdr:spPr>
        <a:xfrm>
          <a:off x="2908300" y="16751102"/>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39" name="フローチャート: 判断 238"/>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100911</xdr:rowOff>
    </xdr:from>
    <xdr:ext cx="534377" cy="259045"/>
    <xdr:sp macro="" textlink="">
      <xdr:nvSpPr>
        <xdr:cNvPr id="240" name="テキスト ボックス 239"/>
        <xdr:cNvSpPr txBox="1"/>
      </xdr:nvSpPr>
      <xdr:spPr>
        <a:xfrm>
          <a:off x="3530111" y="162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70069</xdr:rowOff>
    </xdr:from>
    <xdr:to>
      <xdr:col>15</xdr:col>
      <xdr:colOff>50800</xdr:colOff>
      <xdr:row>97</xdr:row>
      <xdr:rowOff>120452</xdr:rowOff>
    </xdr:to>
    <xdr:cxnSp macro="">
      <xdr:nvCxnSpPr>
        <xdr:cNvPr id="241" name="直線コネクタ 240"/>
        <xdr:cNvCxnSpPr/>
      </xdr:nvCxnSpPr>
      <xdr:spPr>
        <a:xfrm>
          <a:off x="2019300" y="16700719"/>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2" name="フローチャート: 判断 241"/>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114856</xdr:rowOff>
    </xdr:from>
    <xdr:ext cx="534377" cy="259045"/>
    <xdr:sp macro="" textlink="">
      <xdr:nvSpPr>
        <xdr:cNvPr id="243" name="テキスト ボックス 242"/>
        <xdr:cNvSpPr txBox="1"/>
      </xdr:nvSpPr>
      <xdr:spPr>
        <a:xfrm>
          <a:off x="2641111" y="162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32121</xdr:rowOff>
    </xdr:from>
    <xdr:to>
      <xdr:col>10</xdr:col>
      <xdr:colOff>114300</xdr:colOff>
      <xdr:row>97</xdr:row>
      <xdr:rowOff>70069</xdr:rowOff>
    </xdr:to>
    <xdr:cxnSp macro="">
      <xdr:nvCxnSpPr>
        <xdr:cNvPr id="244" name="直線コネクタ 243"/>
        <xdr:cNvCxnSpPr/>
      </xdr:nvCxnSpPr>
      <xdr:spPr>
        <a:xfrm>
          <a:off x="1130300" y="16662771"/>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5" name="フローチャート: 判断 244"/>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85137</xdr:rowOff>
    </xdr:from>
    <xdr:ext cx="534377" cy="259045"/>
    <xdr:sp macro="" textlink="">
      <xdr:nvSpPr>
        <xdr:cNvPr id="246" name="テキスト ボックス 245"/>
        <xdr:cNvSpPr txBox="1"/>
      </xdr:nvSpPr>
      <xdr:spPr>
        <a:xfrm>
          <a:off x="1752111" y="162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7" name="フローチャート: 判断 246"/>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70964</xdr:rowOff>
    </xdr:from>
    <xdr:ext cx="534377" cy="259045"/>
    <xdr:sp macro="" textlink="">
      <xdr:nvSpPr>
        <xdr:cNvPr id="248" name="テキスト ボックス 247"/>
        <xdr:cNvSpPr txBox="1"/>
      </xdr:nvSpPr>
      <xdr:spPr>
        <a:xfrm>
          <a:off x="863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137730</xdr:rowOff>
    </xdr:from>
    <xdr:to>
      <xdr:col>24</xdr:col>
      <xdr:colOff>114300</xdr:colOff>
      <xdr:row>98</xdr:row>
      <xdr:rowOff>67880</xdr:rowOff>
    </xdr:to>
    <xdr:sp macro="" textlink="">
      <xdr:nvSpPr>
        <xdr:cNvPr id="254" name="楕円 253"/>
        <xdr:cNvSpPr/>
      </xdr:nvSpPr>
      <xdr:spPr>
        <a:xfrm>
          <a:off x="4584700" y="167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116157</xdr:rowOff>
    </xdr:from>
    <xdr:ext cx="534377" cy="259045"/>
    <xdr:sp macro="" textlink="">
      <xdr:nvSpPr>
        <xdr:cNvPr id="255" name="衛生費該当値テキスト"/>
        <xdr:cNvSpPr txBox="1"/>
      </xdr:nvSpPr>
      <xdr:spPr>
        <a:xfrm>
          <a:off x="4686300" y="167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129316</xdr:rowOff>
    </xdr:from>
    <xdr:to>
      <xdr:col>20</xdr:col>
      <xdr:colOff>38100</xdr:colOff>
      <xdr:row>98</xdr:row>
      <xdr:rowOff>59466</xdr:rowOff>
    </xdr:to>
    <xdr:sp macro="" textlink="">
      <xdr:nvSpPr>
        <xdr:cNvPr id="256" name="楕円 255"/>
        <xdr:cNvSpPr/>
      </xdr:nvSpPr>
      <xdr:spPr>
        <a:xfrm>
          <a:off x="3746500" y="167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50593</xdr:rowOff>
    </xdr:from>
    <xdr:ext cx="534377" cy="259045"/>
    <xdr:sp macro="" textlink="">
      <xdr:nvSpPr>
        <xdr:cNvPr id="257" name="テキスト ボックス 256"/>
        <xdr:cNvSpPr txBox="1"/>
      </xdr:nvSpPr>
      <xdr:spPr>
        <a:xfrm>
          <a:off x="3530111" y="168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69652</xdr:rowOff>
    </xdr:from>
    <xdr:to>
      <xdr:col>15</xdr:col>
      <xdr:colOff>101600</xdr:colOff>
      <xdr:row>97</xdr:row>
      <xdr:rowOff>171252</xdr:rowOff>
    </xdr:to>
    <xdr:sp macro="" textlink="">
      <xdr:nvSpPr>
        <xdr:cNvPr id="258" name="楕円 257"/>
        <xdr:cNvSpPr/>
      </xdr:nvSpPr>
      <xdr:spPr>
        <a:xfrm>
          <a:off x="2857500" y="167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162379</xdr:rowOff>
    </xdr:from>
    <xdr:ext cx="534377" cy="259045"/>
    <xdr:sp macro="" textlink="">
      <xdr:nvSpPr>
        <xdr:cNvPr id="259" name="テキスト ボックス 258"/>
        <xdr:cNvSpPr txBox="1"/>
      </xdr:nvSpPr>
      <xdr:spPr>
        <a:xfrm>
          <a:off x="2641111" y="167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19269</xdr:rowOff>
    </xdr:from>
    <xdr:to>
      <xdr:col>10</xdr:col>
      <xdr:colOff>165100</xdr:colOff>
      <xdr:row>97</xdr:row>
      <xdr:rowOff>120869</xdr:rowOff>
    </xdr:to>
    <xdr:sp macro="" textlink="">
      <xdr:nvSpPr>
        <xdr:cNvPr id="260" name="楕円 259"/>
        <xdr:cNvSpPr/>
      </xdr:nvSpPr>
      <xdr:spPr>
        <a:xfrm>
          <a:off x="1968500" y="1664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111996</xdr:rowOff>
    </xdr:from>
    <xdr:ext cx="534377" cy="259045"/>
    <xdr:sp macro="" textlink="">
      <xdr:nvSpPr>
        <xdr:cNvPr id="261" name="テキスト ボックス 260"/>
        <xdr:cNvSpPr txBox="1"/>
      </xdr:nvSpPr>
      <xdr:spPr>
        <a:xfrm>
          <a:off x="1752111" y="167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152771</xdr:rowOff>
    </xdr:from>
    <xdr:to>
      <xdr:col>6</xdr:col>
      <xdr:colOff>38100</xdr:colOff>
      <xdr:row>97</xdr:row>
      <xdr:rowOff>82921</xdr:rowOff>
    </xdr:to>
    <xdr:sp macro="" textlink="">
      <xdr:nvSpPr>
        <xdr:cNvPr id="262" name="楕円 261"/>
        <xdr:cNvSpPr/>
      </xdr:nvSpPr>
      <xdr:spPr>
        <a:xfrm>
          <a:off x="1079500" y="166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74048</xdr:rowOff>
    </xdr:from>
    <xdr:ext cx="534377" cy="259045"/>
    <xdr:sp macro="" textlink="">
      <xdr:nvSpPr>
        <xdr:cNvPr id="263" name="テキスト ボックス 262"/>
        <xdr:cNvSpPr txBox="1"/>
      </xdr:nvSpPr>
      <xdr:spPr>
        <a:xfrm>
          <a:off x="863111" y="167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7" name="直線コネクタ 286"/>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0"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1" name="直線コネクタ 290"/>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117792</xdr:rowOff>
    </xdr:from>
    <xdr:to>
      <xdr:col>55</xdr:col>
      <xdr:colOff>0</xdr:colOff>
      <xdr:row>36</xdr:row>
      <xdr:rowOff>132080</xdr:rowOff>
    </xdr:to>
    <xdr:cxnSp macro="">
      <xdr:nvCxnSpPr>
        <xdr:cNvPr id="292" name="直線コネクタ 291"/>
        <xdr:cNvCxnSpPr/>
      </xdr:nvCxnSpPr>
      <xdr:spPr>
        <a:xfrm>
          <a:off x="9639300" y="6289992"/>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76852</xdr:rowOff>
    </xdr:from>
    <xdr:ext cx="469744" cy="259045"/>
    <xdr:sp macro="" textlink="">
      <xdr:nvSpPr>
        <xdr:cNvPr id="293" name="労働費平均値テキスト"/>
        <xdr:cNvSpPr txBox="1"/>
      </xdr:nvSpPr>
      <xdr:spPr>
        <a:xfrm>
          <a:off x="10528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4" name="フローチャート: 判断 293"/>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117792</xdr:rowOff>
    </xdr:from>
    <xdr:to>
      <xdr:col>50</xdr:col>
      <xdr:colOff>114300</xdr:colOff>
      <xdr:row>36</xdr:row>
      <xdr:rowOff>156464</xdr:rowOff>
    </xdr:to>
    <xdr:cxnSp macro="">
      <xdr:nvCxnSpPr>
        <xdr:cNvPr id="295" name="直線コネクタ 294"/>
        <xdr:cNvCxnSpPr/>
      </xdr:nvCxnSpPr>
      <xdr:spPr>
        <a:xfrm flipV="1">
          <a:off x="8750300" y="6289992"/>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6" name="フローチャート: 判断 295"/>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89996</xdr:rowOff>
    </xdr:from>
    <xdr:ext cx="378565" cy="259045"/>
    <xdr:sp macro="" textlink="">
      <xdr:nvSpPr>
        <xdr:cNvPr id="297" name="テキスト ボックス 296"/>
        <xdr:cNvSpPr txBox="1"/>
      </xdr:nvSpPr>
      <xdr:spPr>
        <a:xfrm>
          <a:off x="9450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156464</xdr:rowOff>
    </xdr:from>
    <xdr:to>
      <xdr:col>45</xdr:col>
      <xdr:colOff>177800</xdr:colOff>
      <xdr:row>37</xdr:row>
      <xdr:rowOff>64</xdr:rowOff>
    </xdr:to>
    <xdr:cxnSp macro="">
      <xdr:nvCxnSpPr>
        <xdr:cNvPr id="298" name="直線コネクタ 297"/>
        <xdr:cNvCxnSpPr/>
      </xdr:nvCxnSpPr>
      <xdr:spPr>
        <a:xfrm flipV="1">
          <a:off x="7861300" y="6328664"/>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9" name="フローチャート: 判断 298"/>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00" name="テキスト ボックス 299"/>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xdr:rowOff>
    </xdr:from>
    <xdr:to>
      <xdr:col>41</xdr:col>
      <xdr:colOff>50800</xdr:colOff>
      <xdr:row>37</xdr:row>
      <xdr:rowOff>1207</xdr:rowOff>
    </xdr:to>
    <xdr:cxnSp macro="">
      <xdr:nvCxnSpPr>
        <xdr:cNvPr id="301" name="直線コネクタ 300"/>
        <xdr:cNvCxnSpPr/>
      </xdr:nvCxnSpPr>
      <xdr:spPr>
        <a:xfrm flipV="1">
          <a:off x="6972300" y="63437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2" name="フローチャート: 判断 301"/>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133811</xdr:rowOff>
    </xdr:from>
    <xdr:ext cx="378565" cy="259045"/>
    <xdr:sp macro="" textlink="">
      <xdr:nvSpPr>
        <xdr:cNvPr id="303" name="テキスト ボックス 302"/>
        <xdr:cNvSpPr txBox="1"/>
      </xdr:nvSpPr>
      <xdr:spPr>
        <a:xfrm>
          <a:off x="7672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4" name="フローチャート: 判断 303"/>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05" name="テキスト ボックス 304"/>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81280</xdr:rowOff>
    </xdr:from>
    <xdr:to>
      <xdr:col>55</xdr:col>
      <xdr:colOff>50800</xdr:colOff>
      <xdr:row>37</xdr:row>
      <xdr:rowOff>11430</xdr:rowOff>
    </xdr:to>
    <xdr:sp macro="" textlink="">
      <xdr:nvSpPr>
        <xdr:cNvPr id="311" name="楕円 310"/>
        <xdr:cNvSpPr/>
      </xdr:nvSpPr>
      <xdr:spPr>
        <a:xfrm>
          <a:off x="104267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104157</xdr:rowOff>
    </xdr:from>
    <xdr:ext cx="469744" cy="259045"/>
    <xdr:sp macro="" textlink="">
      <xdr:nvSpPr>
        <xdr:cNvPr id="312" name="労働費該当値テキスト"/>
        <xdr:cNvSpPr txBox="1"/>
      </xdr:nvSpPr>
      <xdr:spPr>
        <a:xfrm>
          <a:off x="10528300"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66992</xdr:rowOff>
    </xdr:from>
    <xdr:to>
      <xdr:col>50</xdr:col>
      <xdr:colOff>165100</xdr:colOff>
      <xdr:row>36</xdr:row>
      <xdr:rowOff>168592</xdr:rowOff>
    </xdr:to>
    <xdr:sp macro="" textlink="">
      <xdr:nvSpPr>
        <xdr:cNvPr id="313" name="楕円 312"/>
        <xdr:cNvSpPr/>
      </xdr:nvSpPr>
      <xdr:spPr>
        <a:xfrm>
          <a:off x="95885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13669</xdr:rowOff>
    </xdr:from>
    <xdr:ext cx="469744" cy="259045"/>
    <xdr:sp macro="" textlink="">
      <xdr:nvSpPr>
        <xdr:cNvPr id="314" name="テキスト ボックス 313"/>
        <xdr:cNvSpPr txBox="1"/>
      </xdr:nvSpPr>
      <xdr:spPr>
        <a:xfrm>
          <a:off x="9404428" y="601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105664</xdr:rowOff>
    </xdr:from>
    <xdr:to>
      <xdr:col>46</xdr:col>
      <xdr:colOff>38100</xdr:colOff>
      <xdr:row>37</xdr:row>
      <xdr:rowOff>35814</xdr:rowOff>
    </xdr:to>
    <xdr:sp macro="" textlink="">
      <xdr:nvSpPr>
        <xdr:cNvPr id="315" name="楕円 314"/>
        <xdr:cNvSpPr/>
      </xdr:nvSpPr>
      <xdr:spPr>
        <a:xfrm>
          <a:off x="8699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52341</xdr:rowOff>
    </xdr:from>
    <xdr:ext cx="469744" cy="259045"/>
    <xdr:sp macro="" textlink="">
      <xdr:nvSpPr>
        <xdr:cNvPr id="316" name="テキスト ボックス 315"/>
        <xdr:cNvSpPr txBox="1"/>
      </xdr:nvSpPr>
      <xdr:spPr>
        <a:xfrm>
          <a:off x="8515428" y="60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120714</xdr:rowOff>
    </xdr:from>
    <xdr:to>
      <xdr:col>41</xdr:col>
      <xdr:colOff>101600</xdr:colOff>
      <xdr:row>37</xdr:row>
      <xdr:rowOff>50864</xdr:rowOff>
    </xdr:to>
    <xdr:sp macro="" textlink="">
      <xdr:nvSpPr>
        <xdr:cNvPr id="317" name="楕円 316"/>
        <xdr:cNvSpPr/>
      </xdr:nvSpPr>
      <xdr:spPr>
        <a:xfrm>
          <a:off x="7810500" y="62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67391</xdr:rowOff>
    </xdr:from>
    <xdr:ext cx="469744" cy="259045"/>
    <xdr:sp macro="" textlink="">
      <xdr:nvSpPr>
        <xdr:cNvPr id="318" name="テキスト ボックス 317"/>
        <xdr:cNvSpPr txBox="1"/>
      </xdr:nvSpPr>
      <xdr:spPr>
        <a:xfrm>
          <a:off x="7626428" y="606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121857</xdr:rowOff>
    </xdr:from>
    <xdr:to>
      <xdr:col>36</xdr:col>
      <xdr:colOff>165100</xdr:colOff>
      <xdr:row>37</xdr:row>
      <xdr:rowOff>52007</xdr:rowOff>
    </xdr:to>
    <xdr:sp macro="" textlink="">
      <xdr:nvSpPr>
        <xdr:cNvPr id="319" name="楕円 318"/>
        <xdr:cNvSpPr/>
      </xdr:nvSpPr>
      <xdr:spPr>
        <a:xfrm>
          <a:off x="6921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68534</xdr:rowOff>
    </xdr:from>
    <xdr:ext cx="469744" cy="259045"/>
    <xdr:sp macro="" textlink="">
      <xdr:nvSpPr>
        <xdr:cNvPr id="320" name="テキスト ボックス 319"/>
        <xdr:cNvSpPr txBox="1"/>
      </xdr:nvSpPr>
      <xdr:spPr>
        <a:xfrm>
          <a:off x="6737428" y="606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2" name="直線コネクタ 341"/>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3"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4" name="直線コネクタ 343"/>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5"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6" name="直線コネクタ 345"/>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94894</xdr:rowOff>
    </xdr:from>
    <xdr:to>
      <xdr:col>55</xdr:col>
      <xdr:colOff>0</xdr:colOff>
      <xdr:row>58</xdr:row>
      <xdr:rowOff>99375</xdr:rowOff>
    </xdr:to>
    <xdr:cxnSp macro="">
      <xdr:nvCxnSpPr>
        <xdr:cNvPr id="347" name="直線コネクタ 346"/>
        <xdr:cNvCxnSpPr/>
      </xdr:nvCxnSpPr>
      <xdr:spPr>
        <a:xfrm>
          <a:off x="9639300" y="10038994"/>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48"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49" name="フローチャート: 判断 348"/>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94894</xdr:rowOff>
    </xdr:from>
    <xdr:to>
      <xdr:col>50</xdr:col>
      <xdr:colOff>114300</xdr:colOff>
      <xdr:row>58</xdr:row>
      <xdr:rowOff>102301</xdr:rowOff>
    </xdr:to>
    <xdr:cxnSp macro="">
      <xdr:nvCxnSpPr>
        <xdr:cNvPr id="350" name="直線コネクタ 349"/>
        <xdr:cNvCxnSpPr/>
      </xdr:nvCxnSpPr>
      <xdr:spPr>
        <a:xfrm flipV="1">
          <a:off x="8750300" y="10038994"/>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1" name="フローチャート: 判断 350"/>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2" name="テキスト ボックス 351"/>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88402</xdr:rowOff>
    </xdr:from>
    <xdr:to>
      <xdr:col>45</xdr:col>
      <xdr:colOff>177800</xdr:colOff>
      <xdr:row>58</xdr:row>
      <xdr:rowOff>102301</xdr:rowOff>
    </xdr:to>
    <xdr:cxnSp macro="">
      <xdr:nvCxnSpPr>
        <xdr:cNvPr id="353" name="直線コネクタ 352"/>
        <xdr:cNvCxnSpPr/>
      </xdr:nvCxnSpPr>
      <xdr:spPr>
        <a:xfrm>
          <a:off x="7861300" y="10032502"/>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4" name="フローチャート: 判断 353"/>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5" name="テキスト ボックス 354"/>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88402</xdr:rowOff>
    </xdr:from>
    <xdr:to>
      <xdr:col>41</xdr:col>
      <xdr:colOff>50800</xdr:colOff>
      <xdr:row>58</xdr:row>
      <xdr:rowOff>91054</xdr:rowOff>
    </xdr:to>
    <xdr:cxnSp macro="">
      <xdr:nvCxnSpPr>
        <xdr:cNvPr id="356" name="直線コネクタ 355"/>
        <xdr:cNvCxnSpPr/>
      </xdr:nvCxnSpPr>
      <xdr:spPr>
        <a:xfrm flipV="1">
          <a:off x="6972300" y="10032502"/>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7" name="フローチャート: 判断 356"/>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58" name="テキスト ボックス 357"/>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59" name="フローチャート: 判断 358"/>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0" name="テキスト ボックス 359"/>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48575</xdr:rowOff>
    </xdr:from>
    <xdr:to>
      <xdr:col>55</xdr:col>
      <xdr:colOff>50800</xdr:colOff>
      <xdr:row>58</xdr:row>
      <xdr:rowOff>150175</xdr:rowOff>
    </xdr:to>
    <xdr:sp macro="" textlink="">
      <xdr:nvSpPr>
        <xdr:cNvPr id="366" name="楕円 365"/>
        <xdr:cNvSpPr/>
      </xdr:nvSpPr>
      <xdr:spPr>
        <a:xfrm>
          <a:off x="10426700" y="99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134952</xdr:rowOff>
    </xdr:from>
    <xdr:ext cx="378565" cy="259045"/>
    <xdr:sp macro="" textlink="">
      <xdr:nvSpPr>
        <xdr:cNvPr id="367" name="農林水産業費該当値テキスト"/>
        <xdr:cNvSpPr txBox="1"/>
      </xdr:nvSpPr>
      <xdr:spPr>
        <a:xfrm>
          <a:off x="10528300" y="990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44094</xdr:rowOff>
    </xdr:from>
    <xdr:to>
      <xdr:col>50</xdr:col>
      <xdr:colOff>165100</xdr:colOff>
      <xdr:row>58</xdr:row>
      <xdr:rowOff>145694</xdr:rowOff>
    </xdr:to>
    <xdr:sp macro="" textlink="">
      <xdr:nvSpPr>
        <xdr:cNvPr id="368" name="楕円 367"/>
        <xdr:cNvSpPr/>
      </xdr:nvSpPr>
      <xdr:spPr>
        <a:xfrm>
          <a:off x="9588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136821</xdr:rowOff>
    </xdr:from>
    <xdr:ext cx="378565" cy="259045"/>
    <xdr:sp macro="" textlink="">
      <xdr:nvSpPr>
        <xdr:cNvPr id="369" name="テキスト ボックス 368"/>
        <xdr:cNvSpPr txBox="1"/>
      </xdr:nvSpPr>
      <xdr:spPr>
        <a:xfrm>
          <a:off x="9450017" y="1008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51501</xdr:rowOff>
    </xdr:from>
    <xdr:to>
      <xdr:col>46</xdr:col>
      <xdr:colOff>38100</xdr:colOff>
      <xdr:row>58</xdr:row>
      <xdr:rowOff>153101</xdr:rowOff>
    </xdr:to>
    <xdr:sp macro="" textlink="">
      <xdr:nvSpPr>
        <xdr:cNvPr id="370" name="楕円 369"/>
        <xdr:cNvSpPr/>
      </xdr:nvSpPr>
      <xdr:spPr>
        <a:xfrm>
          <a:off x="8699500" y="99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144228</xdr:rowOff>
    </xdr:from>
    <xdr:ext cx="378565" cy="259045"/>
    <xdr:sp macro="" textlink="">
      <xdr:nvSpPr>
        <xdr:cNvPr id="371" name="テキスト ボックス 370"/>
        <xdr:cNvSpPr txBox="1"/>
      </xdr:nvSpPr>
      <xdr:spPr>
        <a:xfrm>
          <a:off x="8561017" y="10088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37602</xdr:rowOff>
    </xdr:from>
    <xdr:to>
      <xdr:col>41</xdr:col>
      <xdr:colOff>101600</xdr:colOff>
      <xdr:row>58</xdr:row>
      <xdr:rowOff>139202</xdr:rowOff>
    </xdr:to>
    <xdr:sp macro="" textlink="">
      <xdr:nvSpPr>
        <xdr:cNvPr id="372" name="楕円 371"/>
        <xdr:cNvSpPr/>
      </xdr:nvSpPr>
      <xdr:spPr>
        <a:xfrm>
          <a:off x="7810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130329</xdr:rowOff>
    </xdr:from>
    <xdr:ext cx="378565" cy="259045"/>
    <xdr:sp macro="" textlink="">
      <xdr:nvSpPr>
        <xdr:cNvPr id="373" name="テキスト ボックス 372"/>
        <xdr:cNvSpPr txBox="1"/>
      </xdr:nvSpPr>
      <xdr:spPr>
        <a:xfrm>
          <a:off x="7672017" y="1007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40254</xdr:rowOff>
    </xdr:from>
    <xdr:to>
      <xdr:col>36</xdr:col>
      <xdr:colOff>165100</xdr:colOff>
      <xdr:row>58</xdr:row>
      <xdr:rowOff>141854</xdr:rowOff>
    </xdr:to>
    <xdr:sp macro="" textlink="">
      <xdr:nvSpPr>
        <xdr:cNvPr id="374" name="楕円 373"/>
        <xdr:cNvSpPr/>
      </xdr:nvSpPr>
      <xdr:spPr>
        <a:xfrm>
          <a:off x="6921500" y="9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132981</xdr:rowOff>
    </xdr:from>
    <xdr:ext cx="378565" cy="259045"/>
    <xdr:sp macro="" textlink="">
      <xdr:nvSpPr>
        <xdr:cNvPr id="375" name="テキスト ボックス 374"/>
        <xdr:cNvSpPr txBox="1"/>
      </xdr:nvSpPr>
      <xdr:spPr>
        <a:xfrm>
          <a:off x="6783017" y="10077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7" name="直線コネクタ 396"/>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398"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399" name="直線コネクタ 398"/>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0"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1" name="直線コネクタ 400"/>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62616</xdr:rowOff>
    </xdr:from>
    <xdr:to>
      <xdr:col>55</xdr:col>
      <xdr:colOff>0</xdr:colOff>
      <xdr:row>78</xdr:row>
      <xdr:rowOff>70069</xdr:rowOff>
    </xdr:to>
    <xdr:cxnSp macro="">
      <xdr:nvCxnSpPr>
        <xdr:cNvPr id="402" name="直線コネクタ 401"/>
        <xdr:cNvCxnSpPr/>
      </xdr:nvCxnSpPr>
      <xdr:spPr>
        <a:xfrm flipV="1">
          <a:off x="9639300" y="13435716"/>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65919</xdr:rowOff>
    </xdr:from>
    <xdr:ext cx="469744" cy="259045"/>
    <xdr:sp macro="" textlink="">
      <xdr:nvSpPr>
        <xdr:cNvPr id="403" name="商工費平均値テキスト"/>
        <xdr:cNvSpPr txBox="1"/>
      </xdr:nvSpPr>
      <xdr:spPr>
        <a:xfrm>
          <a:off x="10528300" y="130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4" name="フローチャート: 判断 403"/>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70069</xdr:rowOff>
    </xdr:from>
    <xdr:to>
      <xdr:col>50</xdr:col>
      <xdr:colOff>114300</xdr:colOff>
      <xdr:row>78</xdr:row>
      <xdr:rowOff>71166</xdr:rowOff>
    </xdr:to>
    <xdr:cxnSp macro="">
      <xdr:nvCxnSpPr>
        <xdr:cNvPr id="405" name="直線コネクタ 404"/>
        <xdr:cNvCxnSpPr/>
      </xdr:nvCxnSpPr>
      <xdr:spPr>
        <a:xfrm flipV="1">
          <a:off x="8750300" y="1344316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6" name="フローチャート: 判断 405"/>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7" name="テキスト ボックス 406"/>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52237</xdr:rowOff>
    </xdr:from>
    <xdr:to>
      <xdr:col>45</xdr:col>
      <xdr:colOff>177800</xdr:colOff>
      <xdr:row>78</xdr:row>
      <xdr:rowOff>71166</xdr:rowOff>
    </xdr:to>
    <xdr:cxnSp macro="">
      <xdr:nvCxnSpPr>
        <xdr:cNvPr id="408" name="直線コネクタ 407"/>
        <xdr:cNvCxnSpPr/>
      </xdr:nvCxnSpPr>
      <xdr:spPr>
        <a:xfrm>
          <a:off x="7861300" y="13425337"/>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09" name="フローチャート: 判断 408"/>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0" name="テキスト ボックス 409"/>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52237</xdr:rowOff>
    </xdr:from>
    <xdr:to>
      <xdr:col>41</xdr:col>
      <xdr:colOff>50800</xdr:colOff>
      <xdr:row>78</xdr:row>
      <xdr:rowOff>67416</xdr:rowOff>
    </xdr:to>
    <xdr:cxnSp macro="">
      <xdr:nvCxnSpPr>
        <xdr:cNvPr id="411" name="直線コネクタ 410"/>
        <xdr:cNvCxnSpPr/>
      </xdr:nvCxnSpPr>
      <xdr:spPr>
        <a:xfrm flipV="1">
          <a:off x="6972300" y="13425337"/>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2" name="フローチャート: 判断 411"/>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3" name="テキスト ボックス 412"/>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4" name="フローチャート: 判断 413"/>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5" name="テキスト ボックス 414"/>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11816</xdr:rowOff>
    </xdr:from>
    <xdr:to>
      <xdr:col>55</xdr:col>
      <xdr:colOff>50800</xdr:colOff>
      <xdr:row>78</xdr:row>
      <xdr:rowOff>113416</xdr:rowOff>
    </xdr:to>
    <xdr:sp macro="" textlink="">
      <xdr:nvSpPr>
        <xdr:cNvPr id="421" name="楕円 420"/>
        <xdr:cNvSpPr/>
      </xdr:nvSpPr>
      <xdr:spPr>
        <a:xfrm>
          <a:off x="10426700" y="133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98193</xdr:rowOff>
    </xdr:from>
    <xdr:ext cx="469744" cy="259045"/>
    <xdr:sp macro="" textlink="">
      <xdr:nvSpPr>
        <xdr:cNvPr id="422" name="商工費該当値テキスト"/>
        <xdr:cNvSpPr txBox="1"/>
      </xdr:nvSpPr>
      <xdr:spPr>
        <a:xfrm>
          <a:off x="10528300" y="132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19269</xdr:rowOff>
    </xdr:from>
    <xdr:to>
      <xdr:col>50</xdr:col>
      <xdr:colOff>165100</xdr:colOff>
      <xdr:row>78</xdr:row>
      <xdr:rowOff>120869</xdr:rowOff>
    </xdr:to>
    <xdr:sp macro="" textlink="">
      <xdr:nvSpPr>
        <xdr:cNvPr id="423" name="楕円 422"/>
        <xdr:cNvSpPr/>
      </xdr:nvSpPr>
      <xdr:spPr>
        <a:xfrm>
          <a:off x="9588500" y="133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111996</xdr:rowOff>
    </xdr:from>
    <xdr:ext cx="469744" cy="259045"/>
    <xdr:sp macro="" textlink="">
      <xdr:nvSpPr>
        <xdr:cNvPr id="424" name="テキスト ボックス 423"/>
        <xdr:cNvSpPr txBox="1"/>
      </xdr:nvSpPr>
      <xdr:spPr>
        <a:xfrm>
          <a:off x="9404428" y="1348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20366</xdr:rowOff>
    </xdr:from>
    <xdr:to>
      <xdr:col>46</xdr:col>
      <xdr:colOff>38100</xdr:colOff>
      <xdr:row>78</xdr:row>
      <xdr:rowOff>121966</xdr:rowOff>
    </xdr:to>
    <xdr:sp macro="" textlink="">
      <xdr:nvSpPr>
        <xdr:cNvPr id="425" name="楕円 424"/>
        <xdr:cNvSpPr/>
      </xdr:nvSpPr>
      <xdr:spPr>
        <a:xfrm>
          <a:off x="86995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113093</xdr:rowOff>
    </xdr:from>
    <xdr:ext cx="469744" cy="259045"/>
    <xdr:sp macro="" textlink="">
      <xdr:nvSpPr>
        <xdr:cNvPr id="426" name="テキスト ボックス 425"/>
        <xdr:cNvSpPr txBox="1"/>
      </xdr:nvSpPr>
      <xdr:spPr>
        <a:xfrm>
          <a:off x="8515428" y="134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1437</xdr:rowOff>
    </xdr:from>
    <xdr:to>
      <xdr:col>41</xdr:col>
      <xdr:colOff>101600</xdr:colOff>
      <xdr:row>78</xdr:row>
      <xdr:rowOff>103037</xdr:rowOff>
    </xdr:to>
    <xdr:sp macro="" textlink="">
      <xdr:nvSpPr>
        <xdr:cNvPr id="427" name="楕円 426"/>
        <xdr:cNvSpPr/>
      </xdr:nvSpPr>
      <xdr:spPr>
        <a:xfrm>
          <a:off x="7810500" y="133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94164</xdr:rowOff>
    </xdr:from>
    <xdr:ext cx="469744" cy="259045"/>
    <xdr:sp macro="" textlink="">
      <xdr:nvSpPr>
        <xdr:cNvPr id="428" name="テキスト ボックス 427"/>
        <xdr:cNvSpPr txBox="1"/>
      </xdr:nvSpPr>
      <xdr:spPr>
        <a:xfrm>
          <a:off x="7626428" y="134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16616</xdr:rowOff>
    </xdr:from>
    <xdr:to>
      <xdr:col>36</xdr:col>
      <xdr:colOff>165100</xdr:colOff>
      <xdr:row>78</xdr:row>
      <xdr:rowOff>118216</xdr:rowOff>
    </xdr:to>
    <xdr:sp macro="" textlink="">
      <xdr:nvSpPr>
        <xdr:cNvPr id="429" name="楕円 428"/>
        <xdr:cNvSpPr/>
      </xdr:nvSpPr>
      <xdr:spPr>
        <a:xfrm>
          <a:off x="6921500" y="133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109343</xdr:rowOff>
    </xdr:from>
    <xdr:ext cx="469744" cy="259045"/>
    <xdr:sp macro="" textlink="">
      <xdr:nvSpPr>
        <xdr:cNvPr id="430" name="テキスト ボックス 429"/>
        <xdr:cNvSpPr txBox="1"/>
      </xdr:nvSpPr>
      <xdr:spPr>
        <a:xfrm>
          <a:off x="6737428" y="134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6" name="直線コネクタ 455"/>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7"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58" name="直線コネクタ 457"/>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59"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0" name="直線コネクタ 459"/>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89474</xdr:rowOff>
    </xdr:from>
    <xdr:to>
      <xdr:col>55</xdr:col>
      <xdr:colOff>0</xdr:colOff>
      <xdr:row>97</xdr:row>
      <xdr:rowOff>121031</xdr:rowOff>
    </xdr:to>
    <xdr:cxnSp macro="">
      <xdr:nvCxnSpPr>
        <xdr:cNvPr id="461" name="直線コネクタ 460"/>
        <xdr:cNvCxnSpPr/>
      </xdr:nvCxnSpPr>
      <xdr:spPr>
        <a:xfrm>
          <a:off x="9639300" y="16720124"/>
          <a:ext cx="838200" cy="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52787</xdr:rowOff>
    </xdr:from>
    <xdr:ext cx="534377" cy="259045"/>
    <xdr:sp macro="" textlink="">
      <xdr:nvSpPr>
        <xdr:cNvPr id="462" name="土木費平均値テキスト"/>
        <xdr:cNvSpPr txBox="1"/>
      </xdr:nvSpPr>
      <xdr:spPr>
        <a:xfrm>
          <a:off x="10528300" y="1651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3" name="フローチャート: 判断 462"/>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41326</xdr:rowOff>
    </xdr:from>
    <xdr:to>
      <xdr:col>50</xdr:col>
      <xdr:colOff>114300</xdr:colOff>
      <xdr:row>97</xdr:row>
      <xdr:rowOff>89474</xdr:rowOff>
    </xdr:to>
    <xdr:cxnSp macro="">
      <xdr:nvCxnSpPr>
        <xdr:cNvPr id="464" name="直線コネクタ 463"/>
        <xdr:cNvCxnSpPr/>
      </xdr:nvCxnSpPr>
      <xdr:spPr>
        <a:xfrm>
          <a:off x="8750300" y="16500526"/>
          <a:ext cx="889000" cy="21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5" name="フローチャート: 判断 464"/>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120181</xdr:rowOff>
    </xdr:from>
    <xdr:ext cx="534377" cy="259045"/>
    <xdr:sp macro="" textlink="">
      <xdr:nvSpPr>
        <xdr:cNvPr id="466" name="テキスト ボックス 465"/>
        <xdr:cNvSpPr txBox="1"/>
      </xdr:nvSpPr>
      <xdr:spPr>
        <a:xfrm>
          <a:off x="9372111" y="164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41326</xdr:rowOff>
    </xdr:from>
    <xdr:to>
      <xdr:col>45</xdr:col>
      <xdr:colOff>177800</xdr:colOff>
      <xdr:row>96</xdr:row>
      <xdr:rowOff>119094</xdr:rowOff>
    </xdr:to>
    <xdr:cxnSp macro="">
      <xdr:nvCxnSpPr>
        <xdr:cNvPr id="467" name="直線コネクタ 466"/>
        <xdr:cNvCxnSpPr/>
      </xdr:nvCxnSpPr>
      <xdr:spPr>
        <a:xfrm flipV="1">
          <a:off x="7861300" y="16500526"/>
          <a:ext cx="889000" cy="7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68" name="フローチャート: 判断 467"/>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69" name="テキスト ボックス 468"/>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119094</xdr:rowOff>
    </xdr:from>
    <xdr:to>
      <xdr:col>41</xdr:col>
      <xdr:colOff>50800</xdr:colOff>
      <xdr:row>97</xdr:row>
      <xdr:rowOff>46791</xdr:rowOff>
    </xdr:to>
    <xdr:cxnSp macro="">
      <xdr:nvCxnSpPr>
        <xdr:cNvPr id="470" name="直線コネクタ 469"/>
        <xdr:cNvCxnSpPr/>
      </xdr:nvCxnSpPr>
      <xdr:spPr>
        <a:xfrm flipV="1">
          <a:off x="6972300" y="16578294"/>
          <a:ext cx="889000" cy="9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1" name="フローチャート: 判断 470"/>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2" name="テキスト ボックス 471"/>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3" name="フローチャート: 判断 472"/>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93358</xdr:rowOff>
    </xdr:from>
    <xdr:ext cx="534377" cy="259045"/>
    <xdr:sp macro="" textlink="">
      <xdr:nvSpPr>
        <xdr:cNvPr id="474" name="テキスト ボックス 473"/>
        <xdr:cNvSpPr txBox="1"/>
      </xdr:nvSpPr>
      <xdr:spPr>
        <a:xfrm>
          <a:off x="6705111" y="163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70231</xdr:rowOff>
    </xdr:from>
    <xdr:to>
      <xdr:col>55</xdr:col>
      <xdr:colOff>50800</xdr:colOff>
      <xdr:row>98</xdr:row>
      <xdr:rowOff>381</xdr:rowOff>
    </xdr:to>
    <xdr:sp macro="" textlink="">
      <xdr:nvSpPr>
        <xdr:cNvPr id="480" name="楕円 479"/>
        <xdr:cNvSpPr/>
      </xdr:nvSpPr>
      <xdr:spPr>
        <a:xfrm>
          <a:off x="10426700" y="167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48658</xdr:rowOff>
    </xdr:from>
    <xdr:ext cx="534377" cy="259045"/>
    <xdr:sp macro="" textlink="">
      <xdr:nvSpPr>
        <xdr:cNvPr id="481" name="土木費該当値テキスト"/>
        <xdr:cNvSpPr txBox="1"/>
      </xdr:nvSpPr>
      <xdr:spPr>
        <a:xfrm>
          <a:off x="10528300"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38674</xdr:rowOff>
    </xdr:from>
    <xdr:to>
      <xdr:col>50</xdr:col>
      <xdr:colOff>165100</xdr:colOff>
      <xdr:row>97</xdr:row>
      <xdr:rowOff>140274</xdr:rowOff>
    </xdr:to>
    <xdr:sp macro="" textlink="">
      <xdr:nvSpPr>
        <xdr:cNvPr id="482" name="楕円 481"/>
        <xdr:cNvSpPr/>
      </xdr:nvSpPr>
      <xdr:spPr>
        <a:xfrm>
          <a:off x="9588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131401</xdr:rowOff>
    </xdr:from>
    <xdr:ext cx="534377" cy="259045"/>
    <xdr:sp macro="" textlink="">
      <xdr:nvSpPr>
        <xdr:cNvPr id="483" name="テキスト ボックス 482"/>
        <xdr:cNvSpPr txBox="1"/>
      </xdr:nvSpPr>
      <xdr:spPr>
        <a:xfrm>
          <a:off x="9372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161976</xdr:rowOff>
    </xdr:from>
    <xdr:to>
      <xdr:col>46</xdr:col>
      <xdr:colOff>38100</xdr:colOff>
      <xdr:row>96</xdr:row>
      <xdr:rowOff>92126</xdr:rowOff>
    </xdr:to>
    <xdr:sp macro="" textlink="">
      <xdr:nvSpPr>
        <xdr:cNvPr id="484" name="楕円 483"/>
        <xdr:cNvSpPr/>
      </xdr:nvSpPr>
      <xdr:spPr>
        <a:xfrm>
          <a:off x="8699500" y="164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108653</xdr:rowOff>
    </xdr:from>
    <xdr:ext cx="534377" cy="259045"/>
    <xdr:sp macro="" textlink="">
      <xdr:nvSpPr>
        <xdr:cNvPr id="485" name="テキスト ボックス 484"/>
        <xdr:cNvSpPr txBox="1"/>
      </xdr:nvSpPr>
      <xdr:spPr>
        <a:xfrm>
          <a:off x="8483111" y="1622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68294</xdr:rowOff>
    </xdr:from>
    <xdr:to>
      <xdr:col>41</xdr:col>
      <xdr:colOff>101600</xdr:colOff>
      <xdr:row>96</xdr:row>
      <xdr:rowOff>169894</xdr:rowOff>
    </xdr:to>
    <xdr:sp macro="" textlink="">
      <xdr:nvSpPr>
        <xdr:cNvPr id="486" name="楕円 485"/>
        <xdr:cNvSpPr/>
      </xdr:nvSpPr>
      <xdr:spPr>
        <a:xfrm>
          <a:off x="7810500" y="165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14971</xdr:rowOff>
    </xdr:from>
    <xdr:ext cx="534377" cy="259045"/>
    <xdr:sp macro="" textlink="">
      <xdr:nvSpPr>
        <xdr:cNvPr id="487" name="テキスト ボックス 486"/>
        <xdr:cNvSpPr txBox="1"/>
      </xdr:nvSpPr>
      <xdr:spPr>
        <a:xfrm>
          <a:off x="7594111" y="1630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167441</xdr:rowOff>
    </xdr:from>
    <xdr:to>
      <xdr:col>36</xdr:col>
      <xdr:colOff>165100</xdr:colOff>
      <xdr:row>97</xdr:row>
      <xdr:rowOff>97591</xdr:rowOff>
    </xdr:to>
    <xdr:sp macro="" textlink="">
      <xdr:nvSpPr>
        <xdr:cNvPr id="488" name="楕円 487"/>
        <xdr:cNvSpPr/>
      </xdr:nvSpPr>
      <xdr:spPr>
        <a:xfrm>
          <a:off x="6921500" y="1662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88718</xdr:rowOff>
    </xdr:from>
    <xdr:ext cx="534377" cy="259045"/>
    <xdr:sp macro="" textlink="">
      <xdr:nvSpPr>
        <xdr:cNvPr id="489" name="テキスト ボックス 488"/>
        <xdr:cNvSpPr txBox="1"/>
      </xdr:nvSpPr>
      <xdr:spPr>
        <a:xfrm>
          <a:off x="6705111" y="1671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6" name="直線コネクタ 515"/>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7"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18" name="直線コネクタ 517"/>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19"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0" name="直線コネクタ 519"/>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80264</xdr:rowOff>
    </xdr:from>
    <xdr:to>
      <xdr:col>85</xdr:col>
      <xdr:colOff>127000</xdr:colOff>
      <xdr:row>36</xdr:row>
      <xdr:rowOff>91694</xdr:rowOff>
    </xdr:to>
    <xdr:cxnSp macro="">
      <xdr:nvCxnSpPr>
        <xdr:cNvPr id="521" name="直線コネクタ 520"/>
        <xdr:cNvCxnSpPr/>
      </xdr:nvCxnSpPr>
      <xdr:spPr>
        <a:xfrm flipV="1">
          <a:off x="15481300" y="625246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163702</xdr:rowOff>
    </xdr:from>
    <xdr:ext cx="534377" cy="259045"/>
    <xdr:sp macro="" textlink="">
      <xdr:nvSpPr>
        <xdr:cNvPr id="522" name="消防費平均値テキスト"/>
        <xdr:cNvSpPr txBox="1"/>
      </xdr:nvSpPr>
      <xdr:spPr>
        <a:xfrm>
          <a:off x="16370300" y="582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3" name="フローチャート: 判断 522"/>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40096</xdr:rowOff>
    </xdr:from>
    <xdr:to>
      <xdr:col>81</xdr:col>
      <xdr:colOff>50800</xdr:colOff>
      <xdr:row>36</xdr:row>
      <xdr:rowOff>91694</xdr:rowOff>
    </xdr:to>
    <xdr:cxnSp macro="">
      <xdr:nvCxnSpPr>
        <xdr:cNvPr id="524" name="直線コネクタ 523"/>
        <xdr:cNvCxnSpPr/>
      </xdr:nvCxnSpPr>
      <xdr:spPr>
        <a:xfrm>
          <a:off x="14592300" y="6212296"/>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5" name="フローチャート: 判断 524"/>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131752</xdr:rowOff>
    </xdr:from>
    <xdr:ext cx="534377" cy="259045"/>
    <xdr:sp macro="" textlink="">
      <xdr:nvSpPr>
        <xdr:cNvPr id="526" name="テキスト ボックス 525"/>
        <xdr:cNvSpPr txBox="1"/>
      </xdr:nvSpPr>
      <xdr:spPr>
        <a:xfrm>
          <a:off x="15214111" y="5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40096</xdr:rowOff>
    </xdr:from>
    <xdr:to>
      <xdr:col>76</xdr:col>
      <xdr:colOff>114300</xdr:colOff>
      <xdr:row>36</xdr:row>
      <xdr:rowOff>58220</xdr:rowOff>
    </xdr:to>
    <xdr:cxnSp macro="">
      <xdr:nvCxnSpPr>
        <xdr:cNvPr id="527" name="直線コネクタ 526"/>
        <xdr:cNvCxnSpPr/>
      </xdr:nvCxnSpPr>
      <xdr:spPr>
        <a:xfrm flipV="1">
          <a:off x="13703300" y="6212296"/>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28" name="フローチャート: 判断 527"/>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113464</xdr:rowOff>
    </xdr:from>
    <xdr:ext cx="534377" cy="259045"/>
    <xdr:sp macro="" textlink="">
      <xdr:nvSpPr>
        <xdr:cNvPr id="529" name="テキスト ボックス 528"/>
        <xdr:cNvSpPr txBox="1"/>
      </xdr:nvSpPr>
      <xdr:spPr>
        <a:xfrm>
          <a:off x="14325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113411</xdr:rowOff>
    </xdr:from>
    <xdr:to>
      <xdr:col>71</xdr:col>
      <xdr:colOff>177800</xdr:colOff>
      <xdr:row>36</xdr:row>
      <xdr:rowOff>58220</xdr:rowOff>
    </xdr:to>
    <xdr:cxnSp macro="">
      <xdr:nvCxnSpPr>
        <xdr:cNvPr id="530" name="直線コネクタ 529"/>
        <xdr:cNvCxnSpPr/>
      </xdr:nvCxnSpPr>
      <xdr:spPr>
        <a:xfrm>
          <a:off x="12814300" y="6114161"/>
          <a:ext cx="889000" cy="1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1" name="フローチャート: 判断 530"/>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111342</xdr:rowOff>
    </xdr:from>
    <xdr:ext cx="534377" cy="259045"/>
    <xdr:sp macro="" textlink="">
      <xdr:nvSpPr>
        <xdr:cNvPr id="532" name="テキスト ボックス 531"/>
        <xdr:cNvSpPr txBox="1"/>
      </xdr:nvSpPr>
      <xdr:spPr>
        <a:xfrm>
          <a:off x="13436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3" name="フローチャート: 判断 532"/>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133875</xdr:rowOff>
    </xdr:from>
    <xdr:ext cx="534377" cy="259045"/>
    <xdr:sp macro="" textlink="">
      <xdr:nvSpPr>
        <xdr:cNvPr id="534" name="テキスト ボックス 533"/>
        <xdr:cNvSpPr txBox="1"/>
      </xdr:nvSpPr>
      <xdr:spPr>
        <a:xfrm>
          <a:off x="12547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29464</xdr:rowOff>
    </xdr:from>
    <xdr:to>
      <xdr:col>85</xdr:col>
      <xdr:colOff>177800</xdr:colOff>
      <xdr:row>36</xdr:row>
      <xdr:rowOff>131064</xdr:rowOff>
    </xdr:to>
    <xdr:sp macro="" textlink="">
      <xdr:nvSpPr>
        <xdr:cNvPr id="540" name="楕円 539"/>
        <xdr:cNvSpPr/>
      </xdr:nvSpPr>
      <xdr:spPr>
        <a:xfrm>
          <a:off x="162687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7891</xdr:rowOff>
    </xdr:from>
    <xdr:ext cx="534377" cy="259045"/>
    <xdr:sp macro="" textlink="">
      <xdr:nvSpPr>
        <xdr:cNvPr id="541" name="消防費該当値テキスト"/>
        <xdr:cNvSpPr txBox="1"/>
      </xdr:nvSpPr>
      <xdr:spPr>
        <a:xfrm>
          <a:off x="16370300" y="61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40894</xdr:rowOff>
    </xdr:from>
    <xdr:to>
      <xdr:col>81</xdr:col>
      <xdr:colOff>101600</xdr:colOff>
      <xdr:row>36</xdr:row>
      <xdr:rowOff>142494</xdr:rowOff>
    </xdr:to>
    <xdr:sp macro="" textlink="">
      <xdr:nvSpPr>
        <xdr:cNvPr id="542" name="楕円 541"/>
        <xdr:cNvSpPr/>
      </xdr:nvSpPr>
      <xdr:spPr>
        <a:xfrm>
          <a:off x="15430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133621</xdr:rowOff>
    </xdr:from>
    <xdr:ext cx="534377" cy="259045"/>
    <xdr:sp macro="" textlink="">
      <xdr:nvSpPr>
        <xdr:cNvPr id="543" name="テキスト ボックス 542"/>
        <xdr:cNvSpPr txBox="1"/>
      </xdr:nvSpPr>
      <xdr:spPr>
        <a:xfrm>
          <a:off x="15214111" y="630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160746</xdr:rowOff>
    </xdr:from>
    <xdr:to>
      <xdr:col>76</xdr:col>
      <xdr:colOff>165100</xdr:colOff>
      <xdr:row>36</xdr:row>
      <xdr:rowOff>90896</xdr:rowOff>
    </xdr:to>
    <xdr:sp macro="" textlink="">
      <xdr:nvSpPr>
        <xdr:cNvPr id="544" name="楕円 543"/>
        <xdr:cNvSpPr/>
      </xdr:nvSpPr>
      <xdr:spPr>
        <a:xfrm>
          <a:off x="14541500" y="61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82023</xdr:rowOff>
    </xdr:from>
    <xdr:ext cx="534377" cy="259045"/>
    <xdr:sp macro="" textlink="">
      <xdr:nvSpPr>
        <xdr:cNvPr id="545" name="テキスト ボックス 544"/>
        <xdr:cNvSpPr txBox="1"/>
      </xdr:nvSpPr>
      <xdr:spPr>
        <a:xfrm>
          <a:off x="14325111" y="62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7420</xdr:rowOff>
    </xdr:from>
    <xdr:to>
      <xdr:col>72</xdr:col>
      <xdr:colOff>38100</xdr:colOff>
      <xdr:row>36</xdr:row>
      <xdr:rowOff>109020</xdr:rowOff>
    </xdr:to>
    <xdr:sp macro="" textlink="">
      <xdr:nvSpPr>
        <xdr:cNvPr id="546" name="楕円 545"/>
        <xdr:cNvSpPr/>
      </xdr:nvSpPr>
      <xdr:spPr>
        <a:xfrm>
          <a:off x="13652500" y="61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100147</xdr:rowOff>
    </xdr:from>
    <xdr:ext cx="534377" cy="259045"/>
    <xdr:sp macro="" textlink="">
      <xdr:nvSpPr>
        <xdr:cNvPr id="547" name="テキスト ボックス 546"/>
        <xdr:cNvSpPr txBox="1"/>
      </xdr:nvSpPr>
      <xdr:spPr>
        <a:xfrm>
          <a:off x="13436111" y="62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62611</xdr:rowOff>
    </xdr:from>
    <xdr:to>
      <xdr:col>67</xdr:col>
      <xdr:colOff>101600</xdr:colOff>
      <xdr:row>35</xdr:row>
      <xdr:rowOff>164211</xdr:rowOff>
    </xdr:to>
    <xdr:sp macro="" textlink="">
      <xdr:nvSpPr>
        <xdr:cNvPr id="548" name="楕円 547"/>
        <xdr:cNvSpPr/>
      </xdr:nvSpPr>
      <xdr:spPr>
        <a:xfrm>
          <a:off x="12763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155338</xdr:rowOff>
    </xdr:from>
    <xdr:ext cx="534377" cy="259045"/>
    <xdr:sp macro="" textlink="">
      <xdr:nvSpPr>
        <xdr:cNvPr id="549" name="テキスト ボックス 548"/>
        <xdr:cNvSpPr txBox="1"/>
      </xdr:nvSpPr>
      <xdr:spPr>
        <a:xfrm>
          <a:off x="12547111" y="61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4" name="直線コネクタ 573"/>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5"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6" name="直線コネクタ 575"/>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7"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78" name="直線コネクタ 577"/>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112230</xdr:rowOff>
    </xdr:from>
    <xdr:to>
      <xdr:col>85</xdr:col>
      <xdr:colOff>127000</xdr:colOff>
      <xdr:row>56</xdr:row>
      <xdr:rowOff>48622</xdr:rowOff>
    </xdr:to>
    <xdr:cxnSp macro="">
      <xdr:nvCxnSpPr>
        <xdr:cNvPr id="579" name="直線コネクタ 578"/>
        <xdr:cNvCxnSpPr/>
      </xdr:nvCxnSpPr>
      <xdr:spPr>
        <a:xfrm>
          <a:off x="15481300" y="9370530"/>
          <a:ext cx="838200" cy="27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80" name="教育費平均値テキスト"/>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1" name="フローチャート: 判断 580"/>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64281</xdr:rowOff>
    </xdr:from>
    <xdr:to>
      <xdr:col>81</xdr:col>
      <xdr:colOff>50800</xdr:colOff>
      <xdr:row>54</xdr:row>
      <xdr:rowOff>112230</xdr:rowOff>
    </xdr:to>
    <xdr:cxnSp macro="">
      <xdr:nvCxnSpPr>
        <xdr:cNvPr id="582" name="直線コネクタ 581"/>
        <xdr:cNvCxnSpPr/>
      </xdr:nvCxnSpPr>
      <xdr:spPr>
        <a:xfrm>
          <a:off x="14592300" y="9322581"/>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3" name="フローチャート: 判断 582"/>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4" name="テキスト ボックス 583"/>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64281</xdr:rowOff>
    </xdr:from>
    <xdr:to>
      <xdr:col>76</xdr:col>
      <xdr:colOff>114300</xdr:colOff>
      <xdr:row>56</xdr:row>
      <xdr:rowOff>110954</xdr:rowOff>
    </xdr:to>
    <xdr:cxnSp macro="">
      <xdr:nvCxnSpPr>
        <xdr:cNvPr id="585" name="直線コネクタ 584"/>
        <xdr:cNvCxnSpPr/>
      </xdr:nvCxnSpPr>
      <xdr:spPr>
        <a:xfrm flipV="1">
          <a:off x="13703300" y="9322581"/>
          <a:ext cx="889000" cy="3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6" name="フローチャート: 判断 585"/>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7" name="テキスト ボックス 586"/>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110954</xdr:rowOff>
    </xdr:from>
    <xdr:to>
      <xdr:col>71</xdr:col>
      <xdr:colOff>177800</xdr:colOff>
      <xdr:row>56</xdr:row>
      <xdr:rowOff>133338</xdr:rowOff>
    </xdr:to>
    <xdr:cxnSp macro="">
      <xdr:nvCxnSpPr>
        <xdr:cNvPr id="588" name="直線コネクタ 587"/>
        <xdr:cNvCxnSpPr/>
      </xdr:nvCxnSpPr>
      <xdr:spPr>
        <a:xfrm flipV="1">
          <a:off x="12814300" y="9712154"/>
          <a:ext cx="88900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89" name="フローチャート: 判断 588"/>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81290</xdr:rowOff>
    </xdr:from>
    <xdr:ext cx="534377" cy="259045"/>
    <xdr:sp macro="" textlink="">
      <xdr:nvSpPr>
        <xdr:cNvPr id="590" name="テキスト ボックス 589"/>
        <xdr:cNvSpPr txBox="1"/>
      </xdr:nvSpPr>
      <xdr:spPr>
        <a:xfrm>
          <a:off x="13436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1" name="フローチャート: 判断 590"/>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46372</xdr:rowOff>
    </xdr:from>
    <xdr:ext cx="534377" cy="259045"/>
    <xdr:sp macro="" textlink="">
      <xdr:nvSpPr>
        <xdr:cNvPr id="592" name="テキスト ボックス 591"/>
        <xdr:cNvSpPr txBox="1"/>
      </xdr:nvSpPr>
      <xdr:spPr>
        <a:xfrm>
          <a:off x="12547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169272</xdr:rowOff>
    </xdr:from>
    <xdr:to>
      <xdr:col>85</xdr:col>
      <xdr:colOff>177800</xdr:colOff>
      <xdr:row>56</xdr:row>
      <xdr:rowOff>99422</xdr:rowOff>
    </xdr:to>
    <xdr:sp macro="" textlink="">
      <xdr:nvSpPr>
        <xdr:cNvPr id="598" name="楕円 597"/>
        <xdr:cNvSpPr/>
      </xdr:nvSpPr>
      <xdr:spPr>
        <a:xfrm>
          <a:off x="16268700" y="95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20699</xdr:rowOff>
    </xdr:from>
    <xdr:ext cx="534377" cy="259045"/>
    <xdr:sp macro="" textlink="">
      <xdr:nvSpPr>
        <xdr:cNvPr id="599" name="教育費該当値テキスト"/>
        <xdr:cNvSpPr txBox="1"/>
      </xdr:nvSpPr>
      <xdr:spPr>
        <a:xfrm>
          <a:off x="16370300" y="94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61430</xdr:rowOff>
    </xdr:from>
    <xdr:to>
      <xdr:col>81</xdr:col>
      <xdr:colOff>101600</xdr:colOff>
      <xdr:row>54</xdr:row>
      <xdr:rowOff>163030</xdr:rowOff>
    </xdr:to>
    <xdr:sp macro="" textlink="">
      <xdr:nvSpPr>
        <xdr:cNvPr id="600" name="楕円 599"/>
        <xdr:cNvSpPr/>
      </xdr:nvSpPr>
      <xdr:spPr>
        <a:xfrm>
          <a:off x="15430500" y="93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8107</xdr:rowOff>
    </xdr:from>
    <xdr:ext cx="534377" cy="259045"/>
    <xdr:sp macro="" textlink="">
      <xdr:nvSpPr>
        <xdr:cNvPr id="601" name="テキスト ボックス 600"/>
        <xdr:cNvSpPr txBox="1"/>
      </xdr:nvSpPr>
      <xdr:spPr>
        <a:xfrm>
          <a:off x="15214111" y="909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13481</xdr:rowOff>
    </xdr:from>
    <xdr:to>
      <xdr:col>76</xdr:col>
      <xdr:colOff>165100</xdr:colOff>
      <xdr:row>54</xdr:row>
      <xdr:rowOff>115081</xdr:rowOff>
    </xdr:to>
    <xdr:sp macro="" textlink="">
      <xdr:nvSpPr>
        <xdr:cNvPr id="602" name="楕円 601"/>
        <xdr:cNvSpPr/>
      </xdr:nvSpPr>
      <xdr:spPr>
        <a:xfrm>
          <a:off x="14541500" y="92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131608</xdr:rowOff>
    </xdr:from>
    <xdr:ext cx="534377" cy="259045"/>
    <xdr:sp macro="" textlink="">
      <xdr:nvSpPr>
        <xdr:cNvPr id="603" name="テキスト ボックス 602"/>
        <xdr:cNvSpPr txBox="1"/>
      </xdr:nvSpPr>
      <xdr:spPr>
        <a:xfrm>
          <a:off x="14325111" y="90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60154</xdr:rowOff>
    </xdr:from>
    <xdr:to>
      <xdr:col>72</xdr:col>
      <xdr:colOff>38100</xdr:colOff>
      <xdr:row>56</xdr:row>
      <xdr:rowOff>161754</xdr:rowOff>
    </xdr:to>
    <xdr:sp macro="" textlink="">
      <xdr:nvSpPr>
        <xdr:cNvPr id="604" name="楕円 603"/>
        <xdr:cNvSpPr/>
      </xdr:nvSpPr>
      <xdr:spPr>
        <a:xfrm>
          <a:off x="13652500" y="96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6831</xdr:rowOff>
    </xdr:from>
    <xdr:ext cx="534377" cy="259045"/>
    <xdr:sp macro="" textlink="">
      <xdr:nvSpPr>
        <xdr:cNvPr id="605" name="テキスト ボックス 604"/>
        <xdr:cNvSpPr txBox="1"/>
      </xdr:nvSpPr>
      <xdr:spPr>
        <a:xfrm>
          <a:off x="13436111" y="943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82538</xdr:rowOff>
    </xdr:from>
    <xdr:to>
      <xdr:col>67</xdr:col>
      <xdr:colOff>101600</xdr:colOff>
      <xdr:row>57</xdr:row>
      <xdr:rowOff>12688</xdr:rowOff>
    </xdr:to>
    <xdr:sp macro="" textlink="">
      <xdr:nvSpPr>
        <xdr:cNvPr id="606" name="楕円 605"/>
        <xdr:cNvSpPr/>
      </xdr:nvSpPr>
      <xdr:spPr>
        <a:xfrm>
          <a:off x="12763500" y="96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29215</xdr:rowOff>
    </xdr:from>
    <xdr:ext cx="534377" cy="259045"/>
    <xdr:sp macro="" textlink="">
      <xdr:nvSpPr>
        <xdr:cNvPr id="607" name="テキスト ボックス 606"/>
        <xdr:cNvSpPr txBox="1"/>
      </xdr:nvSpPr>
      <xdr:spPr>
        <a:xfrm>
          <a:off x="12547111" y="94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29" name="直線コネクタ 628"/>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0"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2"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3" name="直線コネクタ 632"/>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5" name="災害復旧費平均値テキスト"/>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6" name="フローチャート: 判断 635"/>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38" name="フローチャート: 判断 637"/>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39" name="テキスト ボックス 638"/>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1" name="フローチャート: 判断 640"/>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2" name="テキスト ボックス 641"/>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4" name="フローチャート: 判断 643"/>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5" name="テキスト ボックス 644"/>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6" name="フローチャート: 判断 645"/>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7" name="テキスト ボックス 646"/>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4" name="災害復旧費該当値テキスト"/>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5" name="直線コネクタ 684"/>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6"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7" name="直線コネクタ 686"/>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88"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89" name="直線コネクタ 688"/>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55507</xdr:rowOff>
    </xdr:from>
    <xdr:to>
      <xdr:col>85</xdr:col>
      <xdr:colOff>127000</xdr:colOff>
      <xdr:row>99</xdr:row>
      <xdr:rowOff>61816</xdr:rowOff>
    </xdr:to>
    <xdr:cxnSp macro="">
      <xdr:nvCxnSpPr>
        <xdr:cNvPr id="690" name="直線コネクタ 689"/>
        <xdr:cNvCxnSpPr/>
      </xdr:nvCxnSpPr>
      <xdr:spPr>
        <a:xfrm>
          <a:off x="15481300" y="17029057"/>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1" name="公債費平均値テキスト"/>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2" name="フローチャート: 判断 691"/>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48489</xdr:rowOff>
    </xdr:from>
    <xdr:to>
      <xdr:col>81</xdr:col>
      <xdr:colOff>50800</xdr:colOff>
      <xdr:row>99</xdr:row>
      <xdr:rowOff>55507</xdr:rowOff>
    </xdr:to>
    <xdr:cxnSp macro="">
      <xdr:nvCxnSpPr>
        <xdr:cNvPr id="693" name="直線コネクタ 692"/>
        <xdr:cNvCxnSpPr/>
      </xdr:nvCxnSpPr>
      <xdr:spPr>
        <a:xfrm>
          <a:off x="14592300" y="17022039"/>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4" name="フローチャート: 判断 693"/>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5" name="テキスト ボックス 694"/>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30040</xdr:rowOff>
    </xdr:from>
    <xdr:to>
      <xdr:col>76</xdr:col>
      <xdr:colOff>114300</xdr:colOff>
      <xdr:row>99</xdr:row>
      <xdr:rowOff>48489</xdr:rowOff>
    </xdr:to>
    <xdr:cxnSp macro="">
      <xdr:nvCxnSpPr>
        <xdr:cNvPr id="696" name="直線コネクタ 695"/>
        <xdr:cNvCxnSpPr/>
      </xdr:nvCxnSpPr>
      <xdr:spPr>
        <a:xfrm>
          <a:off x="13703300" y="17003590"/>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7" name="フローチャート: 判断 696"/>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698" name="テキスト ボックス 697"/>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165212</xdr:rowOff>
    </xdr:from>
    <xdr:to>
      <xdr:col>71</xdr:col>
      <xdr:colOff>177800</xdr:colOff>
      <xdr:row>99</xdr:row>
      <xdr:rowOff>30040</xdr:rowOff>
    </xdr:to>
    <xdr:cxnSp macro="">
      <xdr:nvCxnSpPr>
        <xdr:cNvPr id="699" name="直線コネクタ 698"/>
        <xdr:cNvCxnSpPr/>
      </xdr:nvCxnSpPr>
      <xdr:spPr>
        <a:xfrm>
          <a:off x="12814300" y="16967312"/>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0" name="フローチャート: 判断 699"/>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11506</xdr:rowOff>
    </xdr:from>
    <xdr:ext cx="534377" cy="259045"/>
    <xdr:sp macro="" textlink="">
      <xdr:nvSpPr>
        <xdr:cNvPr id="701" name="テキスト ボックス 700"/>
        <xdr:cNvSpPr txBox="1"/>
      </xdr:nvSpPr>
      <xdr:spPr>
        <a:xfrm>
          <a:off x="13436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2" name="フローチャート: 判断 701"/>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3" name="テキスト ボックス 702"/>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11016</xdr:rowOff>
    </xdr:from>
    <xdr:to>
      <xdr:col>85</xdr:col>
      <xdr:colOff>177800</xdr:colOff>
      <xdr:row>99</xdr:row>
      <xdr:rowOff>112616</xdr:rowOff>
    </xdr:to>
    <xdr:sp macro="" textlink="">
      <xdr:nvSpPr>
        <xdr:cNvPr id="709" name="楕円 708"/>
        <xdr:cNvSpPr/>
      </xdr:nvSpPr>
      <xdr:spPr>
        <a:xfrm>
          <a:off x="16268700" y="169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97393</xdr:rowOff>
    </xdr:from>
    <xdr:ext cx="534377" cy="259045"/>
    <xdr:sp macro="" textlink="">
      <xdr:nvSpPr>
        <xdr:cNvPr id="710" name="公債費該当値テキスト"/>
        <xdr:cNvSpPr txBox="1"/>
      </xdr:nvSpPr>
      <xdr:spPr>
        <a:xfrm>
          <a:off x="16370300" y="1689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4707</xdr:rowOff>
    </xdr:from>
    <xdr:to>
      <xdr:col>81</xdr:col>
      <xdr:colOff>101600</xdr:colOff>
      <xdr:row>99</xdr:row>
      <xdr:rowOff>106307</xdr:rowOff>
    </xdr:to>
    <xdr:sp macro="" textlink="">
      <xdr:nvSpPr>
        <xdr:cNvPr id="711" name="楕円 710"/>
        <xdr:cNvSpPr/>
      </xdr:nvSpPr>
      <xdr:spPr>
        <a:xfrm>
          <a:off x="15430500" y="169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97434</xdr:rowOff>
    </xdr:from>
    <xdr:ext cx="534377" cy="259045"/>
    <xdr:sp macro="" textlink="">
      <xdr:nvSpPr>
        <xdr:cNvPr id="712" name="テキスト ボックス 711"/>
        <xdr:cNvSpPr txBox="1"/>
      </xdr:nvSpPr>
      <xdr:spPr>
        <a:xfrm>
          <a:off x="15214111" y="170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169139</xdr:rowOff>
    </xdr:from>
    <xdr:to>
      <xdr:col>76</xdr:col>
      <xdr:colOff>165100</xdr:colOff>
      <xdr:row>99</xdr:row>
      <xdr:rowOff>99289</xdr:rowOff>
    </xdr:to>
    <xdr:sp macro="" textlink="">
      <xdr:nvSpPr>
        <xdr:cNvPr id="713" name="楕円 712"/>
        <xdr:cNvSpPr/>
      </xdr:nvSpPr>
      <xdr:spPr>
        <a:xfrm>
          <a:off x="14541500" y="169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90416</xdr:rowOff>
    </xdr:from>
    <xdr:ext cx="534377" cy="259045"/>
    <xdr:sp macro="" textlink="">
      <xdr:nvSpPr>
        <xdr:cNvPr id="714" name="テキスト ボックス 713"/>
        <xdr:cNvSpPr txBox="1"/>
      </xdr:nvSpPr>
      <xdr:spPr>
        <a:xfrm>
          <a:off x="14325111" y="170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150690</xdr:rowOff>
    </xdr:from>
    <xdr:to>
      <xdr:col>72</xdr:col>
      <xdr:colOff>38100</xdr:colOff>
      <xdr:row>99</xdr:row>
      <xdr:rowOff>80840</xdr:rowOff>
    </xdr:to>
    <xdr:sp macro="" textlink="">
      <xdr:nvSpPr>
        <xdr:cNvPr id="715" name="楕円 714"/>
        <xdr:cNvSpPr/>
      </xdr:nvSpPr>
      <xdr:spPr>
        <a:xfrm>
          <a:off x="13652500" y="169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71967</xdr:rowOff>
    </xdr:from>
    <xdr:ext cx="534377" cy="259045"/>
    <xdr:sp macro="" textlink="">
      <xdr:nvSpPr>
        <xdr:cNvPr id="716" name="テキスト ボックス 715"/>
        <xdr:cNvSpPr txBox="1"/>
      </xdr:nvSpPr>
      <xdr:spPr>
        <a:xfrm>
          <a:off x="13436111" y="170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114412</xdr:rowOff>
    </xdr:from>
    <xdr:to>
      <xdr:col>67</xdr:col>
      <xdr:colOff>101600</xdr:colOff>
      <xdr:row>99</xdr:row>
      <xdr:rowOff>44562</xdr:rowOff>
    </xdr:to>
    <xdr:sp macro="" textlink="">
      <xdr:nvSpPr>
        <xdr:cNvPr id="717" name="楕円 716"/>
        <xdr:cNvSpPr/>
      </xdr:nvSpPr>
      <xdr:spPr>
        <a:xfrm>
          <a:off x="12763500" y="169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35689</xdr:rowOff>
    </xdr:from>
    <xdr:ext cx="534377" cy="259045"/>
    <xdr:sp macro="" textlink="">
      <xdr:nvSpPr>
        <xdr:cNvPr id="718" name="テキスト ボックス 717"/>
        <xdr:cNvSpPr txBox="1"/>
      </xdr:nvSpPr>
      <xdr:spPr>
        <a:xfrm>
          <a:off x="12547111" y="1700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2" name="直線コネクタ 741"/>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5"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6" name="直線コネクタ 745"/>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48"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49" name="フローチャート: 判断 748"/>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1" name="フローチャート: 判断 750"/>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2" name="テキスト ボックス 751"/>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4" name="フローチャート: 判断 753"/>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5" name="テキスト ボックス 754"/>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7" name="フローチャート: 判断 756"/>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58" name="テキスト ボックス 757"/>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59" name="フローチャート: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前年度からの変動という観点で分析すると、顕著な増減が見られる目的別経費としては、▲</a:t>
          </a:r>
          <a:r>
            <a:rPr kumimoji="1" lang="en-US" altLang="ja-JP" sz="1200">
              <a:solidFill>
                <a:schemeClr val="dk1"/>
              </a:solidFill>
              <a:effectLst/>
              <a:latin typeface="+mn-lt"/>
              <a:ea typeface="+mn-ea"/>
              <a:cs typeface="+mn-cs"/>
            </a:rPr>
            <a:t>45,674</a:t>
          </a:r>
          <a:r>
            <a:rPr kumimoji="1" lang="ja-JP" altLang="ja-JP" sz="1200">
              <a:solidFill>
                <a:schemeClr val="dk1"/>
              </a:solidFill>
              <a:effectLst/>
              <a:latin typeface="+mn-lt"/>
              <a:ea typeface="+mn-ea"/>
              <a:cs typeface="+mn-cs"/>
            </a:rPr>
            <a:t>円／人</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の「総務費」及び▲</a:t>
          </a:r>
          <a:r>
            <a:rPr kumimoji="1" lang="en-US" altLang="ja-JP" sz="1200">
              <a:solidFill>
                <a:schemeClr val="dk1"/>
              </a:solidFill>
              <a:effectLst/>
              <a:latin typeface="+mn-lt"/>
              <a:ea typeface="+mn-ea"/>
              <a:cs typeface="+mn-cs"/>
            </a:rPr>
            <a:t>14,661</a:t>
          </a:r>
          <a:r>
            <a:rPr kumimoji="1" lang="ja-JP" altLang="ja-JP" sz="1200">
              <a:solidFill>
                <a:schemeClr val="dk1"/>
              </a:solidFill>
              <a:effectLst/>
              <a:latin typeface="+mn-lt"/>
              <a:ea typeface="+mn-ea"/>
              <a:cs typeface="+mn-cs"/>
            </a:rPr>
            <a:t>円／人減少の「</a:t>
          </a:r>
          <a:r>
            <a:rPr kumimoji="1" lang="ja-JP" altLang="en-US" sz="1200">
              <a:solidFill>
                <a:schemeClr val="dk1"/>
              </a:solidFill>
              <a:effectLst/>
              <a:latin typeface="+mn-lt"/>
              <a:ea typeface="+mn-ea"/>
              <a:cs typeface="+mn-cs"/>
            </a:rPr>
            <a:t>教育</a:t>
          </a:r>
          <a:r>
            <a:rPr kumimoji="1" lang="ja-JP" altLang="ja-JP" sz="1200">
              <a:solidFill>
                <a:schemeClr val="dk1"/>
              </a:solidFill>
              <a:effectLst/>
              <a:latin typeface="+mn-lt"/>
              <a:ea typeface="+mn-ea"/>
              <a:cs typeface="+mn-cs"/>
            </a:rPr>
            <a:t>費」が挙げられる。まず、「総務費」については、平成２９年度に完了した府中駅南口市街地再開発事業の完了に伴う市民活動センター施設購入費の</a:t>
          </a:r>
          <a:r>
            <a:rPr kumimoji="1" lang="ja-JP" altLang="en-US" sz="1200">
              <a:solidFill>
                <a:schemeClr val="dk1"/>
              </a:solidFill>
              <a:effectLst/>
              <a:latin typeface="+mn-lt"/>
              <a:ea typeface="+mn-ea"/>
              <a:cs typeface="+mn-cs"/>
            </a:rPr>
            <a:t>皆減</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平成２９年度の</a:t>
          </a:r>
          <a:r>
            <a:rPr kumimoji="1" lang="ja-JP" altLang="ja-JP" sz="1200">
              <a:solidFill>
                <a:schemeClr val="dk1"/>
              </a:solidFill>
              <a:effectLst/>
              <a:latin typeface="+mn-lt"/>
              <a:ea typeface="+mn-ea"/>
              <a:cs typeface="+mn-cs"/>
            </a:rPr>
            <a:t>基金再編に伴う</a:t>
          </a:r>
          <a:r>
            <a:rPr kumimoji="1" lang="ja-JP" altLang="en-US" sz="1200">
              <a:solidFill>
                <a:schemeClr val="dk1"/>
              </a:solidFill>
              <a:effectLst/>
              <a:latin typeface="+mn-lt"/>
              <a:ea typeface="+mn-ea"/>
              <a:cs typeface="+mn-cs"/>
            </a:rPr>
            <a:t>新設</a:t>
          </a:r>
          <a:r>
            <a:rPr kumimoji="1" lang="ja-JP" altLang="ja-JP" sz="1200">
              <a:solidFill>
                <a:schemeClr val="dk1"/>
              </a:solidFill>
              <a:effectLst/>
              <a:latin typeface="+mn-lt"/>
              <a:ea typeface="+mn-ea"/>
              <a:cs typeface="+mn-cs"/>
            </a:rPr>
            <a:t>基金</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積立の減少</a:t>
          </a:r>
          <a:r>
            <a:rPr kumimoji="1" lang="ja-JP" altLang="ja-JP" sz="1200">
              <a:solidFill>
                <a:schemeClr val="dk1"/>
              </a:solidFill>
              <a:effectLst/>
              <a:latin typeface="+mn-lt"/>
              <a:ea typeface="+mn-ea"/>
              <a:cs typeface="+mn-cs"/>
            </a:rPr>
            <a:t>などが数値を</a:t>
          </a:r>
          <a:r>
            <a:rPr kumimoji="1" lang="ja-JP" altLang="en-US" sz="1200">
              <a:solidFill>
                <a:schemeClr val="dk1"/>
              </a:solidFill>
              <a:effectLst/>
              <a:latin typeface="+mn-lt"/>
              <a:ea typeface="+mn-ea"/>
              <a:cs typeface="+mn-cs"/>
            </a:rPr>
            <a:t>下げている</a:t>
          </a:r>
          <a:r>
            <a:rPr kumimoji="1" lang="ja-JP" altLang="ja-JP" sz="1200">
              <a:solidFill>
                <a:schemeClr val="dk1"/>
              </a:solidFill>
              <a:effectLst/>
              <a:latin typeface="+mn-lt"/>
              <a:ea typeface="+mn-ea"/>
              <a:cs typeface="+mn-cs"/>
            </a:rPr>
            <a:t>。続いて、「</a:t>
          </a:r>
          <a:r>
            <a:rPr kumimoji="1" lang="ja-JP" altLang="en-US" sz="1200">
              <a:solidFill>
                <a:schemeClr val="dk1"/>
              </a:solidFill>
              <a:effectLst/>
              <a:latin typeface="+mn-lt"/>
              <a:ea typeface="+mn-ea"/>
              <a:cs typeface="+mn-cs"/>
            </a:rPr>
            <a:t>教育</a:t>
          </a:r>
          <a:r>
            <a:rPr kumimoji="1" lang="ja-JP" altLang="ja-JP" sz="1200">
              <a:solidFill>
                <a:schemeClr val="dk1"/>
              </a:solidFill>
              <a:effectLst/>
              <a:latin typeface="+mn-lt"/>
              <a:ea typeface="+mn-ea"/>
              <a:cs typeface="+mn-cs"/>
            </a:rPr>
            <a:t>費」について</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給食センター新築工事の完了により</a:t>
          </a:r>
          <a:r>
            <a:rPr kumimoji="1" lang="ja-JP" altLang="ja-JP" sz="1200">
              <a:solidFill>
                <a:schemeClr val="dk1"/>
              </a:solidFill>
              <a:effectLst/>
              <a:latin typeface="+mn-lt"/>
              <a:ea typeface="+mn-ea"/>
              <a:cs typeface="+mn-cs"/>
            </a:rPr>
            <a:t>大幅に減額となったものである。次に、他団体との比較という観点で分析すると、類似団体中の順位では「総務費」が１位、「</a:t>
          </a:r>
          <a:r>
            <a:rPr kumimoji="1" lang="ja-JP" altLang="en-US" sz="1200">
              <a:solidFill>
                <a:schemeClr val="dk1"/>
              </a:solidFill>
              <a:effectLst/>
              <a:latin typeface="+mn-lt"/>
              <a:ea typeface="+mn-ea"/>
              <a:cs typeface="+mn-cs"/>
            </a:rPr>
            <a:t>民生</a:t>
          </a:r>
          <a:r>
            <a:rPr kumimoji="1" lang="ja-JP" altLang="ja-JP" sz="1200">
              <a:solidFill>
                <a:schemeClr val="dk1"/>
              </a:solidFill>
              <a:effectLst/>
              <a:latin typeface="+mn-lt"/>
              <a:ea typeface="+mn-ea"/>
              <a:cs typeface="+mn-cs"/>
            </a:rPr>
            <a:t>費」が３位と高くなっている。「総務費」については、</a:t>
          </a:r>
          <a:r>
            <a:rPr kumimoji="1" lang="ja-JP" altLang="en-US" sz="1200">
              <a:solidFill>
                <a:schemeClr val="dk1"/>
              </a:solidFill>
              <a:effectLst/>
              <a:latin typeface="+mn-lt"/>
              <a:ea typeface="+mn-ea"/>
              <a:cs typeface="+mn-cs"/>
            </a:rPr>
            <a:t>基金積立の額が大きく寄与しているものと捉えている</a:t>
          </a:r>
          <a:r>
            <a:rPr kumimoji="1" lang="ja-JP" altLang="ja-JP" sz="1200">
              <a:solidFill>
                <a:schemeClr val="dk1"/>
              </a:solidFill>
              <a:effectLst/>
              <a:latin typeface="+mn-lt"/>
              <a:ea typeface="+mn-ea"/>
              <a:cs typeface="+mn-cs"/>
            </a:rPr>
            <a:t>。続いて、「</a:t>
          </a:r>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」については、</a:t>
          </a:r>
          <a:r>
            <a:rPr kumimoji="1" lang="ja-JP" altLang="en-US" sz="1200">
              <a:solidFill>
                <a:schemeClr val="dk1"/>
              </a:solidFill>
              <a:effectLst/>
              <a:latin typeface="+mn-lt"/>
              <a:ea typeface="+mn-ea"/>
              <a:cs typeface="+mn-cs"/>
            </a:rPr>
            <a:t>類似団体中の順位は例年高い順位となっているが待機児童解消に向けた保育関連経費が寄与していると捉えており、市の課題として重点的に行っていく必要があることから</a:t>
          </a:r>
          <a:r>
            <a:rPr kumimoji="1" lang="ja-JP" altLang="ja-JP" sz="1200">
              <a:solidFill>
                <a:schemeClr val="dk1"/>
              </a:solidFill>
              <a:effectLst/>
              <a:latin typeface="+mn-lt"/>
              <a:ea typeface="+mn-ea"/>
              <a:cs typeface="+mn-cs"/>
            </a:rPr>
            <a:t>当面の間</a:t>
          </a:r>
          <a:r>
            <a:rPr kumimoji="1" lang="ja-JP" altLang="en-US" sz="1200">
              <a:solidFill>
                <a:schemeClr val="dk1"/>
              </a:solidFill>
              <a:effectLst/>
              <a:latin typeface="+mn-lt"/>
              <a:ea typeface="+mn-ea"/>
              <a:cs typeface="+mn-cs"/>
            </a:rPr>
            <a:t>続くものと見込まれる。</a:t>
          </a:r>
          <a:endParaRPr kumimoji="1" lang="en-US" altLang="ja-JP" sz="12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財政調整基金残高については、平成２９年度に策定した「</a:t>
          </a:r>
          <a:r>
            <a:rPr lang="ja-JP" altLang="ja-JP" sz="1200">
              <a:solidFill>
                <a:schemeClr val="dk1"/>
              </a:solidFill>
              <a:effectLst/>
              <a:latin typeface="+mn-lt"/>
              <a:ea typeface="+mn-ea"/>
              <a:cs typeface="+mn-cs"/>
            </a:rPr>
            <a:t>基金の積立てと活用の方針</a:t>
          </a:r>
          <a:r>
            <a:rPr kumimoji="1" lang="ja-JP" altLang="ja-JP" sz="1200">
              <a:solidFill>
                <a:schemeClr val="dk1"/>
              </a:solidFill>
              <a:effectLst/>
              <a:latin typeface="+mn-lt"/>
              <a:ea typeface="+mn-ea"/>
              <a:cs typeface="+mn-cs"/>
            </a:rPr>
            <a:t>」において</a:t>
          </a:r>
          <a:r>
            <a:rPr kumimoji="1" lang="ja-JP" altLang="en-US" sz="1200">
              <a:solidFill>
                <a:schemeClr val="dk1"/>
              </a:solidFill>
              <a:effectLst/>
              <a:latin typeface="+mn-lt"/>
              <a:ea typeface="+mn-ea"/>
              <a:cs typeface="+mn-cs"/>
            </a:rPr>
            <a:t>標準財政規模の約</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％にあたる</a:t>
          </a:r>
          <a:r>
            <a:rPr kumimoji="1" lang="ja-JP" altLang="ja-JP" sz="1200">
              <a:solidFill>
                <a:schemeClr val="dk1"/>
              </a:solidFill>
              <a:effectLst/>
              <a:latin typeface="+mn-lt"/>
              <a:ea typeface="+mn-ea"/>
              <a:cs typeface="+mn-cs"/>
            </a:rPr>
            <a:t>基本額を８０億円と定め、</a:t>
          </a:r>
          <a:r>
            <a:rPr kumimoji="1" lang="ja-JP" altLang="en-US" sz="1200">
              <a:solidFill>
                <a:schemeClr val="dk1"/>
              </a:solidFill>
              <a:effectLst/>
              <a:latin typeface="+mn-lt"/>
              <a:ea typeface="+mn-ea"/>
              <a:cs typeface="+mn-cs"/>
            </a:rPr>
            <a:t>当該方針に沿って</a:t>
          </a:r>
          <a:r>
            <a:rPr kumimoji="1" lang="ja-JP" altLang="ja-JP" sz="1200">
              <a:solidFill>
                <a:schemeClr val="dk1"/>
              </a:solidFill>
              <a:effectLst/>
              <a:latin typeface="+mn-lt"/>
              <a:ea typeface="+mn-ea"/>
              <a:cs typeface="+mn-cs"/>
            </a:rPr>
            <a:t>適切に残高を</a:t>
          </a:r>
          <a:r>
            <a:rPr kumimoji="1" lang="ja-JP" altLang="en-US" sz="1200">
              <a:solidFill>
                <a:schemeClr val="dk1"/>
              </a:solidFill>
              <a:effectLst/>
              <a:latin typeface="+mn-lt"/>
              <a:ea typeface="+mn-ea"/>
              <a:cs typeface="+mn-cs"/>
            </a:rPr>
            <a:t>維持</a:t>
          </a:r>
          <a:r>
            <a:rPr kumimoji="1" lang="ja-JP" altLang="ja-JP" sz="1200">
              <a:solidFill>
                <a:schemeClr val="dk1"/>
              </a:solidFill>
              <a:effectLst/>
              <a:latin typeface="+mn-lt"/>
              <a:ea typeface="+mn-ea"/>
              <a:cs typeface="+mn-cs"/>
            </a:rPr>
            <a:t>できたと捉えている。また、実質収支比率は</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３８</a:t>
          </a:r>
          <a:r>
            <a:rPr kumimoji="1" lang="ja-JP" altLang="ja-JP" sz="1200">
              <a:solidFill>
                <a:schemeClr val="dk1"/>
              </a:solidFill>
              <a:effectLst/>
              <a:latin typeface="+mn-lt"/>
              <a:ea typeface="+mn-ea"/>
              <a:cs typeface="+mn-cs"/>
            </a:rPr>
            <a:t>％で前年度比０．</a:t>
          </a:r>
          <a:r>
            <a:rPr kumimoji="1" lang="ja-JP" altLang="en-US" sz="1200">
              <a:solidFill>
                <a:schemeClr val="dk1"/>
              </a:solidFill>
              <a:effectLst/>
              <a:latin typeface="+mn-lt"/>
              <a:ea typeface="+mn-ea"/>
              <a:cs typeface="+mn-cs"/>
            </a:rPr>
            <a:t>６５</a:t>
          </a:r>
          <a:r>
            <a:rPr kumimoji="1" lang="ja-JP" altLang="ja-JP" sz="1200">
              <a:solidFill>
                <a:schemeClr val="dk1"/>
              </a:solidFill>
              <a:effectLst/>
              <a:latin typeface="+mn-lt"/>
              <a:ea typeface="+mn-ea"/>
              <a:cs typeface="+mn-cs"/>
            </a:rPr>
            <a:t>ポイント増となった。この数値については是正が必要なほど過大な水準とは認識していないが、今後も不用額等に留意しながら適切な執行に努めていく</a:t>
          </a:r>
          <a:r>
            <a:rPr kumimoji="1" lang="ja-JP" altLang="en-US" sz="1200">
              <a:solidFill>
                <a:schemeClr val="dk1"/>
              </a:solidFill>
              <a:effectLst/>
              <a:latin typeface="+mn-lt"/>
              <a:ea typeface="+mn-ea"/>
              <a:cs typeface="+mn-cs"/>
            </a:rPr>
            <a:t>。</a:t>
          </a:r>
          <a:endParaRPr kumimoji="1" lang="ja-JP" altLang="en-US" sz="16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すべての会計において赤字はないため、今後も引き続き健全財政に努めていく。平成</a:t>
          </a:r>
          <a:r>
            <a:rPr kumimoji="1" lang="ja-JP" altLang="en-US" sz="1400">
              <a:solidFill>
                <a:schemeClr val="dk1"/>
              </a:solidFill>
              <a:effectLst/>
              <a:latin typeface="+mn-lt"/>
              <a:ea typeface="+mn-ea"/>
              <a:cs typeface="+mn-cs"/>
            </a:rPr>
            <a:t>３０</a:t>
          </a:r>
          <a:r>
            <a:rPr kumimoji="1" lang="ja-JP" altLang="ja-JP" sz="1400">
              <a:solidFill>
                <a:schemeClr val="dk1"/>
              </a:solidFill>
              <a:effectLst/>
              <a:latin typeface="+mn-lt"/>
              <a:ea typeface="+mn-ea"/>
              <a:cs typeface="+mn-cs"/>
            </a:rPr>
            <a:t>年度の一般会計における標準財政規模比は実質収支額の増大比率が増加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21442;&#32771;&#65306;&#65299;&#26376;&#22238;&#31572;&#28168;&#12304;&#36001;&#25919;&#29366;&#27841;&#36039;&#26009;&#38598;&#12305;_132063_&#24220;&#20013;&#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41365</v>
          </cell>
          <cell r="F3">
            <v>45117</v>
          </cell>
        </row>
        <row r="5">
          <cell r="A5" t="str">
            <v xml:space="preserve"> H27</v>
          </cell>
          <cell r="D5">
            <v>47934</v>
          </cell>
          <cell r="F5">
            <v>39951</v>
          </cell>
        </row>
        <row r="7">
          <cell r="A7" t="str">
            <v xml:space="preserve"> H28</v>
          </cell>
          <cell r="D7">
            <v>79242</v>
          </cell>
          <cell r="F7">
            <v>39893</v>
          </cell>
        </row>
        <row r="9">
          <cell r="A9" t="str">
            <v xml:space="preserve"> H29</v>
          </cell>
          <cell r="D9">
            <v>76765</v>
          </cell>
          <cell r="F9">
            <v>41080</v>
          </cell>
        </row>
        <row r="11">
          <cell r="A11" t="str">
            <v xml:space="preserve"> H30</v>
          </cell>
          <cell r="D11">
            <v>34821</v>
          </cell>
          <cell r="F11">
            <v>33173</v>
          </cell>
        </row>
        <row r="18">
          <cell r="B18" t="str">
            <v>H26</v>
          </cell>
          <cell r="C18" t="str">
            <v>H27</v>
          </cell>
          <cell r="D18" t="str">
            <v>H28</v>
          </cell>
          <cell r="E18" t="str">
            <v>H29</v>
          </cell>
          <cell r="F18" t="str">
            <v>H30</v>
          </cell>
        </row>
        <row r="19">
          <cell r="A19" t="str">
            <v>実質収支額</v>
          </cell>
          <cell r="B19">
            <v>4.28</v>
          </cell>
          <cell r="C19">
            <v>5.51</v>
          </cell>
          <cell r="D19">
            <v>5.03</v>
          </cell>
          <cell r="E19">
            <v>5.73</v>
          </cell>
          <cell r="F19">
            <v>6.38</v>
          </cell>
        </row>
        <row r="20">
          <cell r="A20" t="str">
            <v>財政調整基金残高</v>
          </cell>
          <cell r="B20">
            <v>13.28</v>
          </cell>
          <cell r="C20">
            <v>13.17</v>
          </cell>
          <cell r="D20">
            <v>12.91</v>
          </cell>
          <cell r="E20">
            <v>14.87</v>
          </cell>
          <cell r="F20">
            <v>14.6</v>
          </cell>
        </row>
        <row r="21">
          <cell r="A21" t="str">
            <v>実質単年度収支</v>
          </cell>
          <cell r="B21">
            <v>0.67</v>
          </cell>
          <cell r="C21">
            <v>1.37</v>
          </cell>
          <cell r="D21">
            <v>-0.28000000000000003</v>
          </cell>
          <cell r="E21">
            <v>2.13</v>
          </cell>
          <cell r="F21">
            <v>-0.21</v>
          </cell>
        </row>
        <row r="25">
          <cell r="B25" t="str">
            <v>H26</v>
          </cell>
          <cell r="C25"/>
          <cell r="D25" t="str">
            <v>H27</v>
          </cell>
          <cell r="E25"/>
          <cell r="F25" t="str">
            <v>H28</v>
          </cell>
          <cell r="G25"/>
          <cell r="H25" t="str">
            <v>H29</v>
          </cell>
          <cell r="I25"/>
          <cell r="J25" t="str">
            <v>H30</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2.29</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火災共済事業特別会計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0.04</v>
          </cell>
          <cell r="D30" t="e">
            <v>#N/A</v>
          </cell>
          <cell r="E30">
            <v>0.04</v>
          </cell>
          <cell r="F30" t="e">
            <v>#N/A</v>
          </cell>
          <cell r="G30">
            <v>0</v>
          </cell>
          <cell r="H30" t="e">
            <v>#N/A</v>
          </cell>
          <cell r="I30">
            <v>0</v>
          </cell>
          <cell r="J30" t="e">
            <v>#N/A</v>
          </cell>
          <cell r="K30">
            <v>0.01</v>
          </cell>
        </row>
        <row r="31">
          <cell r="A31" t="str">
            <v>公共用地特別会計</v>
          </cell>
          <cell r="B31" t="e">
            <v>#N/A</v>
          </cell>
          <cell r="C31">
            <v>0.37</v>
          </cell>
          <cell r="D31" t="e">
            <v>#N/A</v>
          </cell>
          <cell r="E31">
            <v>0.48</v>
          </cell>
          <cell r="F31" t="e">
            <v>#N/A</v>
          </cell>
          <cell r="G31">
            <v>0.11</v>
          </cell>
          <cell r="H31" t="e">
            <v>#N/A</v>
          </cell>
          <cell r="I31">
            <v>0.09</v>
          </cell>
          <cell r="J31" t="e">
            <v>#N/A</v>
          </cell>
          <cell r="K31">
            <v>0.1</v>
          </cell>
        </row>
        <row r="32">
          <cell r="A32" t="str">
            <v>下水道事業特別会計</v>
          </cell>
          <cell r="B32" t="e">
            <v>#N/A</v>
          </cell>
          <cell r="C32">
            <v>0.48</v>
          </cell>
          <cell r="D32" t="e">
            <v>#N/A</v>
          </cell>
          <cell r="E32">
            <v>0.67</v>
          </cell>
          <cell r="F32" t="e">
            <v>#N/A</v>
          </cell>
          <cell r="G32">
            <v>0.44</v>
          </cell>
          <cell r="H32" t="e">
            <v>#N/A</v>
          </cell>
          <cell r="I32">
            <v>0.11</v>
          </cell>
          <cell r="J32" t="e">
            <v>#N/A</v>
          </cell>
          <cell r="K32">
            <v>0.25</v>
          </cell>
        </row>
        <row r="33">
          <cell r="A33" t="str">
            <v>国民健康保険特別会計</v>
          </cell>
          <cell r="B33" t="e">
            <v>#N/A</v>
          </cell>
          <cell r="C33">
            <v>0</v>
          </cell>
          <cell r="D33" t="e">
            <v>#N/A</v>
          </cell>
          <cell r="E33">
            <v>0.01</v>
          </cell>
          <cell r="F33" t="e">
            <v>#N/A</v>
          </cell>
          <cell r="G33">
            <v>0.01</v>
          </cell>
          <cell r="H33" t="e">
            <v>#N/A</v>
          </cell>
          <cell r="I33">
            <v>0.02</v>
          </cell>
          <cell r="J33" t="e">
            <v>#N/A</v>
          </cell>
          <cell r="K33">
            <v>0.26</v>
          </cell>
        </row>
        <row r="34">
          <cell r="A34" t="str">
            <v>介護保険特別会計</v>
          </cell>
          <cell r="B34" t="e">
            <v>#N/A</v>
          </cell>
          <cell r="C34">
            <v>0.62</v>
          </cell>
          <cell r="D34" t="e">
            <v>#N/A</v>
          </cell>
          <cell r="E34">
            <v>0.74</v>
          </cell>
          <cell r="F34" t="e">
            <v>#N/A</v>
          </cell>
          <cell r="G34">
            <v>1.27</v>
          </cell>
          <cell r="H34" t="e">
            <v>#N/A</v>
          </cell>
          <cell r="I34">
            <v>1.19</v>
          </cell>
          <cell r="J34" t="e">
            <v>#N/A</v>
          </cell>
          <cell r="K34">
            <v>0.94</v>
          </cell>
        </row>
        <row r="35">
          <cell r="A35" t="str">
            <v>一般会計</v>
          </cell>
          <cell r="B35" t="e">
            <v>#N/A</v>
          </cell>
          <cell r="C35">
            <v>3.9</v>
          </cell>
          <cell r="D35" t="e">
            <v>#N/A</v>
          </cell>
          <cell r="E35">
            <v>5.0199999999999996</v>
          </cell>
          <cell r="F35" t="e">
            <v>#N/A</v>
          </cell>
          <cell r="G35">
            <v>4.9000000000000004</v>
          </cell>
          <cell r="H35" t="e">
            <v>#N/A</v>
          </cell>
          <cell r="I35">
            <v>5.62</v>
          </cell>
          <cell r="J35" t="e">
            <v>#N/A</v>
          </cell>
          <cell r="K35">
            <v>6.27</v>
          </cell>
        </row>
        <row r="36">
          <cell r="A36" t="str">
            <v>競走事業会計</v>
          </cell>
          <cell r="B36" t="e">
            <v>#VALUE!</v>
          </cell>
          <cell r="C36" t="e">
            <v>#VALUE!</v>
          </cell>
          <cell r="D36" t="e">
            <v>#N/A</v>
          </cell>
          <cell r="E36">
            <v>2.2999999999999998</v>
          </cell>
          <cell r="F36" t="e">
            <v>#N/A</v>
          </cell>
          <cell r="G36">
            <v>3.51</v>
          </cell>
          <cell r="H36" t="e">
            <v>#N/A</v>
          </cell>
          <cell r="I36">
            <v>4.58</v>
          </cell>
          <cell r="J36" t="e">
            <v>#N/A</v>
          </cell>
          <cell r="K36">
            <v>6.87</v>
          </cell>
        </row>
        <row r="40">
          <cell r="B40" t="str">
            <v>H26</v>
          </cell>
          <cell r="C40"/>
          <cell r="D40"/>
          <cell r="E40" t="str">
            <v>H27</v>
          </cell>
          <cell r="F40"/>
          <cell r="G40"/>
          <cell r="H40" t="str">
            <v>H28</v>
          </cell>
          <cell r="I40"/>
          <cell r="J40"/>
          <cell r="K40" t="str">
            <v>H29</v>
          </cell>
          <cell r="L40"/>
          <cell r="M40"/>
          <cell r="N40" t="str">
            <v>H30</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4938</v>
          </cell>
          <cell r="E42"/>
          <cell r="F42"/>
          <cell r="G42">
            <v>4400</v>
          </cell>
          <cell r="H42"/>
          <cell r="I42"/>
          <cell r="J42">
            <v>4218</v>
          </cell>
          <cell r="K42"/>
          <cell r="L42"/>
          <cell r="M42">
            <v>4165</v>
          </cell>
          <cell r="N42"/>
          <cell r="O42"/>
          <cell r="P42">
            <v>3830</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638</v>
          </cell>
          <cell r="C44"/>
          <cell r="D44"/>
          <cell r="E44">
            <v>991</v>
          </cell>
          <cell r="F44"/>
          <cell r="G44"/>
          <cell r="H44">
            <v>1320</v>
          </cell>
          <cell r="I44"/>
          <cell r="J44"/>
          <cell r="K44">
            <v>759</v>
          </cell>
          <cell r="L44"/>
          <cell r="M44"/>
          <cell r="N44">
            <v>1031</v>
          </cell>
          <cell r="O44"/>
          <cell r="P44"/>
        </row>
        <row r="45">
          <cell r="A45" t="str">
            <v>組合等が起こした地方債の元利償還金に対する負担金等</v>
          </cell>
          <cell r="B45">
            <v>54</v>
          </cell>
          <cell r="C45"/>
          <cell r="D45"/>
          <cell r="E45">
            <v>52</v>
          </cell>
          <cell r="F45"/>
          <cell r="G45"/>
          <cell r="H45">
            <v>72</v>
          </cell>
          <cell r="I45"/>
          <cell r="J45"/>
          <cell r="K45">
            <v>88</v>
          </cell>
          <cell r="L45"/>
          <cell r="M45"/>
          <cell r="N45">
            <v>101</v>
          </cell>
          <cell r="O45"/>
          <cell r="P45"/>
        </row>
        <row r="46">
          <cell r="A46" t="str">
            <v>公営企業債の元利償還金に対する繰入金</v>
          </cell>
          <cell r="B46">
            <v>286</v>
          </cell>
          <cell r="C46"/>
          <cell r="D46"/>
          <cell r="E46">
            <v>408</v>
          </cell>
          <cell r="F46"/>
          <cell r="G46"/>
          <cell r="H46">
            <v>406</v>
          </cell>
          <cell r="I46"/>
          <cell r="J46"/>
          <cell r="K46">
            <v>386</v>
          </cell>
          <cell r="L46"/>
          <cell r="M46"/>
          <cell r="N46">
            <v>266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4730</v>
          </cell>
          <cell r="C49"/>
          <cell r="D49"/>
          <cell r="E49">
            <v>4440</v>
          </cell>
          <cell r="F49"/>
          <cell r="G49"/>
          <cell r="H49">
            <v>4254</v>
          </cell>
          <cell r="I49"/>
          <cell r="J49"/>
          <cell r="K49">
            <v>4185</v>
          </cell>
          <cell r="L49"/>
          <cell r="M49"/>
          <cell r="N49">
            <v>4136</v>
          </cell>
          <cell r="O49"/>
          <cell r="P49"/>
        </row>
        <row r="50">
          <cell r="A50" t="str">
            <v>実質公債費比率の分子</v>
          </cell>
          <cell r="B50" t="e">
            <v>#N/A</v>
          </cell>
          <cell r="C50">
            <v>770</v>
          </cell>
          <cell r="D50" t="e">
            <v>#N/A</v>
          </cell>
          <cell r="E50" t="e">
            <v>#N/A</v>
          </cell>
          <cell r="F50">
            <v>1491</v>
          </cell>
          <cell r="G50" t="e">
            <v>#N/A</v>
          </cell>
          <cell r="H50" t="e">
            <v>#N/A</v>
          </cell>
          <cell r="I50">
            <v>1834</v>
          </cell>
          <cell r="J50" t="e">
            <v>#N/A</v>
          </cell>
          <cell r="K50" t="e">
            <v>#N/A</v>
          </cell>
          <cell r="L50">
            <v>1253</v>
          </cell>
          <cell r="M50" t="e">
            <v>#N/A</v>
          </cell>
          <cell r="N50" t="e">
            <v>#N/A</v>
          </cell>
          <cell r="O50">
            <v>1704</v>
          </cell>
          <cell r="P50" t="e">
            <v>#N/A</v>
          </cell>
        </row>
        <row r="54">
          <cell r="B54" t="str">
            <v>H26</v>
          </cell>
          <cell r="C54"/>
          <cell r="D54"/>
          <cell r="E54" t="str">
            <v>H27</v>
          </cell>
          <cell r="F54"/>
          <cell r="G54"/>
          <cell r="H54" t="str">
            <v>H28</v>
          </cell>
          <cell r="I54"/>
          <cell r="J54"/>
          <cell r="K54" t="str">
            <v>H29</v>
          </cell>
          <cell r="L54"/>
          <cell r="M54"/>
          <cell r="N54" t="str">
            <v>H30</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25732</v>
          </cell>
          <cell r="E56"/>
          <cell r="F56"/>
          <cell r="G56">
            <v>23377</v>
          </cell>
          <cell r="H56"/>
          <cell r="I56"/>
          <cell r="J56">
            <v>21030</v>
          </cell>
          <cell r="K56"/>
          <cell r="L56"/>
          <cell r="M56">
            <v>18732</v>
          </cell>
          <cell r="N56"/>
          <cell r="O56"/>
          <cell r="P56">
            <v>16555</v>
          </cell>
        </row>
        <row r="57">
          <cell r="A57" t="str">
            <v>充当可能特定歳入</v>
          </cell>
          <cell r="B57"/>
          <cell r="C57"/>
          <cell r="D57">
            <v>18285</v>
          </cell>
          <cell r="E57"/>
          <cell r="F57"/>
          <cell r="G57">
            <v>17805</v>
          </cell>
          <cell r="H57"/>
          <cell r="I57"/>
          <cell r="J57">
            <v>17539</v>
          </cell>
          <cell r="K57"/>
          <cell r="L57"/>
          <cell r="M57">
            <v>20781</v>
          </cell>
          <cell r="N57"/>
          <cell r="O57"/>
          <cell r="P57">
            <v>18909</v>
          </cell>
        </row>
        <row r="58">
          <cell r="A58" t="str">
            <v>充当可能基金</v>
          </cell>
          <cell r="B58"/>
          <cell r="C58"/>
          <cell r="D58">
            <v>39270</v>
          </cell>
          <cell r="E58"/>
          <cell r="F58"/>
          <cell r="G58">
            <v>43043</v>
          </cell>
          <cell r="H58"/>
          <cell r="I58"/>
          <cell r="J58">
            <v>48663</v>
          </cell>
          <cell r="K58"/>
          <cell r="L58"/>
          <cell r="M58">
            <v>49628</v>
          </cell>
          <cell r="N58"/>
          <cell r="O58"/>
          <cell r="P58">
            <v>54062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8153</v>
          </cell>
          <cell r="C62"/>
          <cell r="D62"/>
          <cell r="E62">
            <v>8148</v>
          </cell>
          <cell r="F62"/>
          <cell r="G62"/>
          <cell r="H62">
            <v>8162</v>
          </cell>
          <cell r="I62"/>
          <cell r="J62"/>
          <cell r="K62">
            <v>8111</v>
          </cell>
          <cell r="L62"/>
          <cell r="M62"/>
          <cell r="N62">
            <v>8203</v>
          </cell>
          <cell r="O62"/>
          <cell r="P62"/>
        </row>
        <row r="63">
          <cell r="A63" t="str">
            <v>組合等負担等見込額</v>
          </cell>
          <cell r="B63">
            <v>273</v>
          </cell>
          <cell r="C63"/>
          <cell r="D63"/>
          <cell r="E63">
            <v>526</v>
          </cell>
          <cell r="F63"/>
          <cell r="G63"/>
          <cell r="H63">
            <v>747</v>
          </cell>
          <cell r="I63"/>
          <cell r="J63"/>
          <cell r="K63">
            <v>665</v>
          </cell>
          <cell r="L63"/>
          <cell r="M63"/>
          <cell r="N63">
            <v>594</v>
          </cell>
          <cell r="O63"/>
          <cell r="P63"/>
        </row>
        <row r="64">
          <cell r="A64" t="str">
            <v>公営企業債等繰入見込額</v>
          </cell>
          <cell r="B64">
            <v>3391</v>
          </cell>
          <cell r="C64"/>
          <cell r="D64"/>
          <cell r="E64">
            <v>3703</v>
          </cell>
          <cell r="F64"/>
          <cell r="G64"/>
          <cell r="H64">
            <v>3964</v>
          </cell>
          <cell r="I64"/>
          <cell r="J64"/>
          <cell r="K64">
            <v>4714</v>
          </cell>
          <cell r="L64"/>
          <cell r="M64"/>
          <cell r="N64">
            <v>4239</v>
          </cell>
          <cell r="O64"/>
          <cell r="P64"/>
        </row>
        <row r="65">
          <cell r="A65" t="str">
            <v>債務負担行為に基づく支出予定額</v>
          </cell>
          <cell r="B65">
            <v>7534</v>
          </cell>
          <cell r="C65"/>
          <cell r="D65"/>
          <cell r="E65">
            <v>6259</v>
          </cell>
          <cell r="F65"/>
          <cell r="G65"/>
          <cell r="H65">
            <v>4653</v>
          </cell>
          <cell r="I65"/>
          <cell r="J65"/>
          <cell r="K65">
            <v>4033</v>
          </cell>
          <cell r="L65"/>
          <cell r="M65"/>
          <cell r="N65">
            <v>3509</v>
          </cell>
          <cell r="O65"/>
          <cell r="P65"/>
        </row>
        <row r="66">
          <cell r="A66" t="str">
            <v>一般会計等に係る地方債の現在高</v>
          </cell>
          <cell r="B66">
            <v>41371</v>
          </cell>
          <cell r="C66"/>
          <cell r="D66"/>
          <cell r="E66">
            <v>38866</v>
          </cell>
          <cell r="F66"/>
          <cell r="G66"/>
          <cell r="H66">
            <v>40632</v>
          </cell>
          <cell r="I66"/>
          <cell r="J66"/>
          <cell r="K66">
            <v>44391</v>
          </cell>
          <cell r="L66"/>
          <cell r="M66"/>
          <cell r="N66">
            <v>42279</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7149</v>
          </cell>
          <cell r="C72">
            <v>8000</v>
          </cell>
          <cell r="D72">
            <v>8000</v>
          </cell>
        </row>
        <row r="73">
          <cell r="A73" t="str">
            <v>減債基金</v>
          </cell>
          <cell r="B73" t="str">
            <v>-</v>
          </cell>
          <cell r="C73" t="str">
            <v>-</v>
          </cell>
          <cell r="D73" t="str">
            <v>-</v>
          </cell>
        </row>
        <row r="74">
          <cell r="A74" t="str">
            <v>その他特定目的基金</v>
          </cell>
          <cell r="B74">
            <v>37602</v>
          </cell>
          <cell r="C74">
            <v>38448</v>
          </cell>
          <cell r="D74">
            <v>42748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96" t="s">
        <v>18</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397" t="s">
        <v>20</v>
      </c>
      <c r="C3" s="398"/>
      <c r="D3" s="398"/>
      <c r="E3" s="399"/>
      <c r="F3" s="399"/>
      <c r="G3" s="399"/>
      <c r="H3" s="399"/>
      <c r="I3" s="399"/>
      <c r="J3" s="399"/>
      <c r="K3" s="399"/>
      <c r="L3" s="399" t="s">
        <v>21</v>
      </c>
      <c r="M3" s="399"/>
      <c r="N3" s="399"/>
      <c r="O3" s="399"/>
      <c r="P3" s="399"/>
      <c r="Q3" s="399"/>
      <c r="R3" s="406"/>
      <c r="S3" s="406"/>
      <c r="T3" s="406"/>
      <c r="U3" s="406"/>
      <c r="V3" s="407"/>
      <c r="W3" s="381" t="s">
        <v>22</v>
      </c>
      <c r="X3" s="382"/>
      <c r="Y3" s="382"/>
      <c r="Z3" s="382"/>
      <c r="AA3" s="382"/>
      <c r="AB3" s="398"/>
      <c r="AC3" s="406" t="s">
        <v>23</v>
      </c>
      <c r="AD3" s="382"/>
      <c r="AE3" s="382"/>
      <c r="AF3" s="382"/>
      <c r="AG3" s="382"/>
      <c r="AH3" s="382"/>
      <c r="AI3" s="382"/>
      <c r="AJ3" s="382"/>
      <c r="AK3" s="382"/>
      <c r="AL3" s="383"/>
      <c r="AM3" s="381" t="s">
        <v>24</v>
      </c>
      <c r="AN3" s="382"/>
      <c r="AO3" s="382"/>
      <c r="AP3" s="382"/>
      <c r="AQ3" s="382"/>
      <c r="AR3" s="382"/>
      <c r="AS3" s="382"/>
      <c r="AT3" s="382"/>
      <c r="AU3" s="382"/>
      <c r="AV3" s="382"/>
      <c r="AW3" s="382"/>
      <c r="AX3" s="383"/>
      <c r="AY3" s="418" t="s">
        <v>25</v>
      </c>
      <c r="AZ3" s="419"/>
      <c r="BA3" s="419"/>
      <c r="BB3" s="419"/>
      <c r="BC3" s="419"/>
      <c r="BD3" s="419"/>
      <c r="BE3" s="419"/>
      <c r="BF3" s="419"/>
      <c r="BG3" s="419"/>
      <c r="BH3" s="419"/>
      <c r="BI3" s="419"/>
      <c r="BJ3" s="419"/>
      <c r="BK3" s="419"/>
      <c r="BL3" s="419"/>
      <c r="BM3" s="420"/>
      <c r="BN3" s="381" t="s">
        <v>26</v>
      </c>
      <c r="BO3" s="382"/>
      <c r="BP3" s="382"/>
      <c r="BQ3" s="382"/>
      <c r="BR3" s="382"/>
      <c r="BS3" s="382"/>
      <c r="BT3" s="382"/>
      <c r="BU3" s="383"/>
      <c r="BV3" s="381" t="s">
        <v>27</v>
      </c>
      <c r="BW3" s="382"/>
      <c r="BX3" s="382"/>
      <c r="BY3" s="382"/>
      <c r="BZ3" s="382"/>
      <c r="CA3" s="382"/>
      <c r="CB3" s="382"/>
      <c r="CC3" s="383"/>
      <c r="CD3" s="418" t="s">
        <v>25</v>
      </c>
      <c r="CE3" s="419"/>
      <c r="CF3" s="419"/>
      <c r="CG3" s="419"/>
      <c r="CH3" s="419"/>
      <c r="CI3" s="419"/>
      <c r="CJ3" s="419"/>
      <c r="CK3" s="419"/>
      <c r="CL3" s="419"/>
      <c r="CM3" s="419"/>
      <c r="CN3" s="419"/>
      <c r="CO3" s="419"/>
      <c r="CP3" s="419"/>
      <c r="CQ3" s="419"/>
      <c r="CR3" s="419"/>
      <c r="CS3" s="420"/>
      <c r="CT3" s="381" t="s">
        <v>28</v>
      </c>
      <c r="CU3" s="382"/>
      <c r="CV3" s="382"/>
      <c r="CW3" s="382"/>
      <c r="CX3" s="382"/>
      <c r="CY3" s="382"/>
      <c r="CZ3" s="382"/>
      <c r="DA3" s="383"/>
      <c r="DB3" s="381" t="s">
        <v>29</v>
      </c>
      <c r="DC3" s="382"/>
      <c r="DD3" s="382"/>
      <c r="DE3" s="382"/>
      <c r="DF3" s="382"/>
      <c r="DG3" s="382"/>
      <c r="DH3" s="382"/>
      <c r="DI3" s="383"/>
      <c r="DJ3" s="41"/>
      <c r="DK3" s="41"/>
      <c r="DL3" s="41"/>
      <c r="DM3" s="41"/>
      <c r="DN3" s="41"/>
      <c r="DO3" s="41"/>
    </row>
    <row r="4" spans="1:119" ht="18.75" customHeight="1" x14ac:dyDescent="0.15">
      <c r="A4" s="42"/>
      <c r="B4" s="400"/>
      <c r="C4" s="401"/>
      <c r="D4" s="401"/>
      <c r="E4" s="402"/>
      <c r="F4" s="402"/>
      <c r="G4" s="402"/>
      <c r="H4" s="402"/>
      <c r="I4" s="402"/>
      <c r="J4" s="402"/>
      <c r="K4" s="402"/>
      <c r="L4" s="402"/>
      <c r="M4" s="402"/>
      <c r="N4" s="402"/>
      <c r="O4" s="402"/>
      <c r="P4" s="402"/>
      <c r="Q4" s="402"/>
      <c r="R4" s="408"/>
      <c r="S4" s="408"/>
      <c r="T4" s="408"/>
      <c r="U4" s="408"/>
      <c r="V4" s="409"/>
      <c r="W4" s="412"/>
      <c r="X4" s="413"/>
      <c r="Y4" s="413"/>
      <c r="Z4" s="413"/>
      <c r="AA4" s="413"/>
      <c r="AB4" s="401"/>
      <c r="AC4" s="408"/>
      <c r="AD4" s="413"/>
      <c r="AE4" s="413"/>
      <c r="AF4" s="413"/>
      <c r="AG4" s="413"/>
      <c r="AH4" s="413"/>
      <c r="AI4" s="413"/>
      <c r="AJ4" s="413"/>
      <c r="AK4" s="413"/>
      <c r="AL4" s="416"/>
      <c r="AM4" s="414"/>
      <c r="AN4" s="415"/>
      <c r="AO4" s="415"/>
      <c r="AP4" s="415"/>
      <c r="AQ4" s="415"/>
      <c r="AR4" s="415"/>
      <c r="AS4" s="415"/>
      <c r="AT4" s="415"/>
      <c r="AU4" s="415"/>
      <c r="AV4" s="415"/>
      <c r="AW4" s="415"/>
      <c r="AX4" s="417"/>
      <c r="AY4" s="384" t="s">
        <v>30</v>
      </c>
      <c r="AZ4" s="385"/>
      <c r="BA4" s="385"/>
      <c r="BB4" s="385"/>
      <c r="BC4" s="385"/>
      <c r="BD4" s="385"/>
      <c r="BE4" s="385"/>
      <c r="BF4" s="385"/>
      <c r="BG4" s="385"/>
      <c r="BH4" s="385"/>
      <c r="BI4" s="385"/>
      <c r="BJ4" s="385"/>
      <c r="BK4" s="385"/>
      <c r="BL4" s="385"/>
      <c r="BM4" s="386"/>
      <c r="BN4" s="387">
        <v>102394160</v>
      </c>
      <c r="BO4" s="388"/>
      <c r="BP4" s="388"/>
      <c r="BQ4" s="388"/>
      <c r="BR4" s="388"/>
      <c r="BS4" s="388"/>
      <c r="BT4" s="388"/>
      <c r="BU4" s="389"/>
      <c r="BV4" s="387">
        <v>117185984</v>
      </c>
      <c r="BW4" s="388"/>
      <c r="BX4" s="388"/>
      <c r="BY4" s="388"/>
      <c r="BZ4" s="388"/>
      <c r="CA4" s="388"/>
      <c r="CB4" s="388"/>
      <c r="CC4" s="389"/>
      <c r="CD4" s="390" t="s">
        <v>31</v>
      </c>
      <c r="CE4" s="391"/>
      <c r="CF4" s="391"/>
      <c r="CG4" s="391"/>
      <c r="CH4" s="391"/>
      <c r="CI4" s="391"/>
      <c r="CJ4" s="391"/>
      <c r="CK4" s="391"/>
      <c r="CL4" s="391"/>
      <c r="CM4" s="391"/>
      <c r="CN4" s="391"/>
      <c r="CO4" s="391"/>
      <c r="CP4" s="391"/>
      <c r="CQ4" s="391"/>
      <c r="CR4" s="391"/>
      <c r="CS4" s="392"/>
      <c r="CT4" s="393">
        <v>6.4</v>
      </c>
      <c r="CU4" s="394"/>
      <c r="CV4" s="394"/>
      <c r="CW4" s="394"/>
      <c r="CX4" s="394"/>
      <c r="CY4" s="394"/>
      <c r="CZ4" s="394"/>
      <c r="DA4" s="395"/>
      <c r="DB4" s="393">
        <v>5.7</v>
      </c>
      <c r="DC4" s="394"/>
      <c r="DD4" s="394"/>
      <c r="DE4" s="394"/>
      <c r="DF4" s="394"/>
      <c r="DG4" s="394"/>
      <c r="DH4" s="394"/>
      <c r="DI4" s="395"/>
      <c r="DJ4" s="41"/>
      <c r="DK4" s="41"/>
      <c r="DL4" s="41"/>
      <c r="DM4" s="41"/>
      <c r="DN4" s="41"/>
      <c r="DO4" s="41"/>
    </row>
    <row r="5" spans="1:119" ht="18.75" customHeight="1" x14ac:dyDescent="0.15">
      <c r="A5" s="42"/>
      <c r="B5" s="403"/>
      <c r="C5" s="404"/>
      <c r="D5" s="404"/>
      <c r="E5" s="405"/>
      <c r="F5" s="405"/>
      <c r="G5" s="405"/>
      <c r="H5" s="405"/>
      <c r="I5" s="405"/>
      <c r="J5" s="405"/>
      <c r="K5" s="405"/>
      <c r="L5" s="405"/>
      <c r="M5" s="405"/>
      <c r="N5" s="405"/>
      <c r="O5" s="405"/>
      <c r="P5" s="405"/>
      <c r="Q5" s="405"/>
      <c r="R5" s="410"/>
      <c r="S5" s="410"/>
      <c r="T5" s="410"/>
      <c r="U5" s="410"/>
      <c r="V5" s="411"/>
      <c r="W5" s="414"/>
      <c r="X5" s="415"/>
      <c r="Y5" s="415"/>
      <c r="Z5" s="415"/>
      <c r="AA5" s="415"/>
      <c r="AB5" s="404"/>
      <c r="AC5" s="410"/>
      <c r="AD5" s="415"/>
      <c r="AE5" s="415"/>
      <c r="AF5" s="415"/>
      <c r="AG5" s="415"/>
      <c r="AH5" s="415"/>
      <c r="AI5" s="415"/>
      <c r="AJ5" s="415"/>
      <c r="AK5" s="415"/>
      <c r="AL5" s="417"/>
      <c r="AM5" s="447" t="s">
        <v>32</v>
      </c>
      <c r="AN5" s="448"/>
      <c r="AO5" s="448"/>
      <c r="AP5" s="448"/>
      <c r="AQ5" s="448"/>
      <c r="AR5" s="448"/>
      <c r="AS5" s="448"/>
      <c r="AT5" s="449"/>
      <c r="AU5" s="450" t="s">
        <v>33</v>
      </c>
      <c r="AV5" s="451"/>
      <c r="AW5" s="451"/>
      <c r="AX5" s="451"/>
      <c r="AY5" s="452" t="s">
        <v>34</v>
      </c>
      <c r="AZ5" s="453"/>
      <c r="BA5" s="453"/>
      <c r="BB5" s="453"/>
      <c r="BC5" s="453"/>
      <c r="BD5" s="453"/>
      <c r="BE5" s="453"/>
      <c r="BF5" s="453"/>
      <c r="BG5" s="453"/>
      <c r="BH5" s="453"/>
      <c r="BI5" s="453"/>
      <c r="BJ5" s="453"/>
      <c r="BK5" s="453"/>
      <c r="BL5" s="453"/>
      <c r="BM5" s="454"/>
      <c r="BN5" s="455">
        <v>98894609</v>
      </c>
      <c r="BO5" s="456"/>
      <c r="BP5" s="456"/>
      <c r="BQ5" s="456"/>
      <c r="BR5" s="456"/>
      <c r="BS5" s="456"/>
      <c r="BT5" s="456"/>
      <c r="BU5" s="457"/>
      <c r="BV5" s="455">
        <v>114062612</v>
      </c>
      <c r="BW5" s="456"/>
      <c r="BX5" s="456"/>
      <c r="BY5" s="456"/>
      <c r="BZ5" s="456"/>
      <c r="CA5" s="456"/>
      <c r="CB5" s="456"/>
      <c r="CC5" s="457"/>
      <c r="CD5" s="458" t="s">
        <v>35</v>
      </c>
      <c r="CE5" s="459"/>
      <c r="CF5" s="459"/>
      <c r="CG5" s="459"/>
      <c r="CH5" s="459"/>
      <c r="CI5" s="459"/>
      <c r="CJ5" s="459"/>
      <c r="CK5" s="459"/>
      <c r="CL5" s="459"/>
      <c r="CM5" s="459"/>
      <c r="CN5" s="459"/>
      <c r="CO5" s="459"/>
      <c r="CP5" s="459"/>
      <c r="CQ5" s="459"/>
      <c r="CR5" s="459"/>
      <c r="CS5" s="460"/>
      <c r="CT5" s="421">
        <v>83.9</v>
      </c>
      <c r="CU5" s="422"/>
      <c r="CV5" s="422"/>
      <c r="CW5" s="422"/>
      <c r="CX5" s="422"/>
      <c r="CY5" s="422"/>
      <c r="CZ5" s="422"/>
      <c r="DA5" s="423"/>
      <c r="DB5" s="421">
        <v>84</v>
      </c>
      <c r="DC5" s="422"/>
      <c r="DD5" s="422"/>
      <c r="DE5" s="422"/>
      <c r="DF5" s="422"/>
      <c r="DG5" s="422"/>
      <c r="DH5" s="422"/>
      <c r="DI5" s="423"/>
      <c r="DJ5" s="41"/>
      <c r="DK5" s="41"/>
      <c r="DL5" s="41"/>
      <c r="DM5" s="41"/>
      <c r="DN5" s="41"/>
      <c r="DO5" s="41"/>
    </row>
    <row r="6" spans="1:119" ht="18.75" customHeight="1" x14ac:dyDescent="0.15">
      <c r="A6" s="42"/>
      <c r="B6" s="424" t="s">
        <v>36</v>
      </c>
      <c r="C6" s="425"/>
      <c r="D6" s="425"/>
      <c r="E6" s="426"/>
      <c r="F6" s="426"/>
      <c r="G6" s="426"/>
      <c r="H6" s="426"/>
      <c r="I6" s="426"/>
      <c r="J6" s="426"/>
      <c r="K6" s="426"/>
      <c r="L6" s="426" t="s">
        <v>37</v>
      </c>
      <c r="M6" s="426"/>
      <c r="N6" s="426"/>
      <c r="O6" s="426"/>
      <c r="P6" s="426"/>
      <c r="Q6" s="426"/>
      <c r="R6" s="430"/>
      <c r="S6" s="430"/>
      <c r="T6" s="430"/>
      <c r="U6" s="430"/>
      <c r="V6" s="431"/>
      <c r="W6" s="434" t="s">
        <v>38</v>
      </c>
      <c r="X6" s="435"/>
      <c r="Y6" s="435"/>
      <c r="Z6" s="435"/>
      <c r="AA6" s="435"/>
      <c r="AB6" s="425"/>
      <c r="AC6" s="438" t="s">
        <v>39</v>
      </c>
      <c r="AD6" s="439"/>
      <c r="AE6" s="439"/>
      <c r="AF6" s="439"/>
      <c r="AG6" s="439"/>
      <c r="AH6" s="439"/>
      <c r="AI6" s="439"/>
      <c r="AJ6" s="439"/>
      <c r="AK6" s="439"/>
      <c r="AL6" s="440"/>
      <c r="AM6" s="447" t="s">
        <v>40</v>
      </c>
      <c r="AN6" s="448"/>
      <c r="AO6" s="448"/>
      <c r="AP6" s="448"/>
      <c r="AQ6" s="448"/>
      <c r="AR6" s="448"/>
      <c r="AS6" s="448"/>
      <c r="AT6" s="449"/>
      <c r="AU6" s="450" t="s">
        <v>41</v>
      </c>
      <c r="AV6" s="451"/>
      <c r="AW6" s="451"/>
      <c r="AX6" s="451"/>
      <c r="AY6" s="452" t="s">
        <v>42</v>
      </c>
      <c r="AZ6" s="453"/>
      <c r="BA6" s="453"/>
      <c r="BB6" s="453"/>
      <c r="BC6" s="453"/>
      <c r="BD6" s="453"/>
      <c r="BE6" s="453"/>
      <c r="BF6" s="453"/>
      <c r="BG6" s="453"/>
      <c r="BH6" s="453"/>
      <c r="BI6" s="453"/>
      <c r="BJ6" s="453"/>
      <c r="BK6" s="453"/>
      <c r="BL6" s="453"/>
      <c r="BM6" s="454"/>
      <c r="BN6" s="455">
        <v>3499551</v>
      </c>
      <c r="BO6" s="456"/>
      <c r="BP6" s="456"/>
      <c r="BQ6" s="456"/>
      <c r="BR6" s="456"/>
      <c r="BS6" s="456"/>
      <c r="BT6" s="456"/>
      <c r="BU6" s="457"/>
      <c r="BV6" s="455">
        <v>3123372</v>
      </c>
      <c r="BW6" s="456"/>
      <c r="BX6" s="456"/>
      <c r="BY6" s="456"/>
      <c r="BZ6" s="456"/>
      <c r="CA6" s="456"/>
      <c r="CB6" s="456"/>
      <c r="CC6" s="457"/>
      <c r="CD6" s="458" t="s">
        <v>43</v>
      </c>
      <c r="CE6" s="459"/>
      <c r="CF6" s="459"/>
      <c r="CG6" s="459"/>
      <c r="CH6" s="459"/>
      <c r="CI6" s="459"/>
      <c r="CJ6" s="459"/>
      <c r="CK6" s="459"/>
      <c r="CL6" s="459"/>
      <c r="CM6" s="459"/>
      <c r="CN6" s="459"/>
      <c r="CO6" s="459"/>
      <c r="CP6" s="459"/>
      <c r="CQ6" s="459"/>
      <c r="CR6" s="459"/>
      <c r="CS6" s="460"/>
      <c r="CT6" s="461">
        <v>83.9</v>
      </c>
      <c r="CU6" s="462"/>
      <c r="CV6" s="462"/>
      <c r="CW6" s="462"/>
      <c r="CX6" s="462"/>
      <c r="CY6" s="462"/>
      <c r="CZ6" s="462"/>
      <c r="DA6" s="463"/>
      <c r="DB6" s="461">
        <v>84</v>
      </c>
      <c r="DC6" s="462"/>
      <c r="DD6" s="462"/>
      <c r="DE6" s="462"/>
      <c r="DF6" s="462"/>
      <c r="DG6" s="462"/>
      <c r="DH6" s="462"/>
      <c r="DI6" s="463"/>
      <c r="DJ6" s="41"/>
      <c r="DK6" s="41"/>
      <c r="DL6" s="41"/>
      <c r="DM6" s="41"/>
      <c r="DN6" s="41"/>
      <c r="DO6" s="41"/>
    </row>
    <row r="7" spans="1:119" ht="18.75" customHeight="1" x14ac:dyDescent="0.15">
      <c r="A7" s="42"/>
      <c r="B7" s="400"/>
      <c r="C7" s="401"/>
      <c r="D7" s="401"/>
      <c r="E7" s="402"/>
      <c r="F7" s="402"/>
      <c r="G7" s="402"/>
      <c r="H7" s="402"/>
      <c r="I7" s="402"/>
      <c r="J7" s="402"/>
      <c r="K7" s="402"/>
      <c r="L7" s="402"/>
      <c r="M7" s="402"/>
      <c r="N7" s="402"/>
      <c r="O7" s="402"/>
      <c r="P7" s="402"/>
      <c r="Q7" s="402"/>
      <c r="R7" s="408"/>
      <c r="S7" s="408"/>
      <c r="T7" s="408"/>
      <c r="U7" s="408"/>
      <c r="V7" s="409"/>
      <c r="W7" s="412"/>
      <c r="X7" s="413"/>
      <c r="Y7" s="413"/>
      <c r="Z7" s="413"/>
      <c r="AA7" s="413"/>
      <c r="AB7" s="401"/>
      <c r="AC7" s="441"/>
      <c r="AD7" s="442"/>
      <c r="AE7" s="442"/>
      <c r="AF7" s="442"/>
      <c r="AG7" s="442"/>
      <c r="AH7" s="442"/>
      <c r="AI7" s="442"/>
      <c r="AJ7" s="442"/>
      <c r="AK7" s="442"/>
      <c r="AL7" s="443"/>
      <c r="AM7" s="447" t="s">
        <v>44</v>
      </c>
      <c r="AN7" s="448"/>
      <c r="AO7" s="448"/>
      <c r="AP7" s="448"/>
      <c r="AQ7" s="448"/>
      <c r="AR7" s="448"/>
      <c r="AS7" s="448"/>
      <c r="AT7" s="449"/>
      <c r="AU7" s="450" t="s">
        <v>41</v>
      </c>
      <c r="AV7" s="451"/>
      <c r="AW7" s="451"/>
      <c r="AX7" s="451"/>
      <c r="AY7" s="452" t="s">
        <v>45</v>
      </c>
      <c r="AZ7" s="453"/>
      <c r="BA7" s="453"/>
      <c r="BB7" s="453"/>
      <c r="BC7" s="453"/>
      <c r="BD7" s="453"/>
      <c r="BE7" s="453"/>
      <c r="BF7" s="453"/>
      <c r="BG7" s="453"/>
      <c r="BH7" s="453"/>
      <c r="BI7" s="453"/>
      <c r="BJ7" s="453"/>
      <c r="BK7" s="453"/>
      <c r="BL7" s="453"/>
      <c r="BM7" s="454"/>
      <c r="BN7" s="455">
        <v>2279</v>
      </c>
      <c r="BO7" s="456"/>
      <c r="BP7" s="456"/>
      <c r="BQ7" s="456"/>
      <c r="BR7" s="456"/>
      <c r="BS7" s="456"/>
      <c r="BT7" s="456"/>
      <c r="BU7" s="457"/>
      <c r="BV7" s="455">
        <v>42807</v>
      </c>
      <c r="BW7" s="456"/>
      <c r="BX7" s="456"/>
      <c r="BY7" s="456"/>
      <c r="BZ7" s="456"/>
      <c r="CA7" s="456"/>
      <c r="CB7" s="456"/>
      <c r="CC7" s="457"/>
      <c r="CD7" s="458" t="s">
        <v>46</v>
      </c>
      <c r="CE7" s="459"/>
      <c r="CF7" s="459"/>
      <c r="CG7" s="459"/>
      <c r="CH7" s="459"/>
      <c r="CI7" s="459"/>
      <c r="CJ7" s="459"/>
      <c r="CK7" s="459"/>
      <c r="CL7" s="459"/>
      <c r="CM7" s="459"/>
      <c r="CN7" s="459"/>
      <c r="CO7" s="459"/>
      <c r="CP7" s="459"/>
      <c r="CQ7" s="459"/>
      <c r="CR7" s="459"/>
      <c r="CS7" s="460"/>
      <c r="CT7" s="455">
        <v>54787416</v>
      </c>
      <c r="CU7" s="456"/>
      <c r="CV7" s="456"/>
      <c r="CW7" s="456"/>
      <c r="CX7" s="456"/>
      <c r="CY7" s="456"/>
      <c r="CZ7" s="456"/>
      <c r="DA7" s="457"/>
      <c r="DB7" s="455">
        <v>53797346</v>
      </c>
      <c r="DC7" s="456"/>
      <c r="DD7" s="456"/>
      <c r="DE7" s="456"/>
      <c r="DF7" s="456"/>
      <c r="DG7" s="456"/>
      <c r="DH7" s="456"/>
      <c r="DI7" s="457"/>
      <c r="DJ7" s="41"/>
      <c r="DK7" s="41"/>
      <c r="DL7" s="41"/>
      <c r="DM7" s="41"/>
      <c r="DN7" s="41"/>
      <c r="DO7" s="41"/>
    </row>
    <row r="8" spans="1:119" ht="18.75" customHeight="1" thickBot="1" x14ac:dyDescent="0.2">
      <c r="A8" s="42"/>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47" t="s">
        <v>47</v>
      </c>
      <c r="AN8" s="448"/>
      <c r="AO8" s="448"/>
      <c r="AP8" s="448"/>
      <c r="AQ8" s="448"/>
      <c r="AR8" s="448"/>
      <c r="AS8" s="448"/>
      <c r="AT8" s="449"/>
      <c r="AU8" s="450" t="s">
        <v>33</v>
      </c>
      <c r="AV8" s="451"/>
      <c r="AW8" s="451"/>
      <c r="AX8" s="451"/>
      <c r="AY8" s="452" t="s">
        <v>48</v>
      </c>
      <c r="AZ8" s="453"/>
      <c r="BA8" s="453"/>
      <c r="BB8" s="453"/>
      <c r="BC8" s="453"/>
      <c r="BD8" s="453"/>
      <c r="BE8" s="453"/>
      <c r="BF8" s="453"/>
      <c r="BG8" s="453"/>
      <c r="BH8" s="453"/>
      <c r="BI8" s="453"/>
      <c r="BJ8" s="453"/>
      <c r="BK8" s="453"/>
      <c r="BL8" s="453"/>
      <c r="BM8" s="454"/>
      <c r="BN8" s="455">
        <v>3497272</v>
      </c>
      <c r="BO8" s="456"/>
      <c r="BP8" s="456"/>
      <c r="BQ8" s="456"/>
      <c r="BR8" s="456"/>
      <c r="BS8" s="456"/>
      <c r="BT8" s="456"/>
      <c r="BU8" s="457"/>
      <c r="BV8" s="455">
        <v>3080565</v>
      </c>
      <c r="BW8" s="456"/>
      <c r="BX8" s="456"/>
      <c r="BY8" s="456"/>
      <c r="BZ8" s="456"/>
      <c r="CA8" s="456"/>
      <c r="CB8" s="456"/>
      <c r="CC8" s="457"/>
      <c r="CD8" s="458" t="s">
        <v>49</v>
      </c>
      <c r="CE8" s="459"/>
      <c r="CF8" s="459"/>
      <c r="CG8" s="459"/>
      <c r="CH8" s="459"/>
      <c r="CI8" s="459"/>
      <c r="CJ8" s="459"/>
      <c r="CK8" s="459"/>
      <c r="CL8" s="459"/>
      <c r="CM8" s="459"/>
      <c r="CN8" s="459"/>
      <c r="CO8" s="459"/>
      <c r="CP8" s="459"/>
      <c r="CQ8" s="459"/>
      <c r="CR8" s="459"/>
      <c r="CS8" s="460"/>
      <c r="CT8" s="464">
        <v>1.22</v>
      </c>
      <c r="CU8" s="465"/>
      <c r="CV8" s="465"/>
      <c r="CW8" s="465"/>
      <c r="CX8" s="465"/>
      <c r="CY8" s="465"/>
      <c r="CZ8" s="465"/>
      <c r="DA8" s="466"/>
      <c r="DB8" s="464">
        <v>1.21</v>
      </c>
      <c r="DC8" s="465"/>
      <c r="DD8" s="465"/>
      <c r="DE8" s="465"/>
      <c r="DF8" s="465"/>
      <c r="DG8" s="465"/>
      <c r="DH8" s="465"/>
      <c r="DI8" s="466"/>
      <c r="DJ8" s="41"/>
      <c r="DK8" s="41"/>
      <c r="DL8" s="41"/>
      <c r="DM8" s="41"/>
      <c r="DN8" s="41"/>
      <c r="DO8" s="41"/>
    </row>
    <row r="9" spans="1:119" ht="18.75" customHeight="1" thickBot="1" x14ac:dyDescent="0.2">
      <c r="A9" s="42"/>
      <c r="B9" s="418" t="s">
        <v>50</v>
      </c>
      <c r="C9" s="419"/>
      <c r="D9" s="419"/>
      <c r="E9" s="419"/>
      <c r="F9" s="419"/>
      <c r="G9" s="419"/>
      <c r="H9" s="419"/>
      <c r="I9" s="419"/>
      <c r="J9" s="419"/>
      <c r="K9" s="467"/>
      <c r="L9" s="468" t="s">
        <v>51</v>
      </c>
      <c r="M9" s="469"/>
      <c r="N9" s="469"/>
      <c r="O9" s="469"/>
      <c r="P9" s="469"/>
      <c r="Q9" s="470"/>
      <c r="R9" s="471">
        <v>260274</v>
      </c>
      <c r="S9" s="472"/>
      <c r="T9" s="472"/>
      <c r="U9" s="472"/>
      <c r="V9" s="473"/>
      <c r="W9" s="381" t="s">
        <v>52</v>
      </c>
      <c r="X9" s="382"/>
      <c r="Y9" s="382"/>
      <c r="Z9" s="382"/>
      <c r="AA9" s="382"/>
      <c r="AB9" s="382"/>
      <c r="AC9" s="382"/>
      <c r="AD9" s="382"/>
      <c r="AE9" s="382"/>
      <c r="AF9" s="382"/>
      <c r="AG9" s="382"/>
      <c r="AH9" s="382"/>
      <c r="AI9" s="382"/>
      <c r="AJ9" s="382"/>
      <c r="AK9" s="382"/>
      <c r="AL9" s="383"/>
      <c r="AM9" s="447" t="s">
        <v>53</v>
      </c>
      <c r="AN9" s="448"/>
      <c r="AO9" s="448"/>
      <c r="AP9" s="448"/>
      <c r="AQ9" s="448"/>
      <c r="AR9" s="448"/>
      <c r="AS9" s="448"/>
      <c r="AT9" s="449"/>
      <c r="AU9" s="450" t="s">
        <v>33</v>
      </c>
      <c r="AV9" s="451"/>
      <c r="AW9" s="451"/>
      <c r="AX9" s="451"/>
      <c r="AY9" s="452" t="s">
        <v>54</v>
      </c>
      <c r="AZ9" s="453"/>
      <c r="BA9" s="453"/>
      <c r="BB9" s="453"/>
      <c r="BC9" s="453"/>
      <c r="BD9" s="453"/>
      <c r="BE9" s="453"/>
      <c r="BF9" s="453"/>
      <c r="BG9" s="453"/>
      <c r="BH9" s="453"/>
      <c r="BI9" s="453"/>
      <c r="BJ9" s="453"/>
      <c r="BK9" s="453"/>
      <c r="BL9" s="453"/>
      <c r="BM9" s="454"/>
      <c r="BN9" s="455">
        <v>416707</v>
      </c>
      <c r="BO9" s="456"/>
      <c r="BP9" s="456"/>
      <c r="BQ9" s="456"/>
      <c r="BR9" s="456"/>
      <c r="BS9" s="456"/>
      <c r="BT9" s="456"/>
      <c r="BU9" s="457"/>
      <c r="BV9" s="455">
        <v>296301</v>
      </c>
      <c r="BW9" s="456"/>
      <c r="BX9" s="456"/>
      <c r="BY9" s="456"/>
      <c r="BZ9" s="456"/>
      <c r="CA9" s="456"/>
      <c r="CB9" s="456"/>
      <c r="CC9" s="457"/>
      <c r="CD9" s="458" t="s">
        <v>55</v>
      </c>
      <c r="CE9" s="459"/>
      <c r="CF9" s="459"/>
      <c r="CG9" s="459"/>
      <c r="CH9" s="459"/>
      <c r="CI9" s="459"/>
      <c r="CJ9" s="459"/>
      <c r="CK9" s="459"/>
      <c r="CL9" s="459"/>
      <c r="CM9" s="459"/>
      <c r="CN9" s="459"/>
      <c r="CO9" s="459"/>
      <c r="CP9" s="459"/>
      <c r="CQ9" s="459"/>
      <c r="CR9" s="459"/>
      <c r="CS9" s="460"/>
      <c r="CT9" s="421">
        <v>5.5</v>
      </c>
      <c r="CU9" s="422"/>
      <c r="CV9" s="422"/>
      <c r="CW9" s="422"/>
      <c r="CX9" s="422"/>
      <c r="CY9" s="422"/>
      <c r="CZ9" s="422"/>
      <c r="DA9" s="423"/>
      <c r="DB9" s="421">
        <v>5.0999999999999996</v>
      </c>
      <c r="DC9" s="422"/>
      <c r="DD9" s="422"/>
      <c r="DE9" s="422"/>
      <c r="DF9" s="422"/>
      <c r="DG9" s="422"/>
      <c r="DH9" s="422"/>
      <c r="DI9" s="423"/>
      <c r="DJ9" s="41"/>
      <c r="DK9" s="41"/>
      <c r="DL9" s="41"/>
      <c r="DM9" s="41"/>
      <c r="DN9" s="41"/>
      <c r="DO9" s="41"/>
    </row>
    <row r="10" spans="1:119" ht="18.75" customHeight="1" thickBot="1" x14ac:dyDescent="0.2">
      <c r="A10" s="42"/>
      <c r="B10" s="418"/>
      <c r="C10" s="419"/>
      <c r="D10" s="419"/>
      <c r="E10" s="419"/>
      <c r="F10" s="419"/>
      <c r="G10" s="419"/>
      <c r="H10" s="419"/>
      <c r="I10" s="419"/>
      <c r="J10" s="419"/>
      <c r="K10" s="467"/>
      <c r="L10" s="474" t="s">
        <v>56</v>
      </c>
      <c r="M10" s="448"/>
      <c r="N10" s="448"/>
      <c r="O10" s="448"/>
      <c r="P10" s="448"/>
      <c r="Q10" s="449"/>
      <c r="R10" s="475">
        <v>255506</v>
      </c>
      <c r="S10" s="476"/>
      <c r="T10" s="476"/>
      <c r="U10" s="476"/>
      <c r="V10" s="477"/>
      <c r="W10" s="412"/>
      <c r="X10" s="413"/>
      <c r="Y10" s="413"/>
      <c r="Z10" s="413"/>
      <c r="AA10" s="413"/>
      <c r="AB10" s="413"/>
      <c r="AC10" s="413"/>
      <c r="AD10" s="413"/>
      <c r="AE10" s="413"/>
      <c r="AF10" s="413"/>
      <c r="AG10" s="413"/>
      <c r="AH10" s="413"/>
      <c r="AI10" s="413"/>
      <c r="AJ10" s="413"/>
      <c r="AK10" s="413"/>
      <c r="AL10" s="416"/>
      <c r="AM10" s="447" t="s">
        <v>57</v>
      </c>
      <c r="AN10" s="448"/>
      <c r="AO10" s="448"/>
      <c r="AP10" s="448"/>
      <c r="AQ10" s="448"/>
      <c r="AR10" s="448"/>
      <c r="AS10" s="448"/>
      <c r="AT10" s="449"/>
      <c r="AU10" s="450" t="s">
        <v>33</v>
      </c>
      <c r="AV10" s="451"/>
      <c r="AW10" s="451"/>
      <c r="AX10" s="451"/>
      <c r="AY10" s="452" t="s">
        <v>58</v>
      </c>
      <c r="AZ10" s="453"/>
      <c r="BA10" s="453"/>
      <c r="BB10" s="453"/>
      <c r="BC10" s="453"/>
      <c r="BD10" s="453"/>
      <c r="BE10" s="453"/>
      <c r="BF10" s="453"/>
      <c r="BG10" s="453"/>
      <c r="BH10" s="453"/>
      <c r="BI10" s="453"/>
      <c r="BJ10" s="453"/>
      <c r="BK10" s="453"/>
      <c r="BL10" s="453"/>
      <c r="BM10" s="454"/>
      <c r="BN10" s="455">
        <v>135000</v>
      </c>
      <c r="BO10" s="456"/>
      <c r="BP10" s="456"/>
      <c r="BQ10" s="456"/>
      <c r="BR10" s="456"/>
      <c r="BS10" s="456"/>
      <c r="BT10" s="456"/>
      <c r="BU10" s="457"/>
      <c r="BV10" s="455">
        <v>850529</v>
      </c>
      <c r="BW10" s="456"/>
      <c r="BX10" s="456"/>
      <c r="BY10" s="456"/>
      <c r="BZ10" s="456"/>
      <c r="CA10" s="456"/>
      <c r="CB10" s="456"/>
      <c r="CC10" s="457"/>
      <c r="CD10" s="46" t="s">
        <v>59</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418"/>
      <c r="C11" s="419"/>
      <c r="D11" s="419"/>
      <c r="E11" s="419"/>
      <c r="F11" s="419"/>
      <c r="G11" s="419"/>
      <c r="H11" s="419"/>
      <c r="I11" s="419"/>
      <c r="J11" s="419"/>
      <c r="K11" s="467"/>
      <c r="L11" s="478" t="s">
        <v>60</v>
      </c>
      <c r="M11" s="479"/>
      <c r="N11" s="479"/>
      <c r="O11" s="479"/>
      <c r="P11" s="479"/>
      <c r="Q11" s="480"/>
      <c r="R11" s="481" t="s">
        <v>61</v>
      </c>
      <c r="S11" s="482"/>
      <c r="T11" s="482"/>
      <c r="U11" s="482"/>
      <c r="V11" s="483"/>
      <c r="W11" s="412"/>
      <c r="X11" s="413"/>
      <c r="Y11" s="413"/>
      <c r="Z11" s="413"/>
      <c r="AA11" s="413"/>
      <c r="AB11" s="413"/>
      <c r="AC11" s="413"/>
      <c r="AD11" s="413"/>
      <c r="AE11" s="413"/>
      <c r="AF11" s="413"/>
      <c r="AG11" s="413"/>
      <c r="AH11" s="413"/>
      <c r="AI11" s="413"/>
      <c r="AJ11" s="413"/>
      <c r="AK11" s="413"/>
      <c r="AL11" s="416"/>
      <c r="AM11" s="447" t="s">
        <v>62</v>
      </c>
      <c r="AN11" s="448"/>
      <c r="AO11" s="448"/>
      <c r="AP11" s="448"/>
      <c r="AQ11" s="448"/>
      <c r="AR11" s="448"/>
      <c r="AS11" s="448"/>
      <c r="AT11" s="449"/>
      <c r="AU11" s="450" t="s">
        <v>63</v>
      </c>
      <c r="AV11" s="451"/>
      <c r="AW11" s="451"/>
      <c r="AX11" s="451"/>
      <c r="AY11" s="452" t="s">
        <v>64</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58" t="s">
        <v>65</v>
      </c>
      <c r="CE11" s="459"/>
      <c r="CF11" s="459"/>
      <c r="CG11" s="459"/>
      <c r="CH11" s="459"/>
      <c r="CI11" s="459"/>
      <c r="CJ11" s="459"/>
      <c r="CK11" s="459"/>
      <c r="CL11" s="459"/>
      <c r="CM11" s="459"/>
      <c r="CN11" s="459"/>
      <c r="CO11" s="459"/>
      <c r="CP11" s="459"/>
      <c r="CQ11" s="459"/>
      <c r="CR11" s="459"/>
      <c r="CS11" s="460"/>
      <c r="CT11" s="464" t="s">
        <v>66</v>
      </c>
      <c r="CU11" s="465"/>
      <c r="CV11" s="465"/>
      <c r="CW11" s="465"/>
      <c r="CX11" s="465"/>
      <c r="CY11" s="465"/>
      <c r="CZ11" s="465"/>
      <c r="DA11" s="466"/>
      <c r="DB11" s="464" t="s">
        <v>66</v>
      </c>
      <c r="DC11" s="465"/>
      <c r="DD11" s="465"/>
      <c r="DE11" s="465"/>
      <c r="DF11" s="465"/>
      <c r="DG11" s="465"/>
      <c r="DH11" s="465"/>
      <c r="DI11" s="466"/>
      <c r="DJ11" s="41"/>
      <c r="DK11" s="41"/>
      <c r="DL11" s="41"/>
      <c r="DM11" s="41"/>
      <c r="DN11" s="41"/>
      <c r="DO11" s="41"/>
    </row>
    <row r="12" spans="1:119" ht="18.75" customHeight="1" x14ac:dyDescent="0.15">
      <c r="A12" s="42"/>
      <c r="B12" s="484" t="s">
        <v>67</v>
      </c>
      <c r="C12" s="485"/>
      <c r="D12" s="485"/>
      <c r="E12" s="485"/>
      <c r="F12" s="485"/>
      <c r="G12" s="485"/>
      <c r="H12" s="485"/>
      <c r="I12" s="485"/>
      <c r="J12" s="485"/>
      <c r="K12" s="486"/>
      <c r="L12" s="493" t="s">
        <v>68</v>
      </c>
      <c r="M12" s="494"/>
      <c r="N12" s="494"/>
      <c r="O12" s="494"/>
      <c r="P12" s="494"/>
      <c r="Q12" s="495"/>
      <c r="R12" s="496">
        <v>260011</v>
      </c>
      <c r="S12" s="497"/>
      <c r="T12" s="497"/>
      <c r="U12" s="497"/>
      <c r="V12" s="498"/>
      <c r="W12" s="499" t="s">
        <v>25</v>
      </c>
      <c r="X12" s="451"/>
      <c r="Y12" s="451"/>
      <c r="Z12" s="451"/>
      <c r="AA12" s="451"/>
      <c r="AB12" s="500"/>
      <c r="AC12" s="450" t="s">
        <v>69</v>
      </c>
      <c r="AD12" s="451"/>
      <c r="AE12" s="451"/>
      <c r="AF12" s="451"/>
      <c r="AG12" s="500"/>
      <c r="AH12" s="450" t="s">
        <v>70</v>
      </c>
      <c r="AI12" s="451"/>
      <c r="AJ12" s="451"/>
      <c r="AK12" s="451"/>
      <c r="AL12" s="501"/>
      <c r="AM12" s="447" t="s">
        <v>71</v>
      </c>
      <c r="AN12" s="448"/>
      <c r="AO12" s="448"/>
      <c r="AP12" s="448"/>
      <c r="AQ12" s="448"/>
      <c r="AR12" s="448"/>
      <c r="AS12" s="448"/>
      <c r="AT12" s="449"/>
      <c r="AU12" s="450" t="s">
        <v>72</v>
      </c>
      <c r="AV12" s="451"/>
      <c r="AW12" s="451"/>
      <c r="AX12" s="451"/>
      <c r="AY12" s="452" t="s">
        <v>73</v>
      </c>
      <c r="AZ12" s="453"/>
      <c r="BA12" s="453"/>
      <c r="BB12" s="453"/>
      <c r="BC12" s="453"/>
      <c r="BD12" s="453"/>
      <c r="BE12" s="453"/>
      <c r="BF12" s="453"/>
      <c r="BG12" s="453"/>
      <c r="BH12" s="453"/>
      <c r="BI12" s="453"/>
      <c r="BJ12" s="453"/>
      <c r="BK12" s="453"/>
      <c r="BL12" s="453"/>
      <c r="BM12" s="454"/>
      <c r="BN12" s="455">
        <v>669000</v>
      </c>
      <c r="BO12" s="456"/>
      <c r="BP12" s="456"/>
      <c r="BQ12" s="456"/>
      <c r="BR12" s="456"/>
      <c r="BS12" s="456"/>
      <c r="BT12" s="456"/>
      <c r="BU12" s="457"/>
      <c r="BV12" s="455">
        <v>0</v>
      </c>
      <c r="BW12" s="456"/>
      <c r="BX12" s="456"/>
      <c r="BY12" s="456"/>
      <c r="BZ12" s="456"/>
      <c r="CA12" s="456"/>
      <c r="CB12" s="456"/>
      <c r="CC12" s="457"/>
      <c r="CD12" s="458" t="s">
        <v>74</v>
      </c>
      <c r="CE12" s="459"/>
      <c r="CF12" s="459"/>
      <c r="CG12" s="459"/>
      <c r="CH12" s="459"/>
      <c r="CI12" s="459"/>
      <c r="CJ12" s="459"/>
      <c r="CK12" s="459"/>
      <c r="CL12" s="459"/>
      <c r="CM12" s="459"/>
      <c r="CN12" s="459"/>
      <c r="CO12" s="459"/>
      <c r="CP12" s="459"/>
      <c r="CQ12" s="459"/>
      <c r="CR12" s="459"/>
      <c r="CS12" s="460"/>
      <c r="CT12" s="464" t="s">
        <v>75</v>
      </c>
      <c r="CU12" s="465"/>
      <c r="CV12" s="465"/>
      <c r="CW12" s="465"/>
      <c r="CX12" s="465"/>
      <c r="CY12" s="465"/>
      <c r="CZ12" s="465"/>
      <c r="DA12" s="466"/>
      <c r="DB12" s="464" t="s">
        <v>76</v>
      </c>
      <c r="DC12" s="465"/>
      <c r="DD12" s="465"/>
      <c r="DE12" s="465"/>
      <c r="DF12" s="465"/>
      <c r="DG12" s="465"/>
      <c r="DH12" s="465"/>
      <c r="DI12" s="466"/>
      <c r="DJ12" s="41"/>
      <c r="DK12" s="41"/>
      <c r="DL12" s="41"/>
      <c r="DM12" s="41"/>
      <c r="DN12" s="41"/>
      <c r="DO12" s="41"/>
    </row>
    <row r="13" spans="1:119" ht="18.75" customHeight="1" x14ac:dyDescent="0.15">
      <c r="A13" s="42"/>
      <c r="B13" s="487"/>
      <c r="C13" s="488"/>
      <c r="D13" s="488"/>
      <c r="E13" s="488"/>
      <c r="F13" s="488"/>
      <c r="G13" s="488"/>
      <c r="H13" s="488"/>
      <c r="I13" s="488"/>
      <c r="J13" s="488"/>
      <c r="K13" s="489"/>
      <c r="L13" s="52"/>
      <c r="M13" s="512" t="s">
        <v>77</v>
      </c>
      <c r="N13" s="513"/>
      <c r="O13" s="513"/>
      <c r="P13" s="513"/>
      <c r="Q13" s="514"/>
      <c r="R13" s="505">
        <v>254709</v>
      </c>
      <c r="S13" s="506"/>
      <c r="T13" s="506"/>
      <c r="U13" s="506"/>
      <c r="V13" s="507"/>
      <c r="W13" s="434" t="s">
        <v>78</v>
      </c>
      <c r="X13" s="435"/>
      <c r="Y13" s="435"/>
      <c r="Z13" s="435"/>
      <c r="AA13" s="435"/>
      <c r="AB13" s="425"/>
      <c r="AC13" s="475">
        <v>770</v>
      </c>
      <c r="AD13" s="476"/>
      <c r="AE13" s="476"/>
      <c r="AF13" s="476"/>
      <c r="AG13" s="515"/>
      <c r="AH13" s="475">
        <v>783</v>
      </c>
      <c r="AI13" s="476"/>
      <c r="AJ13" s="476"/>
      <c r="AK13" s="476"/>
      <c r="AL13" s="477"/>
      <c r="AM13" s="447" t="s">
        <v>79</v>
      </c>
      <c r="AN13" s="448"/>
      <c r="AO13" s="448"/>
      <c r="AP13" s="448"/>
      <c r="AQ13" s="448"/>
      <c r="AR13" s="448"/>
      <c r="AS13" s="448"/>
      <c r="AT13" s="449"/>
      <c r="AU13" s="450" t="s">
        <v>80</v>
      </c>
      <c r="AV13" s="451"/>
      <c r="AW13" s="451"/>
      <c r="AX13" s="451"/>
      <c r="AY13" s="452" t="s">
        <v>81</v>
      </c>
      <c r="AZ13" s="453"/>
      <c r="BA13" s="453"/>
      <c r="BB13" s="453"/>
      <c r="BC13" s="453"/>
      <c r="BD13" s="453"/>
      <c r="BE13" s="453"/>
      <c r="BF13" s="453"/>
      <c r="BG13" s="453"/>
      <c r="BH13" s="453"/>
      <c r="BI13" s="453"/>
      <c r="BJ13" s="453"/>
      <c r="BK13" s="453"/>
      <c r="BL13" s="453"/>
      <c r="BM13" s="454"/>
      <c r="BN13" s="455">
        <v>-117293</v>
      </c>
      <c r="BO13" s="456"/>
      <c r="BP13" s="456"/>
      <c r="BQ13" s="456"/>
      <c r="BR13" s="456"/>
      <c r="BS13" s="456"/>
      <c r="BT13" s="456"/>
      <c r="BU13" s="457"/>
      <c r="BV13" s="455">
        <v>1146830</v>
      </c>
      <c r="BW13" s="456"/>
      <c r="BX13" s="456"/>
      <c r="BY13" s="456"/>
      <c r="BZ13" s="456"/>
      <c r="CA13" s="456"/>
      <c r="CB13" s="456"/>
      <c r="CC13" s="457"/>
      <c r="CD13" s="458" t="s">
        <v>82</v>
      </c>
      <c r="CE13" s="459"/>
      <c r="CF13" s="459"/>
      <c r="CG13" s="459"/>
      <c r="CH13" s="459"/>
      <c r="CI13" s="459"/>
      <c r="CJ13" s="459"/>
      <c r="CK13" s="459"/>
      <c r="CL13" s="459"/>
      <c r="CM13" s="459"/>
      <c r="CN13" s="459"/>
      <c r="CO13" s="459"/>
      <c r="CP13" s="459"/>
      <c r="CQ13" s="459"/>
      <c r="CR13" s="459"/>
      <c r="CS13" s="460"/>
      <c r="CT13" s="421">
        <v>3</v>
      </c>
      <c r="CU13" s="422"/>
      <c r="CV13" s="422"/>
      <c r="CW13" s="422"/>
      <c r="CX13" s="422"/>
      <c r="CY13" s="422"/>
      <c r="CZ13" s="422"/>
      <c r="DA13" s="423"/>
      <c r="DB13" s="421">
        <v>2.9</v>
      </c>
      <c r="DC13" s="422"/>
      <c r="DD13" s="422"/>
      <c r="DE13" s="422"/>
      <c r="DF13" s="422"/>
      <c r="DG13" s="422"/>
      <c r="DH13" s="422"/>
      <c r="DI13" s="423"/>
      <c r="DJ13" s="41"/>
      <c r="DK13" s="41"/>
      <c r="DL13" s="41"/>
      <c r="DM13" s="41"/>
      <c r="DN13" s="41"/>
      <c r="DO13" s="41"/>
    </row>
    <row r="14" spans="1:119" ht="18.75" customHeight="1" thickBot="1" x14ac:dyDescent="0.2">
      <c r="A14" s="42"/>
      <c r="B14" s="487"/>
      <c r="C14" s="488"/>
      <c r="D14" s="488"/>
      <c r="E14" s="488"/>
      <c r="F14" s="488"/>
      <c r="G14" s="488"/>
      <c r="H14" s="488"/>
      <c r="I14" s="488"/>
      <c r="J14" s="488"/>
      <c r="K14" s="489"/>
      <c r="L14" s="502" t="s">
        <v>83</v>
      </c>
      <c r="M14" s="503"/>
      <c r="N14" s="503"/>
      <c r="O14" s="503"/>
      <c r="P14" s="503"/>
      <c r="Q14" s="504"/>
      <c r="R14" s="505">
        <v>258654</v>
      </c>
      <c r="S14" s="506"/>
      <c r="T14" s="506"/>
      <c r="U14" s="506"/>
      <c r="V14" s="507"/>
      <c r="W14" s="414"/>
      <c r="X14" s="415"/>
      <c r="Y14" s="415"/>
      <c r="Z14" s="415"/>
      <c r="AA14" s="415"/>
      <c r="AB14" s="404"/>
      <c r="AC14" s="508">
        <v>0.7</v>
      </c>
      <c r="AD14" s="509"/>
      <c r="AE14" s="509"/>
      <c r="AF14" s="509"/>
      <c r="AG14" s="510"/>
      <c r="AH14" s="508">
        <v>0.7</v>
      </c>
      <c r="AI14" s="509"/>
      <c r="AJ14" s="509"/>
      <c r="AK14" s="509"/>
      <c r="AL14" s="511"/>
      <c r="AM14" s="447"/>
      <c r="AN14" s="448"/>
      <c r="AO14" s="448"/>
      <c r="AP14" s="448"/>
      <c r="AQ14" s="448"/>
      <c r="AR14" s="448"/>
      <c r="AS14" s="448"/>
      <c r="AT14" s="449"/>
      <c r="AU14" s="450"/>
      <c r="AV14" s="451"/>
      <c r="AW14" s="451"/>
      <c r="AX14" s="451"/>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516" t="s">
        <v>84</v>
      </c>
      <c r="CE14" s="517"/>
      <c r="CF14" s="517"/>
      <c r="CG14" s="517"/>
      <c r="CH14" s="517"/>
      <c r="CI14" s="517"/>
      <c r="CJ14" s="517"/>
      <c r="CK14" s="517"/>
      <c r="CL14" s="517"/>
      <c r="CM14" s="517"/>
      <c r="CN14" s="517"/>
      <c r="CO14" s="517"/>
      <c r="CP14" s="517"/>
      <c r="CQ14" s="517"/>
      <c r="CR14" s="517"/>
      <c r="CS14" s="518"/>
      <c r="CT14" s="519" t="s">
        <v>75</v>
      </c>
      <c r="CU14" s="520"/>
      <c r="CV14" s="520"/>
      <c r="CW14" s="520"/>
      <c r="CX14" s="520"/>
      <c r="CY14" s="520"/>
      <c r="CZ14" s="520"/>
      <c r="DA14" s="521"/>
      <c r="DB14" s="519" t="s">
        <v>76</v>
      </c>
      <c r="DC14" s="520"/>
      <c r="DD14" s="520"/>
      <c r="DE14" s="520"/>
      <c r="DF14" s="520"/>
      <c r="DG14" s="520"/>
      <c r="DH14" s="520"/>
      <c r="DI14" s="521"/>
      <c r="DJ14" s="41"/>
      <c r="DK14" s="41"/>
      <c r="DL14" s="41"/>
      <c r="DM14" s="41"/>
      <c r="DN14" s="41"/>
      <c r="DO14" s="41"/>
    </row>
    <row r="15" spans="1:119" ht="18.75" customHeight="1" x14ac:dyDescent="0.15">
      <c r="A15" s="42"/>
      <c r="B15" s="487"/>
      <c r="C15" s="488"/>
      <c r="D15" s="488"/>
      <c r="E15" s="488"/>
      <c r="F15" s="488"/>
      <c r="G15" s="488"/>
      <c r="H15" s="488"/>
      <c r="I15" s="488"/>
      <c r="J15" s="488"/>
      <c r="K15" s="489"/>
      <c r="L15" s="52"/>
      <c r="M15" s="512" t="s">
        <v>77</v>
      </c>
      <c r="N15" s="513"/>
      <c r="O15" s="513"/>
      <c r="P15" s="513"/>
      <c r="Q15" s="514"/>
      <c r="R15" s="505">
        <v>253714</v>
      </c>
      <c r="S15" s="506"/>
      <c r="T15" s="506"/>
      <c r="U15" s="506"/>
      <c r="V15" s="507"/>
      <c r="W15" s="434" t="s">
        <v>85</v>
      </c>
      <c r="X15" s="435"/>
      <c r="Y15" s="435"/>
      <c r="Z15" s="435"/>
      <c r="AA15" s="435"/>
      <c r="AB15" s="425"/>
      <c r="AC15" s="475">
        <v>21118</v>
      </c>
      <c r="AD15" s="476"/>
      <c r="AE15" s="476"/>
      <c r="AF15" s="476"/>
      <c r="AG15" s="515"/>
      <c r="AH15" s="475">
        <v>20353</v>
      </c>
      <c r="AI15" s="476"/>
      <c r="AJ15" s="476"/>
      <c r="AK15" s="476"/>
      <c r="AL15" s="477"/>
      <c r="AM15" s="447"/>
      <c r="AN15" s="448"/>
      <c r="AO15" s="448"/>
      <c r="AP15" s="448"/>
      <c r="AQ15" s="448"/>
      <c r="AR15" s="448"/>
      <c r="AS15" s="448"/>
      <c r="AT15" s="449"/>
      <c r="AU15" s="450"/>
      <c r="AV15" s="451"/>
      <c r="AW15" s="451"/>
      <c r="AX15" s="451"/>
      <c r="AY15" s="384" t="s">
        <v>86</v>
      </c>
      <c r="AZ15" s="385"/>
      <c r="BA15" s="385"/>
      <c r="BB15" s="385"/>
      <c r="BC15" s="385"/>
      <c r="BD15" s="385"/>
      <c r="BE15" s="385"/>
      <c r="BF15" s="385"/>
      <c r="BG15" s="385"/>
      <c r="BH15" s="385"/>
      <c r="BI15" s="385"/>
      <c r="BJ15" s="385"/>
      <c r="BK15" s="385"/>
      <c r="BL15" s="385"/>
      <c r="BM15" s="386"/>
      <c r="BN15" s="387">
        <v>42292145</v>
      </c>
      <c r="BO15" s="388"/>
      <c r="BP15" s="388"/>
      <c r="BQ15" s="388"/>
      <c r="BR15" s="388"/>
      <c r="BS15" s="388"/>
      <c r="BT15" s="388"/>
      <c r="BU15" s="389"/>
      <c r="BV15" s="387">
        <v>41629268</v>
      </c>
      <c r="BW15" s="388"/>
      <c r="BX15" s="388"/>
      <c r="BY15" s="388"/>
      <c r="BZ15" s="388"/>
      <c r="CA15" s="388"/>
      <c r="CB15" s="388"/>
      <c r="CC15" s="389"/>
      <c r="CD15" s="522" t="s">
        <v>87</v>
      </c>
      <c r="CE15" s="523"/>
      <c r="CF15" s="523"/>
      <c r="CG15" s="523"/>
      <c r="CH15" s="523"/>
      <c r="CI15" s="523"/>
      <c r="CJ15" s="523"/>
      <c r="CK15" s="523"/>
      <c r="CL15" s="523"/>
      <c r="CM15" s="523"/>
      <c r="CN15" s="523"/>
      <c r="CO15" s="523"/>
      <c r="CP15" s="523"/>
      <c r="CQ15" s="523"/>
      <c r="CR15" s="523"/>
      <c r="CS15" s="524"/>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87"/>
      <c r="C16" s="488"/>
      <c r="D16" s="488"/>
      <c r="E16" s="488"/>
      <c r="F16" s="488"/>
      <c r="G16" s="488"/>
      <c r="H16" s="488"/>
      <c r="I16" s="488"/>
      <c r="J16" s="488"/>
      <c r="K16" s="489"/>
      <c r="L16" s="502" t="s">
        <v>88</v>
      </c>
      <c r="M16" s="525"/>
      <c r="N16" s="525"/>
      <c r="O16" s="525"/>
      <c r="P16" s="525"/>
      <c r="Q16" s="526"/>
      <c r="R16" s="527" t="s">
        <v>89</v>
      </c>
      <c r="S16" s="528"/>
      <c r="T16" s="528"/>
      <c r="U16" s="528"/>
      <c r="V16" s="529"/>
      <c r="W16" s="414"/>
      <c r="X16" s="415"/>
      <c r="Y16" s="415"/>
      <c r="Z16" s="415"/>
      <c r="AA16" s="415"/>
      <c r="AB16" s="404"/>
      <c r="AC16" s="508">
        <v>18.5</v>
      </c>
      <c r="AD16" s="509"/>
      <c r="AE16" s="509"/>
      <c r="AF16" s="509"/>
      <c r="AG16" s="510"/>
      <c r="AH16" s="508">
        <v>18.5</v>
      </c>
      <c r="AI16" s="509"/>
      <c r="AJ16" s="509"/>
      <c r="AK16" s="509"/>
      <c r="AL16" s="511"/>
      <c r="AM16" s="447"/>
      <c r="AN16" s="448"/>
      <c r="AO16" s="448"/>
      <c r="AP16" s="448"/>
      <c r="AQ16" s="448"/>
      <c r="AR16" s="448"/>
      <c r="AS16" s="448"/>
      <c r="AT16" s="449"/>
      <c r="AU16" s="450"/>
      <c r="AV16" s="451"/>
      <c r="AW16" s="451"/>
      <c r="AX16" s="451"/>
      <c r="AY16" s="452" t="s">
        <v>90</v>
      </c>
      <c r="AZ16" s="453"/>
      <c r="BA16" s="453"/>
      <c r="BB16" s="453"/>
      <c r="BC16" s="453"/>
      <c r="BD16" s="453"/>
      <c r="BE16" s="453"/>
      <c r="BF16" s="453"/>
      <c r="BG16" s="453"/>
      <c r="BH16" s="453"/>
      <c r="BI16" s="453"/>
      <c r="BJ16" s="453"/>
      <c r="BK16" s="453"/>
      <c r="BL16" s="453"/>
      <c r="BM16" s="454"/>
      <c r="BN16" s="455">
        <v>34617819</v>
      </c>
      <c r="BO16" s="456"/>
      <c r="BP16" s="456"/>
      <c r="BQ16" s="456"/>
      <c r="BR16" s="456"/>
      <c r="BS16" s="456"/>
      <c r="BT16" s="456"/>
      <c r="BU16" s="457"/>
      <c r="BV16" s="455">
        <v>34831578</v>
      </c>
      <c r="BW16" s="456"/>
      <c r="BX16" s="456"/>
      <c r="BY16" s="456"/>
      <c r="BZ16" s="456"/>
      <c r="CA16" s="456"/>
      <c r="CB16" s="456"/>
      <c r="CC16" s="457"/>
      <c r="CD16" s="56"/>
      <c r="CE16" s="533"/>
      <c r="CF16" s="533"/>
      <c r="CG16" s="533"/>
      <c r="CH16" s="533"/>
      <c r="CI16" s="533"/>
      <c r="CJ16" s="533"/>
      <c r="CK16" s="533"/>
      <c r="CL16" s="533"/>
      <c r="CM16" s="533"/>
      <c r="CN16" s="533"/>
      <c r="CO16" s="533"/>
      <c r="CP16" s="533"/>
      <c r="CQ16" s="533"/>
      <c r="CR16" s="533"/>
      <c r="CS16" s="534"/>
      <c r="CT16" s="421"/>
      <c r="CU16" s="422"/>
      <c r="CV16" s="422"/>
      <c r="CW16" s="422"/>
      <c r="CX16" s="422"/>
      <c r="CY16" s="422"/>
      <c r="CZ16" s="422"/>
      <c r="DA16" s="423"/>
      <c r="DB16" s="421"/>
      <c r="DC16" s="422"/>
      <c r="DD16" s="422"/>
      <c r="DE16" s="422"/>
      <c r="DF16" s="422"/>
      <c r="DG16" s="422"/>
      <c r="DH16" s="422"/>
      <c r="DI16" s="423"/>
      <c r="DJ16" s="41"/>
      <c r="DK16" s="41"/>
      <c r="DL16" s="41"/>
      <c r="DM16" s="41"/>
      <c r="DN16" s="41"/>
      <c r="DO16" s="41"/>
    </row>
    <row r="17" spans="1:119" ht="18.75" customHeight="1" thickBot="1" x14ac:dyDescent="0.2">
      <c r="A17" s="42"/>
      <c r="B17" s="490"/>
      <c r="C17" s="491"/>
      <c r="D17" s="491"/>
      <c r="E17" s="491"/>
      <c r="F17" s="491"/>
      <c r="G17" s="491"/>
      <c r="H17" s="491"/>
      <c r="I17" s="491"/>
      <c r="J17" s="491"/>
      <c r="K17" s="492"/>
      <c r="L17" s="57"/>
      <c r="M17" s="530" t="s">
        <v>91</v>
      </c>
      <c r="N17" s="531"/>
      <c r="O17" s="531"/>
      <c r="P17" s="531"/>
      <c r="Q17" s="532"/>
      <c r="R17" s="527" t="s">
        <v>92</v>
      </c>
      <c r="S17" s="528"/>
      <c r="T17" s="528"/>
      <c r="U17" s="528"/>
      <c r="V17" s="529"/>
      <c r="W17" s="434" t="s">
        <v>93</v>
      </c>
      <c r="X17" s="435"/>
      <c r="Y17" s="435"/>
      <c r="Z17" s="435"/>
      <c r="AA17" s="435"/>
      <c r="AB17" s="425"/>
      <c r="AC17" s="475">
        <v>92522</v>
      </c>
      <c r="AD17" s="476"/>
      <c r="AE17" s="476"/>
      <c r="AF17" s="476"/>
      <c r="AG17" s="515"/>
      <c r="AH17" s="475">
        <v>88831</v>
      </c>
      <c r="AI17" s="476"/>
      <c r="AJ17" s="476"/>
      <c r="AK17" s="476"/>
      <c r="AL17" s="477"/>
      <c r="AM17" s="447"/>
      <c r="AN17" s="448"/>
      <c r="AO17" s="448"/>
      <c r="AP17" s="448"/>
      <c r="AQ17" s="448"/>
      <c r="AR17" s="448"/>
      <c r="AS17" s="448"/>
      <c r="AT17" s="449"/>
      <c r="AU17" s="450"/>
      <c r="AV17" s="451"/>
      <c r="AW17" s="451"/>
      <c r="AX17" s="451"/>
      <c r="AY17" s="452" t="s">
        <v>94</v>
      </c>
      <c r="AZ17" s="453"/>
      <c r="BA17" s="453"/>
      <c r="BB17" s="453"/>
      <c r="BC17" s="453"/>
      <c r="BD17" s="453"/>
      <c r="BE17" s="453"/>
      <c r="BF17" s="453"/>
      <c r="BG17" s="453"/>
      <c r="BH17" s="453"/>
      <c r="BI17" s="453"/>
      <c r="BJ17" s="453"/>
      <c r="BK17" s="453"/>
      <c r="BL17" s="453"/>
      <c r="BM17" s="454"/>
      <c r="BN17" s="455">
        <v>54787416</v>
      </c>
      <c r="BO17" s="456"/>
      <c r="BP17" s="456"/>
      <c r="BQ17" s="456"/>
      <c r="BR17" s="456"/>
      <c r="BS17" s="456"/>
      <c r="BT17" s="456"/>
      <c r="BU17" s="457"/>
      <c r="BV17" s="455">
        <v>53797346</v>
      </c>
      <c r="BW17" s="456"/>
      <c r="BX17" s="456"/>
      <c r="BY17" s="456"/>
      <c r="BZ17" s="456"/>
      <c r="CA17" s="456"/>
      <c r="CB17" s="456"/>
      <c r="CC17" s="457"/>
      <c r="CD17" s="56"/>
      <c r="CE17" s="533"/>
      <c r="CF17" s="533"/>
      <c r="CG17" s="533"/>
      <c r="CH17" s="533"/>
      <c r="CI17" s="533"/>
      <c r="CJ17" s="533"/>
      <c r="CK17" s="533"/>
      <c r="CL17" s="533"/>
      <c r="CM17" s="533"/>
      <c r="CN17" s="533"/>
      <c r="CO17" s="533"/>
      <c r="CP17" s="533"/>
      <c r="CQ17" s="533"/>
      <c r="CR17" s="533"/>
      <c r="CS17" s="534"/>
      <c r="CT17" s="421"/>
      <c r="CU17" s="422"/>
      <c r="CV17" s="422"/>
      <c r="CW17" s="422"/>
      <c r="CX17" s="422"/>
      <c r="CY17" s="422"/>
      <c r="CZ17" s="422"/>
      <c r="DA17" s="423"/>
      <c r="DB17" s="421"/>
      <c r="DC17" s="422"/>
      <c r="DD17" s="422"/>
      <c r="DE17" s="422"/>
      <c r="DF17" s="422"/>
      <c r="DG17" s="422"/>
      <c r="DH17" s="422"/>
      <c r="DI17" s="423"/>
      <c r="DJ17" s="41"/>
      <c r="DK17" s="41"/>
      <c r="DL17" s="41"/>
      <c r="DM17" s="41"/>
      <c r="DN17" s="41"/>
      <c r="DO17" s="41"/>
    </row>
    <row r="18" spans="1:119" ht="18.75" customHeight="1" thickBot="1" x14ac:dyDescent="0.2">
      <c r="A18" s="42"/>
      <c r="B18" s="535" t="s">
        <v>95</v>
      </c>
      <c r="C18" s="467"/>
      <c r="D18" s="467"/>
      <c r="E18" s="536"/>
      <c r="F18" s="536"/>
      <c r="G18" s="536"/>
      <c r="H18" s="536"/>
      <c r="I18" s="536"/>
      <c r="J18" s="536"/>
      <c r="K18" s="536"/>
      <c r="L18" s="537">
        <v>29.43</v>
      </c>
      <c r="M18" s="537"/>
      <c r="N18" s="537"/>
      <c r="O18" s="537"/>
      <c r="P18" s="537"/>
      <c r="Q18" s="537"/>
      <c r="R18" s="538"/>
      <c r="S18" s="538"/>
      <c r="T18" s="538"/>
      <c r="U18" s="538"/>
      <c r="V18" s="539"/>
      <c r="W18" s="436"/>
      <c r="X18" s="437"/>
      <c r="Y18" s="437"/>
      <c r="Z18" s="437"/>
      <c r="AA18" s="437"/>
      <c r="AB18" s="428"/>
      <c r="AC18" s="540">
        <v>80.900000000000006</v>
      </c>
      <c r="AD18" s="541"/>
      <c r="AE18" s="541"/>
      <c r="AF18" s="541"/>
      <c r="AG18" s="542"/>
      <c r="AH18" s="540">
        <v>80.8</v>
      </c>
      <c r="AI18" s="541"/>
      <c r="AJ18" s="541"/>
      <c r="AK18" s="541"/>
      <c r="AL18" s="543"/>
      <c r="AM18" s="447"/>
      <c r="AN18" s="448"/>
      <c r="AO18" s="448"/>
      <c r="AP18" s="448"/>
      <c r="AQ18" s="448"/>
      <c r="AR18" s="448"/>
      <c r="AS18" s="448"/>
      <c r="AT18" s="449"/>
      <c r="AU18" s="450"/>
      <c r="AV18" s="451"/>
      <c r="AW18" s="451"/>
      <c r="AX18" s="451"/>
      <c r="AY18" s="452" t="s">
        <v>96</v>
      </c>
      <c r="AZ18" s="453"/>
      <c r="BA18" s="453"/>
      <c r="BB18" s="453"/>
      <c r="BC18" s="453"/>
      <c r="BD18" s="453"/>
      <c r="BE18" s="453"/>
      <c r="BF18" s="453"/>
      <c r="BG18" s="453"/>
      <c r="BH18" s="453"/>
      <c r="BI18" s="453"/>
      <c r="BJ18" s="453"/>
      <c r="BK18" s="453"/>
      <c r="BL18" s="453"/>
      <c r="BM18" s="454"/>
      <c r="BN18" s="455">
        <v>47132534</v>
      </c>
      <c r="BO18" s="456"/>
      <c r="BP18" s="456"/>
      <c r="BQ18" s="456"/>
      <c r="BR18" s="456"/>
      <c r="BS18" s="456"/>
      <c r="BT18" s="456"/>
      <c r="BU18" s="457"/>
      <c r="BV18" s="455">
        <v>46858720</v>
      </c>
      <c r="BW18" s="456"/>
      <c r="BX18" s="456"/>
      <c r="BY18" s="456"/>
      <c r="BZ18" s="456"/>
      <c r="CA18" s="456"/>
      <c r="CB18" s="456"/>
      <c r="CC18" s="457"/>
      <c r="CD18" s="56"/>
      <c r="CE18" s="533"/>
      <c r="CF18" s="533"/>
      <c r="CG18" s="533"/>
      <c r="CH18" s="533"/>
      <c r="CI18" s="533"/>
      <c r="CJ18" s="533"/>
      <c r="CK18" s="533"/>
      <c r="CL18" s="533"/>
      <c r="CM18" s="533"/>
      <c r="CN18" s="533"/>
      <c r="CO18" s="533"/>
      <c r="CP18" s="533"/>
      <c r="CQ18" s="533"/>
      <c r="CR18" s="533"/>
      <c r="CS18" s="534"/>
      <c r="CT18" s="421"/>
      <c r="CU18" s="422"/>
      <c r="CV18" s="422"/>
      <c r="CW18" s="422"/>
      <c r="CX18" s="422"/>
      <c r="CY18" s="422"/>
      <c r="CZ18" s="422"/>
      <c r="DA18" s="423"/>
      <c r="DB18" s="421"/>
      <c r="DC18" s="422"/>
      <c r="DD18" s="422"/>
      <c r="DE18" s="422"/>
      <c r="DF18" s="422"/>
      <c r="DG18" s="422"/>
      <c r="DH18" s="422"/>
      <c r="DI18" s="423"/>
      <c r="DJ18" s="41"/>
      <c r="DK18" s="41"/>
      <c r="DL18" s="41"/>
      <c r="DM18" s="41"/>
      <c r="DN18" s="41"/>
      <c r="DO18" s="41"/>
    </row>
    <row r="19" spans="1:119" ht="18.75" customHeight="1" thickBot="1" x14ac:dyDescent="0.2">
      <c r="A19" s="42"/>
      <c r="B19" s="535" t="s">
        <v>97</v>
      </c>
      <c r="C19" s="467"/>
      <c r="D19" s="467"/>
      <c r="E19" s="536"/>
      <c r="F19" s="536"/>
      <c r="G19" s="536"/>
      <c r="H19" s="536"/>
      <c r="I19" s="536"/>
      <c r="J19" s="536"/>
      <c r="K19" s="536"/>
      <c r="L19" s="544">
        <v>8844</v>
      </c>
      <c r="M19" s="544"/>
      <c r="N19" s="544"/>
      <c r="O19" s="544"/>
      <c r="P19" s="544"/>
      <c r="Q19" s="544"/>
      <c r="R19" s="545"/>
      <c r="S19" s="545"/>
      <c r="T19" s="545"/>
      <c r="U19" s="545"/>
      <c r="V19" s="546"/>
      <c r="W19" s="381"/>
      <c r="X19" s="382"/>
      <c r="Y19" s="382"/>
      <c r="Z19" s="382"/>
      <c r="AA19" s="382"/>
      <c r="AB19" s="382"/>
      <c r="AC19" s="553"/>
      <c r="AD19" s="553"/>
      <c r="AE19" s="553"/>
      <c r="AF19" s="553"/>
      <c r="AG19" s="553"/>
      <c r="AH19" s="553"/>
      <c r="AI19" s="553"/>
      <c r="AJ19" s="553"/>
      <c r="AK19" s="553"/>
      <c r="AL19" s="554"/>
      <c r="AM19" s="447"/>
      <c r="AN19" s="448"/>
      <c r="AO19" s="448"/>
      <c r="AP19" s="448"/>
      <c r="AQ19" s="448"/>
      <c r="AR19" s="448"/>
      <c r="AS19" s="448"/>
      <c r="AT19" s="449"/>
      <c r="AU19" s="450"/>
      <c r="AV19" s="451"/>
      <c r="AW19" s="451"/>
      <c r="AX19" s="451"/>
      <c r="AY19" s="452" t="s">
        <v>98</v>
      </c>
      <c r="AZ19" s="453"/>
      <c r="BA19" s="453"/>
      <c r="BB19" s="453"/>
      <c r="BC19" s="453"/>
      <c r="BD19" s="453"/>
      <c r="BE19" s="453"/>
      <c r="BF19" s="453"/>
      <c r="BG19" s="453"/>
      <c r="BH19" s="453"/>
      <c r="BI19" s="453"/>
      <c r="BJ19" s="453"/>
      <c r="BK19" s="453"/>
      <c r="BL19" s="453"/>
      <c r="BM19" s="454"/>
      <c r="BN19" s="455">
        <v>67284705</v>
      </c>
      <c r="BO19" s="456"/>
      <c r="BP19" s="456"/>
      <c r="BQ19" s="456"/>
      <c r="BR19" s="456"/>
      <c r="BS19" s="456"/>
      <c r="BT19" s="456"/>
      <c r="BU19" s="457"/>
      <c r="BV19" s="455">
        <v>72568953</v>
      </c>
      <c r="BW19" s="456"/>
      <c r="BX19" s="456"/>
      <c r="BY19" s="456"/>
      <c r="BZ19" s="456"/>
      <c r="CA19" s="456"/>
      <c r="CB19" s="456"/>
      <c r="CC19" s="457"/>
      <c r="CD19" s="56"/>
      <c r="CE19" s="533"/>
      <c r="CF19" s="533"/>
      <c r="CG19" s="533"/>
      <c r="CH19" s="533"/>
      <c r="CI19" s="533"/>
      <c r="CJ19" s="533"/>
      <c r="CK19" s="533"/>
      <c r="CL19" s="533"/>
      <c r="CM19" s="533"/>
      <c r="CN19" s="533"/>
      <c r="CO19" s="533"/>
      <c r="CP19" s="533"/>
      <c r="CQ19" s="533"/>
      <c r="CR19" s="533"/>
      <c r="CS19" s="534"/>
      <c r="CT19" s="421"/>
      <c r="CU19" s="422"/>
      <c r="CV19" s="422"/>
      <c r="CW19" s="422"/>
      <c r="CX19" s="422"/>
      <c r="CY19" s="422"/>
      <c r="CZ19" s="422"/>
      <c r="DA19" s="423"/>
      <c r="DB19" s="421"/>
      <c r="DC19" s="422"/>
      <c r="DD19" s="422"/>
      <c r="DE19" s="422"/>
      <c r="DF19" s="422"/>
      <c r="DG19" s="422"/>
      <c r="DH19" s="422"/>
      <c r="DI19" s="423"/>
      <c r="DJ19" s="41"/>
      <c r="DK19" s="41"/>
      <c r="DL19" s="41"/>
      <c r="DM19" s="41"/>
      <c r="DN19" s="41"/>
      <c r="DO19" s="41"/>
    </row>
    <row r="20" spans="1:119" ht="18.75" customHeight="1" thickBot="1" x14ac:dyDescent="0.2">
      <c r="A20" s="42"/>
      <c r="B20" s="535" t="s">
        <v>99</v>
      </c>
      <c r="C20" s="467"/>
      <c r="D20" s="467"/>
      <c r="E20" s="536"/>
      <c r="F20" s="536"/>
      <c r="G20" s="536"/>
      <c r="H20" s="536"/>
      <c r="I20" s="536"/>
      <c r="J20" s="536"/>
      <c r="K20" s="536"/>
      <c r="L20" s="544">
        <v>119569</v>
      </c>
      <c r="M20" s="544"/>
      <c r="N20" s="544"/>
      <c r="O20" s="544"/>
      <c r="P20" s="544"/>
      <c r="Q20" s="544"/>
      <c r="R20" s="545"/>
      <c r="S20" s="545"/>
      <c r="T20" s="545"/>
      <c r="U20" s="545"/>
      <c r="V20" s="546"/>
      <c r="W20" s="436"/>
      <c r="X20" s="437"/>
      <c r="Y20" s="437"/>
      <c r="Z20" s="437"/>
      <c r="AA20" s="437"/>
      <c r="AB20" s="437"/>
      <c r="AC20" s="547"/>
      <c r="AD20" s="547"/>
      <c r="AE20" s="547"/>
      <c r="AF20" s="547"/>
      <c r="AG20" s="547"/>
      <c r="AH20" s="547"/>
      <c r="AI20" s="547"/>
      <c r="AJ20" s="547"/>
      <c r="AK20" s="547"/>
      <c r="AL20" s="548"/>
      <c r="AM20" s="549"/>
      <c r="AN20" s="479"/>
      <c r="AO20" s="479"/>
      <c r="AP20" s="479"/>
      <c r="AQ20" s="479"/>
      <c r="AR20" s="479"/>
      <c r="AS20" s="479"/>
      <c r="AT20" s="480"/>
      <c r="AU20" s="550"/>
      <c r="AV20" s="551"/>
      <c r="AW20" s="551"/>
      <c r="AX20" s="552"/>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56"/>
      <c r="CE20" s="533"/>
      <c r="CF20" s="533"/>
      <c r="CG20" s="533"/>
      <c r="CH20" s="533"/>
      <c r="CI20" s="533"/>
      <c r="CJ20" s="533"/>
      <c r="CK20" s="533"/>
      <c r="CL20" s="533"/>
      <c r="CM20" s="533"/>
      <c r="CN20" s="533"/>
      <c r="CO20" s="533"/>
      <c r="CP20" s="533"/>
      <c r="CQ20" s="533"/>
      <c r="CR20" s="533"/>
      <c r="CS20" s="534"/>
      <c r="CT20" s="421"/>
      <c r="CU20" s="422"/>
      <c r="CV20" s="422"/>
      <c r="CW20" s="422"/>
      <c r="CX20" s="422"/>
      <c r="CY20" s="422"/>
      <c r="CZ20" s="422"/>
      <c r="DA20" s="423"/>
      <c r="DB20" s="421"/>
      <c r="DC20" s="422"/>
      <c r="DD20" s="422"/>
      <c r="DE20" s="422"/>
      <c r="DF20" s="422"/>
      <c r="DG20" s="422"/>
      <c r="DH20" s="422"/>
      <c r="DI20" s="423"/>
      <c r="DJ20" s="41"/>
      <c r="DK20" s="41"/>
      <c r="DL20" s="41"/>
      <c r="DM20" s="41"/>
      <c r="DN20" s="41"/>
      <c r="DO20" s="41"/>
    </row>
    <row r="21" spans="1:119" ht="18.75" customHeight="1" x14ac:dyDescent="0.15">
      <c r="A21" s="42"/>
      <c r="B21" s="555" t="s">
        <v>100</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2"/>
      <c r="AZ21" s="453"/>
      <c r="BA21" s="453"/>
      <c r="BB21" s="453"/>
      <c r="BC21" s="453"/>
      <c r="BD21" s="453"/>
      <c r="BE21" s="453"/>
      <c r="BF21" s="453"/>
      <c r="BG21" s="453"/>
      <c r="BH21" s="453"/>
      <c r="BI21" s="453"/>
      <c r="BJ21" s="453"/>
      <c r="BK21" s="453"/>
      <c r="BL21" s="453"/>
      <c r="BM21" s="454"/>
      <c r="BN21" s="455"/>
      <c r="BO21" s="456"/>
      <c r="BP21" s="456"/>
      <c r="BQ21" s="456"/>
      <c r="BR21" s="456"/>
      <c r="BS21" s="456"/>
      <c r="BT21" s="456"/>
      <c r="BU21" s="457"/>
      <c r="BV21" s="455"/>
      <c r="BW21" s="456"/>
      <c r="BX21" s="456"/>
      <c r="BY21" s="456"/>
      <c r="BZ21" s="456"/>
      <c r="CA21" s="456"/>
      <c r="CB21" s="456"/>
      <c r="CC21" s="457"/>
      <c r="CD21" s="56"/>
      <c r="CE21" s="533"/>
      <c r="CF21" s="533"/>
      <c r="CG21" s="533"/>
      <c r="CH21" s="533"/>
      <c r="CI21" s="533"/>
      <c r="CJ21" s="533"/>
      <c r="CK21" s="533"/>
      <c r="CL21" s="533"/>
      <c r="CM21" s="533"/>
      <c r="CN21" s="533"/>
      <c r="CO21" s="533"/>
      <c r="CP21" s="533"/>
      <c r="CQ21" s="533"/>
      <c r="CR21" s="533"/>
      <c r="CS21" s="534"/>
      <c r="CT21" s="421"/>
      <c r="CU21" s="422"/>
      <c r="CV21" s="422"/>
      <c r="CW21" s="422"/>
      <c r="CX21" s="422"/>
      <c r="CY21" s="422"/>
      <c r="CZ21" s="422"/>
      <c r="DA21" s="423"/>
      <c r="DB21" s="421"/>
      <c r="DC21" s="422"/>
      <c r="DD21" s="422"/>
      <c r="DE21" s="422"/>
      <c r="DF21" s="422"/>
      <c r="DG21" s="422"/>
      <c r="DH21" s="422"/>
      <c r="DI21" s="423"/>
      <c r="DJ21" s="41"/>
      <c r="DK21" s="41"/>
      <c r="DL21" s="41"/>
      <c r="DM21" s="41"/>
      <c r="DN21" s="41"/>
      <c r="DO21" s="41"/>
    </row>
    <row r="22" spans="1:119" ht="18.75" customHeight="1" thickBot="1" x14ac:dyDescent="0.2">
      <c r="A22" s="42"/>
      <c r="B22" s="558" t="s">
        <v>101</v>
      </c>
      <c r="C22" s="559"/>
      <c r="D22" s="560"/>
      <c r="E22" s="430" t="s">
        <v>25</v>
      </c>
      <c r="F22" s="435"/>
      <c r="G22" s="435"/>
      <c r="H22" s="435"/>
      <c r="I22" s="435"/>
      <c r="J22" s="435"/>
      <c r="K22" s="425"/>
      <c r="L22" s="430" t="s">
        <v>102</v>
      </c>
      <c r="M22" s="435"/>
      <c r="N22" s="435"/>
      <c r="O22" s="435"/>
      <c r="P22" s="425"/>
      <c r="Q22" s="567" t="s">
        <v>103</v>
      </c>
      <c r="R22" s="568"/>
      <c r="S22" s="568"/>
      <c r="T22" s="568"/>
      <c r="U22" s="568"/>
      <c r="V22" s="569"/>
      <c r="W22" s="573" t="s">
        <v>104</v>
      </c>
      <c r="X22" s="559"/>
      <c r="Y22" s="560"/>
      <c r="Z22" s="430" t="s">
        <v>25</v>
      </c>
      <c r="AA22" s="435"/>
      <c r="AB22" s="435"/>
      <c r="AC22" s="435"/>
      <c r="AD22" s="435"/>
      <c r="AE22" s="435"/>
      <c r="AF22" s="435"/>
      <c r="AG22" s="425"/>
      <c r="AH22" s="578" t="s">
        <v>105</v>
      </c>
      <c r="AI22" s="435"/>
      <c r="AJ22" s="435"/>
      <c r="AK22" s="435"/>
      <c r="AL22" s="425"/>
      <c r="AM22" s="578" t="s">
        <v>106</v>
      </c>
      <c r="AN22" s="579"/>
      <c r="AO22" s="579"/>
      <c r="AP22" s="579"/>
      <c r="AQ22" s="579"/>
      <c r="AR22" s="580"/>
      <c r="AS22" s="567" t="s">
        <v>103</v>
      </c>
      <c r="AT22" s="568"/>
      <c r="AU22" s="568"/>
      <c r="AV22" s="568"/>
      <c r="AW22" s="568"/>
      <c r="AX22" s="584"/>
      <c r="AY22" s="586"/>
      <c r="AZ22" s="587"/>
      <c r="BA22" s="587"/>
      <c r="BB22" s="587"/>
      <c r="BC22" s="587"/>
      <c r="BD22" s="587"/>
      <c r="BE22" s="587"/>
      <c r="BF22" s="587"/>
      <c r="BG22" s="587"/>
      <c r="BH22" s="587"/>
      <c r="BI22" s="587"/>
      <c r="BJ22" s="587"/>
      <c r="BK22" s="587"/>
      <c r="BL22" s="587"/>
      <c r="BM22" s="588"/>
      <c r="BN22" s="589"/>
      <c r="BO22" s="590"/>
      <c r="BP22" s="590"/>
      <c r="BQ22" s="590"/>
      <c r="BR22" s="590"/>
      <c r="BS22" s="590"/>
      <c r="BT22" s="590"/>
      <c r="BU22" s="591"/>
      <c r="BV22" s="589"/>
      <c r="BW22" s="590"/>
      <c r="BX22" s="590"/>
      <c r="BY22" s="590"/>
      <c r="BZ22" s="590"/>
      <c r="CA22" s="590"/>
      <c r="CB22" s="590"/>
      <c r="CC22" s="591"/>
      <c r="CD22" s="56"/>
      <c r="CE22" s="533"/>
      <c r="CF22" s="533"/>
      <c r="CG22" s="533"/>
      <c r="CH22" s="533"/>
      <c r="CI22" s="533"/>
      <c r="CJ22" s="533"/>
      <c r="CK22" s="533"/>
      <c r="CL22" s="533"/>
      <c r="CM22" s="533"/>
      <c r="CN22" s="533"/>
      <c r="CO22" s="533"/>
      <c r="CP22" s="533"/>
      <c r="CQ22" s="533"/>
      <c r="CR22" s="533"/>
      <c r="CS22" s="534"/>
      <c r="CT22" s="421"/>
      <c r="CU22" s="422"/>
      <c r="CV22" s="422"/>
      <c r="CW22" s="422"/>
      <c r="CX22" s="422"/>
      <c r="CY22" s="422"/>
      <c r="CZ22" s="422"/>
      <c r="DA22" s="423"/>
      <c r="DB22" s="421"/>
      <c r="DC22" s="422"/>
      <c r="DD22" s="422"/>
      <c r="DE22" s="422"/>
      <c r="DF22" s="422"/>
      <c r="DG22" s="422"/>
      <c r="DH22" s="422"/>
      <c r="DI22" s="423"/>
      <c r="DJ22" s="41"/>
      <c r="DK22" s="41"/>
      <c r="DL22" s="41"/>
      <c r="DM22" s="41"/>
      <c r="DN22" s="41"/>
      <c r="DO22" s="41"/>
    </row>
    <row r="23" spans="1:119" ht="18.75" customHeight="1" x14ac:dyDescent="0.15">
      <c r="A23" s="42"/>
      <c r="B23" s="561"/>
      <c r="C23" s="562"/>
      <c r="D23" s="563"/>
      <c r="E23" s="410"/>
      <c r="F23" s="415"/>
      <c r="G23" s="415"/>
      <c r="H23" s="415"/>
      <c r="I23" s="415"/>
      <c r="J23" s="415"/>
      <c r="K23" s="404"/>
      <c r="L23" s="410"/>
      <c r="M23" s="415"/>
      <c r="N23" s="415"/>
      <c r="O23" s="415"/>
      <c r="P23" s="404"/>
      <c r="Q23" s="570"/>
      <c r="R23" s="571"/>
      <c r="S23" s="571"/>
      <c r="T23" s="571"/>
      <c r="U23" s="571"/>
      <c r="V23" s="572"/>
      <c r="W23" s="574"/>
      <c r="X23" s="562"/>
      <c r="Y23" s="563"/>
      <c r="Z23" s="410"/>
      <c r="AA23" s="415"/>
      <c r="AB23" s="415"/>
      <c r="AC23" s="415"/>
      <c r="AD23" s="415"/>
      <c r="AE23" s="415"/>
      <c r="AF23" s="415"/>
      <c r="AG23" s="404"/>
      <c r="AH23" s="410"/>
      <c r="AI23" s="415"/>
      <c r="AJ23" s="415"/>
      <c r="AK23" s="415"/>
      <c r="AL23" s="404"/>
      <c r="AM23" s="581"/>
      <c r="AN23" s="582"/>
      <c r="AO23" s="582"/>
      <c r="AP23" s="582"/>
      <c r="AQ23" s="582"/>
      <c r="AR23" s="583"/>
      <c r="AS23" s="570"/>
      <c r="AT23" s="571"/>
      <c r="AU23" s="571"/>
      <c r="AV23" s="571"/>
      <c r="AW23" s="571"/>
      <c r="AX23" s="585"/>
      <c r="AY23" s="384" t="s">
        <v>107</v>
      </c>
      <c r="AZ23" s="385"/>
      <c r="BA23" s="385"/>
      <c r="BB23" s="385"/>
      <c r="BC23" s="385"/>
      <c r="BD23" s="385"/>
      <c r="BE23" s="385"/>
      <c r="BF23" s="385"/>
      <c r="BG23" s="385"/>
      <c r="BH23" s="385"/>
      <c r="BI23" s="385"/>
      <c r="BJ23" s="385"/>
      <c r="BK23" s="385"/>
      <c r="BL23" s="385"/>
      <c r="BM23" s="386"/>
      <c r="BN23" s="455">
        <v>42279488</v>
      </c>
      <c r="BO23" s="456"/>
      <c r="BP23" s="456"/>
      <c r="BQ23" s="456"/>
      <c r="BR23" s="456"/>
      <c r="BS23" s="456"/>
      <c r="BT23" s="456"/>
      <c r="BU23" s="457"/>
      <c r="BV23" s="455">
        <v>44391468</v>
      </c>
      <c r="BW23" s="456"/>
      <c r="BX23" s="456"/>
      <c r="BY23" s="456"/>
      <c r="BZ23" s="456"/>
      <c r="CA23" s="456"/>
      <c r="CB23" s="456"/>
      <c r="CC23" s="457"/>
      <c r="CD23" s="56"/>
      <c r="CE23" s="533"/>
      <c r="CF23" s="533"/>
      <c r="CG23" s="533"/>
      <c r="CH23" s="533"/>
      <c r="CI23" s="533"/>
      <c r="CJ23" s="533"/>
      <c r="CK23" s="533"/>
      <c r="CL23" s="533"/>
      <c r="CM23" s="533"/>
      <c r="CN23" s="533"/>
      <c r="CO23" s="533"/>
      <c r="CP23" s="533"/>
      <c r="CQ23" s="533"/>
      <c r="CR23" s="533"/>
      <c r="CS23" s="534"/>
      <c r="CT23" s="421"/>
      <c r="CU23" s="422"/>
      <c r="CV23" s="422"/>
      <c r="CW23" s="422"/>
      <c r="CX23" s="422"/>
      <c r="CY23" s="422"/>
      <c r="CZ23" s="422"/>
      <c r="DA23" s="423"/>
      <c r="DB23" s="421"/>
      <c r="DC23" s="422"/>
      <c r="DD23" s="422"/>
      <c r="DE23" s="422"/>
      <c r="DF23" s="422"/>
      <c r="DG23" s="422"/>
      <c r="DH23" s="422"/>
      <c r="DI23" s="423"/>
      <c r="DJ23" s="41"/>
      <c r="DK23" s="41"/>
      <c r="DL23" s="41"/>
      <c r="DM23" s="41"/>
      <c r="DN23" s="41"/>
      <c r="DO23" s="41"/>
    </row>
    <row r="24" spans="1:119" ht="18.75" customHeight="1" thickBot="1" x14ac:dyDescent="0.2">
      <c r="A24" s="42"/>
      <c r="B24" s="561"/>
      <c r="C24" s="562"/>
      <c r="D24" s="563"/>
      <c r="E24" s="474" t="s">
        <v>108</v>
      </c>
      <c r="F24" s="448"/>
      <c r="G24" s="448"/>
      <c r="H24" s="448"/>
      <c r="I24" s="448"/>
      <c r="J24" s="448"/>
      <c r="K24" s="449"/>
      <c r="L24" s="475">
        <v>1</v>
      </c>
      <c r="M24" s="476"/>
      <c r="N24" s="476"/>
      <c r="O24" s="476"/>
      <c r="P24" s="515"/>
      <c r="Q24" s="475">
        <v>10800</v>
      </c>
      <c r="R24" s="476"/>
      <c r="S24" s="476"/>
      <c r="T24" s="476"/>
      <c r="U24" s="476"/>
      <c r="V24" s="515"/>
      <c r="W24" s="574"/>
      <c r="X24" s="562"/>
      <c r="Y24" s="563"/>
      <c r="Z24" s="474" t="s">
        <v>109</v>
      </c>
      <c r="AA24" s="448"/>
      <c r="AB24" s="448"/>
      <c r="AC24" s="448"/>
      <c r="AD24" s="448"/>
      <c r="AE24" s="448"/>
      <c r="AF24" s="448"/>
      <c r="AG24" s="449"/>
      <c r="AH24" s="475">
        <v>1216</v>
      </c>
      <c r="AI24" s="476"/>
      <c r="AJ24" s="476"/>
      <c r="AK24" s="476"/>
      <c r="AL24" s="515"/>
      <c r="AM24" s="475">
        <v>3545856</v>
      </c>
      <c r="AN24" s="476"/>
      <c r="AO24" s="476"/>
      <c r="AP24" s="476"/>
      <c r="AQ24" s="476"/>
      <c r="AR24" s="515"/>
      <c r="AS24" s="475">
        <v>2916</v>
      </c>
      <c r="AT24" s="476"/>
      <c r="AU24" s="476"/>
      <c r="AV24" s="476"/>
      <c r="AW24" s="476"/>
      <c r="AX24" s="477"/>
      <c r="AY24" s="586" t="s">
        <v>110</v>
      </c>
      <c r="AZ24" s="587"/>
      <c r="BA24" s="587"/>
      <c r="BB24" s="587"/>
      <c r="BC24" s="587"/>
      <c r="BD24" s="587"/>
      <c r="BE24" s="587"/>
      <c r="BF24" s="587"/>
      <c r="BG24" s="587"/>
      <c r="BH24" s="587"/>
      <c r="BI24" s="587"/>
      <c r="BJ24" s="587"/>
      <c r="BK24" s="587"/>
      <c r="BL24" s="587"/>
      <c r="BM24" s="588"/>
      <c r="BN24" s="455">
        <v>10577504</v>
      </c>
      <c r="BO24" s="456"/>
      <c r="BP24" s="456"/>
      <c r="BQ24" s="456"/>
      <c r="BR24" s="456"/>
      <c r="BS24" s="456"/>
      <c r="BT24" s="456"/>
      <c r="BU24" s="457"/>
      <c r="BV24" s="455">
        <v>12426714</v>
      </c>
      <c r="BW24" s="456"/>
      <c r="BX24" s="456"/>
      <c r="BY24" s="456"/>
      <c r="BZ24" s="456"/>
      <c r="CA24" s="456"/>
      <c r="CB24" s="456"/>
      <c r="CC24" s="457"/>
      <c r="CD24" s="56"/>
      <c r="CE24" s="533"/>
      <c r="CF24" s="533"/>
      <c r="CG24" s="533"/>
      <c r="CH24" s="533"/>
      <c r="CI24" s="533"/>
      <c r="CJ24" s="533"/>
      <c r="CK24" s="533"/>
      <c r="CL24" s="533"/>
      <c r="CM24" s="533"/>
      <c r="CN24" s="533"/>
      <c r="CO24" s="533"/>
      <c r="CP24" s="533"/>
      <c r="CQ24" s="533"/>
      <c r="CR24" s="533"/>
      <c r="CS24" s="534"/>
      <c r="CT24" s="421"/>
      <c r="CU24" s="422"/>
      <c r="CV24" s="422"/>
      <c r="CW24" s="422"/>
      <c r="CX24" s="422"/>
      <c r="CY24" s="422"/>
      <c r="CZ24" s="422"/>
      <c r="DA24" s="423"/>
      <c r="DB24" s="421"/>
      <c r="DC24" s="422"/>
      <c r="DD24" s="422"/>
      <c r="DE24" s="422"/>
      <c r="DF24" s="422"/>
      <c r="DG24" s="422"/>
      <c r="DH24" s="422"/>
      <c r="DI24" s="423"/>
      <c r="DJ24" s="41"/>
      <c r="DK24" s="41"/>
      <c r="DL24" s="41"/>
      <c r="DM24" s="41"/>
      <c r="DN24" s="41"/>
      <c r="DO24" s="41"/>
    </row>
    <row r="25" spans="1:119" s="41" customFormat="1" ht="18.75" customHeight="1" x14ac:dyDescent="0.15">
      <c r="A25" s="42"/>
      <c r="B25" s="561"/>
      <c r="C25" s="562"/>
      <c r="D25" s="563"/>
      <c r="E25" s="474" t="s">
        <v>111</v>
      </c>
      <c r="F25" s="448"/>
      <c r="G25" s="448"/>
      <c r="H25" s="448"/>
      <c r="I25" s="448"/>
      <c r="J25" s="448"/>
      <c r="K25" s="449"/>
      <c r="L25" s="475">
        <v>2</v>
      </c>
      <c r="M25" s="476"/>
      <c r="N25" s="476"/>
      <c r="O25" s="476"/>
      <c r="P25" s="515"/>
      <c r="Q25" s="475">
        <v>9300</v>
      </c>
      <c r="R25" s="476"/>
      <c r="S25" s="476"/>
      <c r="T25" s="476"/>
      <c r="U25" s="476"/>
      <c r="V25" s="515"/>
      <c r="W25" s="574"/>
      <c r="X25" s="562"/>
      <c r="Y25" s="563"/>
      <c r="Z25" s="474" t="s">
        <v>112</v>
      </c>
      <c r="AA25" s="448"/>
      <c r="AB25" s="448"/>
      <c r="AC25" s="448"/>
      <c r="AD25" s="448"/>
      <c r="AE25" s="448"/>
      <c r="AF25" s="448"/>
      <c r="AG25" s="449"/>
      <c r="AH25" s="475" t="s">
        <v>75</v>
      </c>
      <c r="AI25" s="476"/>
      <c r="AJ25" s="476"/>
      <c r="AK25" s="476"/>
      <c r="AL25" s="515"/>
      <c r="AM25" s="475" t="s">
        <v>75</v>
      </c>
      <c r="AN25" s="476"/>
      <c r="AO25" s="476"/>
      <c r="AP25" s="476"/>
      <c r="AQ25" s="476"/>
      <c r="AR25" s="515"/>
      <c r="AS25" s="475" t="s">
        <v>76</v>
      </c>
      <c r="AT25" s="476"/>
      <c r="AU25" s="476"/>
      <c r="AV25" s="476"/>
      <c r="AW25" s="476"/>
      <c r="AX25" s="477"/>
      <c r="AY25" s="384" t="s">
        <v>113</v>
      </c>
      <c r="AZ25" s="385"/>
      <c r="BA25" s="385"/>
      <c r="BB25" s="385"/>
      <c r="BC25" s="385"/>
      <c r="BD25" s="385"/>
      <c r="BE25" s="385"/>
      <c r="BF25" s="385"/>
      <c r="BG25" s="385"/>
      <c r="BH25" s="385"/>
      <c r="BI25" s="385"/>
      <c r="BJ25" s="385"/>
      <c r="BK25" s="385"/>
      <c r="BL25" s="385"/>
      <c r="BM25" s="386"/>
      <c r="BN25" s="387">
        <v>19318480</v>
      </c>
      <c r="BO25" s="388"/>
      <c r="BP25" s="388"/>
      <c r="BQ25" s="388"/>
      <c r="BR25" s="388"/>
      <c r="BS25" s="388"/>
      <c r="BT25" s="388"/>
      <c r="BU25" s="389"/>
      <c r="BV25" s="387">
        <v>18405783</v>
      </c>
      <c r="BW25" s="388"/>
      <c r="BX25" s="388"/>
      <c r="BY25" s="388"/>
      <c r="BZ25" s="388"/>
      <c r="CA25" s="388"/>
      <c r="CB25" s="388"/>
      <c r="CC25" s="389"/>
      <c r="CD25" s="56"/>
      <c r="CE25" s="533"/>
      <c r="CF25" s="533"/>
      <c r="CG25" s="533"/>
      <c r="CH25" s="533"/>
      <c r="CI25" s="533"/>
      <c r="CJ25" s="533"/>
      <c r="CK25" s="533"/>
      <c r="CL25" s="533"/>
      <c r="CM25" s="533"/>
      <c r="CN25" s="533"/>
      <c r="CO25" s="533"/>
      <c r="CP25" s="533"/>
      <c r="CQ25" s="533"/>
      <c r="CR25" s="533"/>
      <c r="CS25" s="534"/>
      <c r="CT25" s="421"/>
      <c r="CU25" s="422"/>
      <c r="CV25" s="422"/>
      <c r="CW25" s="422"/>
      <c r="CX25" s="422"/>
      <c r="CY25" s="422"/>
      <c r="CZ25" s="422"/>
      <c r="DA25" s="423"/>
      <c r="DB25" s="421"/>
      <c r="DC25" s="422"/>
      <c r="DD25" s="422"/>
      <c r="DE25" s="422"/>
      <c r="DF25" s="422"/>
      <c r="DG25" s="422"/>
      <c r="DH25" s="422"/>
      <c r="DI25" s="423"/>
    </row>
    <row r="26" spans="1:119" s="41" customFormat="1" ht="18.75" customHeight="1" x14ac:dyDescent="0.15">
      <c r="A26" s="42"/>
      <c r="B26" s="561"/>
      <c r="C26" s="562"/>
      <c r="D26" s="563"/>
      <c r="E26" s="474" t="s">
        <v>114</v>
      </c>
      <c r="F26" s="448"/>
      <c r="G26" s="448"/>
      <c r="H26" s="448"/>
      <c r="I26" s="448"/>
      <c r="J26" s="448"/>
      <c r="K26" s="449"/>
      <c r="L26" s="475">
        <v>1</v>
      </c>
      <c r="M26" s="476"/>
      <c r="N26" s="476"/>
      <c r="O26" s="476"/>
      <c r="P26" s="515"/>
      <c r="Q26" s="475">
        <v>8300</v>
      </c>
      <c r="R26" s="476"/>
      <c r="S26" s="476"/>
      <c r="T26" s="476"/>
      <c r="U26" s="476"/>
      <c r="V26" s="515"/>
      <c r="W26" s="574"/>
      <c r="X26" s="562"/>
      <c r="Y26" s="563"/>
      <c r="Z26" s="474" t="s">
        <v>115</v>
      </c>
      <c r="AA26" s="592"/>
      <c r="AB26" s="592"/>
      <c r="AC26" s="592"/>
      <c r="AD26" s="592"/>
      <c r="AE26" s="592"/>
      <c r="AF26" s="592"/>
      <c r="AG26" s="593"/>
      <c r="AH26" s="475">
        <v>70</v>
      </c>
      <c r="AI26" s="476"/>
      <c r="AJ26" s="476"/>
      <c r="AK26" s="476"/>
      <c r="AL26" s="515"/>
      <c r="AM26" s="475">
        <v>220640</v>
      </c>
      <c r="AN26" s="476"/>
      <c r="AO26" s="476"/>
      <c r="AP26" s="476"/>
      <c r="AQ26" s="476"/>
      <c r="AR26" s="515"/>
      <c r="AS26" s="475">
        <v>3152</v>
      </c>
      <c r="AT26" s="476"/>
      <c r="AU26" s="476"/>
      <c r="AV26" s="476"/>
      <c r="AW26" s="476"/>
      <c r="AX26" s="477"/>
      <c r="AY26" s="458" t="s">
        <v>116</v>
      </c>
      <c r="AZ26" s="459"/>
      <c r="BA26" s="459"/>
      <c r="BB26" s="459"/>
      <c r="BC26" s="459"/>
      <c r="BD26" s="459"/>
      <c r="BE26" s="459"/>
      <c r="BF26" s="459"/>
      <c r="BG26" s="459"/>
      <c r="BH26" s="459"/>
      <c r="BI26" s="459"/>
      <c r="BJ26" s="459"/>
      <c r="BK26" s="459"/>
      <c r="BL26" s="459"/>
      <c r="BM26" s="460"/>
      <c r="BN26" s="455">
        <v>2300000</v>
      </c>
      <c r="BO26" s="456"/>
      <c r="BP26" s="456"/>
      <c r="BQ26" s="456"/>
      <c r="BR26" s="456"/>
      <c r="BS26" s="456"/>
      <c r="BT26" s="456"/>
      <c r="BU26" s="457"/>
      <c r="BV26" s="455">
        <v>1200000</v>
      </c>
      <c r="BW26" s="456"/>
      <c r="BX26" s="456"/>
      <c r="BY26" s="456"/>
      <c r="BZ26" s="456"/>
      <c r="CA26" s="456"/>
      <c r="CB26" s="456"/>
      <c r="CC26" s="457"/>
      <c r="CD26" s="56"/>
      <c r="CE26" s="533"/>
      <c r="CF26" s="533"/>
      <c r="CG26" s="533"/>
      <c r="CH26" s="533"/>
      <c r="CI26" s="533"/>
      <c r="CJ26" s="533"/>
      <c r="CK26" s="533"/>
      <c r="CL26" s="533"/>
      <c r="CM26" s="533"/>
      <c r="CN26" s="533"/>
      <c r="CO26" s="533"/>
      <c r="CP26" s="533"/>
      <c r="CQ26" s="533"/>
      <c r="CR26" s="533"/>
      <c r="CS26" s="534"/>
      <c r="CT26" s="421"/>
      <c r="CU26" s="422"/>
      <c r="CV26" s="422"/>
      <c r="CW26" s="422"/>
      <c r="CX26" s="422"/>
      <c r="CY26" s="422"/>
      <c r="CZ26" s="422"/>
      <c r="DA26" s="423"/>
      <c r="DB26" s="421"/>
      <c r="DC26" s="422"/>
      <c r="DD26" s="422"/>
      <c r="DE26" s="422"/>
      <c r="DF26" s="422"/>
      <c r="DG26" s="422"/>
      <c r="DH26" s="422"/>
      <c r="DI26" s="423"/>
    </row>
    <row r="27" spans="1:119" ht="18.75" customHeight="1" thickBot="1" x14ac:dyDescent="0.2">
      <c r="A27" s="42"/>
      <c r="B27" s="561"/>
      <c r="C27" s="562"/>
      <c r="D27" s="563"/>
      <c r="E27" s="474" t="s">
        <v>117</v>
      </c>
      <c r="F27" s="448"/>
      <c r="G27" s="448"/>
      <c r="H27" s="448"/>
      <c r="I27" s="448"/>
      <c r="J27" s="448"/>
      <c r="K27" s="449"/>
      <c r="L27" s="475">
        <v>1</v>
      </c>
      <c r="M27" s="476"/>
      <c r="N27" s="476"/>
      <c r="O27" s="476"/>
      <c r="P27" s="515"/>
      <c r="Q27" s="475">
        <v>6500</v>
      </c>
      <c r="R27" s="476"/>
      <c r="S27" s="476"/>
      <c r="T27" s="476"/>
      <c r="U27" s="476"/>
      <c r="V27" s="515"/>
      <c r="W27" s="574"/>
      <c r="X27" s="562"/>
      <c r="Y27" s="563"/>
      <c r="Z27" s="474" t="s">
        <v>118</v>
      </c>
      <c r="AA27" s="448"/>
      <c r="AB27" s="448"/>
      <c r="AC27" s="448"/>
      <c r="AD27" s="448"/>
      <c r="AE27" s="448"/>
      <c r="AF27" s="448"/>
      <c r="AG27" s="449"/>
      <c r="AH27" s="475">
        <v>15</v>
      </c>
      <c r="AI27" s="476"/>
      <c r="AJ27" s="476"/>
      <c r="AK27" s="476"/>
      <c r="AL27" s="515"/>
      <c r="AM27" s="475">
        <v>48156</v>
      </c>
      <c r="AN27" s="476"/>
      <c r="AO27" s="476"/>
      <c r="AP27" s="476"/>
      <c r="AQ27" s="476"/>
      <c r="AR27" s="515"/>
      <c r="AS27" s="475">
        <v>3210</v>
      </c>
      <c r="AT27" s="476"/>
      <c r="AU27" s="476"/>
      <c r="AV27" s="476"/>
      <c r="AW27" s="476"/>
      <c r="AX27" s="477"/>
      <c r="AY27" s="516" t="s">
        <v>119</v>
      </c>
      <c r="AZ27" s="517"/>
      <c r="BA27" s="517"/>
      <c r="BB27" s="517"/>
      <c r="BC27" s="517"/>
      <c r="BD27" s="517"/>
      <c r="BE27" s="517"/>
      <c r="BF27" s="517"/>
      <c r="BG27" s="517"/>
      <c r="BH27" s="517"/>
      <c r="BI27" s="517"/>
      <c r="BJ27" s="517"/>
      <c r="BK27" s="517"/>
      <c r="BL27" s="517"/>
      <c r="BM27" s="518"/>
      <c r="BN27" s="589">
        <v>7200000</v>
      </c>
      <c r="BO27" s="590"/>
      <c r="BP27" s="590"/>
      <c r="BQ27" s="590"/>
      <c r="BR27" s="590"/>
      <c r="BS27" s="590"/>
      <c r="BT27" s="590"/>
      <c r="BU27" s="591"/>
      <c r="BV27" s="589">
        <v>7200000</v>
      </c>
      <c r="BW27" s="590"/>
      <c r="BX27" s="590"/>
      <c r="BY27" s="590"/>
      <c r="BZ27" s="590"/>
      <c r="CA27" s="590"/>
      <c r="CB27" s="590"/>
      <c r="CC27" s="591"/>
      <c r="CD27" s="58"/>
      <c r="CE27" s="533"/>
      <c r="CF27" s="533"/>
      <c r="CG27" s="533"/>
      <c r="CH27" s="533"/>
      <c r="CI27" s="533"/>
      <c r="CJ27" s="533"/>
      <c r="CK27" s="533"/>
      <c r="CL27" s="533"/>
      <c r="CM27" s="533"/>
      <c r="CN27" s="533"/>
      <c r="CO27" s="533"/>
      <c r="CP27" s="533"/>
      <c r="CQ27" s="533"/>
      <c r="CR27" s="533"/>
      <c r="CS27" s="534"/>
      <c r="CT27" s="421"/>
      <c r="CU27" s="422"/>
      <c r="CV27" s="422"/>
      <c r="CW27" s="422"/>
      <c r="CX27" s="422"/>
      <c r="CY27" s="422"/>
      <c r="CZ27" s="422"/>
      <c r="DA27" s="423"/>
      <c r="DB27" s="421"/>
      <c r="DC27" s="422"/>
      <c r="DD27" s="422"/>
      <c r="DE27" s="422"/>
      <c r="DF27" s="422"/>
      <c r="DG27" s="422"/>
      <c r="DH27" s="422"/>
      <c r="DI27" s="423"/>
      <c r="DJ27" s="41"/>
      <c r="DK27" s="41"/>
      <c r="DL27" s="41"/>
      <c r="DM27" s="41"/>
      <c r="DN27" s="41"/>
      <c r="DO27" s="41"/>
    </row>
    <row r="28" spans="1:119" ht="18.75" customHeight="1" x14ac:dyDescent="0.15">
      <c r="A28" s="42"/>
      <c r="B28" s="561"/>
      <c r="C28" s="562"/>
      <c r="D28" s="563"/>
      <c r="E28" s="474" t="s">
        <v>120</v>
      </c>
      <c r="F28" s="448"/>
      <c r="G28" s="448"/>
      <c r="H28" s="448"/>
      <c r="I28" s="448"/>
      <c r="J28" s="448"/>
      <c r="K28" s="449"/>
      <c r="L28" s="475">
        <v>1</v>
      </c>
      <c r="M28" s="476"/>
      <c r="N28" s="476"/>
      <c r="O28" s="476"/>
      <c r="P28" s="515"/>
      <c r="Q28" s="475">
        <v>5700</v>
      </c>
      <c r="R28" s="476"/>
      <c r="S28" s="476"/>
      <c r="T28" s="476"/>
      <c r="U28" s="476"/>
      <c r="V28" s="515"/>
      <c r="W28" s="574"/>
      <c r="X28" s="562"/>
      <c r="Y28" s="563"/>
      <c r="Z28" s="474" t="s">
        <v>121</v>
      </c>
      <c r="AA28" s="448"/>
      <c r="AB28" s="448"/>
      <c r="AC28" s="448"/>
      <c r="AD28" s="448"/>
      <c r="AE28" s="448"/>
      <c r="AF28" s="448"/>
      <c r="AG28" s="449"/>
      <c r="AH28" s="475" t="s">
        <v>75</v>
      </c>
      <c r="AI28" s="476"/>
      <c r="AJ28" s="476"/>
      <c r="AK28" s="476"/>
      <c r="AL28" s="515"/>
      <c r="AM28" s="475" t="s">
        <v>76</v>
      </c>
      <c r="AN28" s="476"/>
      <c r="AO28" s="476"/>
      <c r="AP28" s="476"/>
      <c r="AQ28" s="476"/>
      <c r="AR28" s="515"/>
      <c r="AS28" s="475" t="s">
        <v>75</v>
      </c>
      <c r="AT28" s="476"/>
      <c r="AU28" s="476"/>
      <c r="AV28" s="476"/>
      <c r="AW28" s="476"/>
      <c r="AX28" s="477"/>
      <c r="AY28" s="600" t="s">
        <v>122</v>
      </c>
      <c r="AZ28" s="601"/>
      <c r="BA28" s="601"/>
      <c r="BB28" s="602"/>
      <c r="BC28" s="384" t="s">
        <v>123</v>
      </c>
      <c r="BD28" s="385"/>
      <c r="BE28" s="385"/>
      <c r="BF28" s="385"/>
      <c r="BG28" s="385"/>
      <c r="BH28" s="385"/>
      <c r="BI28" s="385"/>
      <c r="BJ28" s="385"/>
      <c r="BK28" s="385"/>
      <c r="BL28" s="385"/>
      <c r="BM28" s="386"/>
      <c r="BN28" s="387">
        <v>8000000</v>
      </c>
      <c r="BO28" s="388"/>
      <c r="BP28" s="388"/>
      <c r="BQ28" s="388"/>
      <c r="BR28" s="388"/>
      <c r="BS28" s="388"/>
      <c r="BT28" s="388"/>
      <c r="BU28" s="389"/>
      <c r="BV28" s="387">
        <v>8000000</v>
      </c>
      <c r="BW28" s="388"/>
      <c r="BX28" s="388"/>
      <c r="BY28" s="388"/>
      <c r="BZ28" s="388"/>
      <c r="CA28" s="388"/>
      <c r="CB28" s="388"/>
      <c r="CC28" s="389"/>
      <c r="CD28" s="56"/>
      <c r="CE28" s="533"/>
      <c r="CF28" s="533"/>
      <c r="CG28" s="533"/>
      <c r="CH28" s="533"/>
      <c r="CI28" s="533"/>
      <c r="CJ28" s="533"/>
      <c r="CK28" s="533"/>
      <c r="CL28" s="533"/>
      <c r="CM28" s="533"/>
      <c r="CN28" s="533"/>
      <c r="CO28" s="533"/>
      <c r="CP28" s="533"/>
      <c r="CQ28" s="533"/>
      <c r="CR28" s="533"/>
      <c r="CS28" s="534"/>
      <c r="CT28" s="421"/>
      <c r="CU28" s="422"/>
      <c r="CV28" s="422"/>
      <c r="CW28" s="422"/>
      <c r="CX28" s="422"/>
      <c r="CY28" s="422"/>
      <c r="CZ28" s="422"/>
      <c r="DA28" s="423"/>
      <c r="DB28" s="421"/>
      <c r="DC28" s="422"/>
      <c r="DD28" s="422"/>
      <c r="DE28" s="422"/>
      <c r="DF28" s="422"/>
      <c r="DG28" s="422"/>
      <c r="DH28" s="422"/>
      <c r="DI28" s="423"/>
      <c r="DJ28" s="41"/>
      <c r="DK28" s="41"/>
      <c r="DL28" s="41"/>
      <c r="DM28" s="41"/>
      <c r="DN28" s="41"/>
      <c r="DO28" s="41"/>
    </row>
    <row r="29" spans="1:119" ht="18.75" customHeight="1" x14ac:dyDescent="0.15">
      <c r="A29" s="42"/>
      <c r="B29" s="561"/>
      <c r="C29" s="562"/>
      <c r="D29" s="563"/>
      <c r="E29" s="474" t="s">
        <v>124</v>
      </c>
      <c r="F29" s="448"/>
      <c r="G29" s="448"/>
      <c r="H29" s="448"/>
      <c r="I29" s="448"/>
      <c r="J29" s="448"/>
      <c r="K29" s="449"/>
      <c r="L29" s="475">
        <v>28</v>
      </c>
      <c r="M29" s="476"/>
      <c r="N29" s="476"/>
      <c r="O29" s="476"/>
      <c r="P29" s="515"/>
      <c r="Q29" s="475">
        <v>5500</v>
      </c>
      <c r="R29" s="476"/>
      <c r="S29" s="476"/>
      <c r="T29" s="476"/>
      <c r="U29" s="476"/>
      <c r="V29" s="515"/>
      <c r="W29" s="575"/>
      <c r="X29" s="576"/>
      <c r="Y29" s="577"/>
      <c r="Z29" s="474" t="s">
        <v>125</v>
      </c>
      <c r="AA29" s="448"/>
      <c r="AB29" s="448"/>
      <c r="AC29" s="448"/>
      <c r="AD29" s="448"/>
      <c r="AE29" s="448"/>
      <c r="AF29" s="448"/>
      <c r="AG29" s="449"/>
      <c r="AH29" s="475">
        <v>1231</v>
      </c>
      <c r="AI29" s="476"/>
      <c r="AJ29" s="476"/>
      <c r="AK29" s="476"/>
      <c r="AL29" s="515"/>
      <c r="AM29" s="475">
        <v>3594012</v>
      </c>
      <c r="AN29" s="476"/>
      <c r="AO29" s="476"/>
      <c r="AP29" s="476"/>
      <c r="AQ29" s="476"/>
      <c r="AR29" s="515"/>
      <c r="AS29" s="475">
        <v>2920</v>
      </c>
      <c r="AT29" s="476"/>
      <c r="AU29" s="476"/>
      <c r="AV29" s="476"/>
      <c r="AW29" s="476"/>
      <c r="AX29" s="477"/>
      <c r="AY29" s="603"/>
      <c r="AZ29" s="604"/>
      <c r="BA29" s="604"/>
      <c r="BB29" s="605"/>
      <c r="BC29" s="452" t="s">
        <v>126</v>
      </c>
      <c r="BD29" s="453"/>
      <c r="BE29" s="453"/>
      <c r="BF29" s="453"/>
      <c r="BG29" s="453"/>
      <c r="BH29" s="453"/>
      <c r="BI29" s="453"/>
      <c r="BJ29" s="453"/>
      <c r="BK29" s="453"/>
      <c r="BL29" s="453"/>
      <c r="BM29" s="454"/>
      <c r="BN29" s="455" t="s">
        <v>75</v>
      </c>
      <c r="BO29" s="456"/>
      <c r="BP29" s="456"/>
      <c r="BQ29" s="456"/>
      <c r="BR29" s="456"/>
      <c r="BS29" s="456"/>
      <c r="BT29" s="456"/>
      <c r="BU29" s="457"/>
      <c r="BV29" s="455" t="s">
        <v>76</v>
      </c>
      <c r="BW29" s="456"/>
      <c r="BX29" s="456"/>
      <c r="BY29" s="456"/>
      <c r="BZ29" s="456"/>
      <c r="CA29" s="456"/>
      <c r="CB29" s="456"/>
      <c r="CC29" s="457"/>
      <c r="CD29" s="58"/>
      <c r="CE29" s="533"/>
      <c r="CF29" s="533"/>
      <c r="CG29" s="533"/>
      <c r="CH29" s="533"/>
      <c r="CI29" s="533"/>
      <c r="CJ29" s="533"/>
      <c r="CK29" s="533"/>
      <c r="CL29" s="533"/>
      <c r="CM29" s="533"/>
      <c r="CN29" s="533"/>
      <c r="CO29" s="533"/>
      <c r="CP29" s="533"/>
      <c r="CQ29" s="533"/>
      <c r="CR29" s="533"/>
      <c r="CS29" s="534"/>
      <c r="CT29" s="421"/>
      <c r="CU29" s="422"/>
      <c r="CV29" s="422"/>
      <c r="CW29" s="422"/>
      <c r="CX29" s="422"/>
      <c r="CY29" s="422"/>
      <c r="CZ29" s="422"/>
      <c r="DA29" s="423"/>
      <c r="DB29" s="421"/>
      <c r="DC29" s="422"/>
      <c r="DD29" s="422"/>
      <c r="DE29" s="422"/>
      <c r="DF29" s="422"/>
      <c r="DG29" s="422"/>
      <c r="DH29" s="422"/>
      <c r="DI29" s="423"/>
      <c r="DJ29" s="41"/>
      <c r="DK29" s="41"/>
      <c r="DL29" s="41"/>
      <c r="DM29" s="41"/>
      <c r="DN29" s="41"/>
      <c r="DO29" s="41"/>
    </row>
    <row r="30" spans="1:119" ht="18.75" customHeight="1" thickBot="1" x14ac:dyDescent="0.2">
      <c r="A30" s="42"/>
      <c r="B30" s="564"/>
      <c r="C30" s="565"/>
      <c r="D30" s="566"/>
      <c r="E30" s="478"/>
      <c r="F30" s="479"/>
      <c r="G30" s="479"/>
      <c r="H30" s="479"/>
      <c r="I30" s="479"/>
      <c r="J30" s="479"/>
      <c r="K30" s="480"/>
      <c r="L30" s="594"/>
      <c r="M30" s="595"/>
      <c r="N30" s="595"/>
      <c r="O30" s="595"/>
      <c r="P30" s="596"/>
      <c r="Q30" s="594"/>
      <c r="R30" s="595"/>
      <c r="S30" s="595"/>
      <c r="T30" s="595"/>
      <c r="U30" s="595"/>
      <c r="V30" s="596"/>
      <c r="W30" s="597" t="s">
        <v>127</v>
      </c>
      <c r="X30" s="598"/>
      <c r="Y30" s="598"/>
      <c r="Z30" s="598"/>
      <c r="AA30" s="598"/>
      <c r="AB30" s="598"/>
      <c r="AC30" s="598"/>
      <c r="AD30" s="598"/>
      <c r="AE30" s="598"/>
      <c r="AF30" s="598"/>
      <c r="AG30" s="599"/>
      <c r="AH30" s="540">
        <v>99.9</v>
      </c>
      <c r="AI30" s="541"/>
      <c r="AJ30" s="541"/>
      <c r="AK30" s="541"/>
      <c r="AL30" s="541"/>
      <c r="AM30" s="541"/>
      <c r="AN30" s="541"/>
      <c r="AO30" s="541"/>
      <c r="AP30" s="541"/>
      <c r="AQ30" s="541"/>
      <c r="AR30" s="541"/>
      <c r="AS30" s="541"/>
      <c r="AT30" s="541"/>
      <c r="AU30" s="541"/>
      <c r="AV30" s="541"/>
      <c r="AW30" s="541"/>
      <c r="AX30" s="543"/>
      <c r="AY30" s="606"/>
      <c r="AZ30" s="607"/>
      <c r="BA30" s="607"/>
      <c r="BB30" s="608"/>
      <c r="BC30" s="586" t="s">
        <v>128</v>
      </c>
      <c r="BD30" s="587"/>
      <c r="BE30" s="587"/>
      <c r="BF30" s="587"/>
      <c r="BG30" s="587"/>
      <c r="BH30" s="587"/>
      <c r="BI30" s="587"/>
      <c r="BJ30" s="587"/>
      <c r="BK30" s="587"/>
      <c r="BL30" s="587"/>
      <c r="BM30" s="588"/>
      <c r="BN30" s="589">
        <v>42748197</v>
      </c>
      <c r="BO30" s="590"/>
      <c r="BP30" s="590"/>
      <c r="BQ30" s="590"/>
      <c r="BR30" s="590"/>
      <c r="BS30" s="590"/>
      <c r="BT30" s="590"/>
      <c r="BU30" s="591"/>
      <c r="BV30" s="589">
        <v>38448168</v>
      </c>
      <c r="BW30" s="590"/>
      <c r="BX30" s="590"/>
      <c r="BY30" s="590"/>
      <c r="BZ30" s="590"/>
      <c r="CA30" s="590"/>
      <c r="CB30" s="590"/>
      <c r="CC30" s="59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129</v>
      </c>
      <c r="D32" s="69"/>
      <c r="E32" s="69"/>
      <c r="F32" s="66"/>
      <c r="G32" s="66"/>
      <c r="H32" s="66"/>
      <c r="I32" s="66"/>
      <c r="J32" s="66"/>
      <c r="K32" s="66"/>
      <c r="L32" s="66"/>
      <c r="M32" s="66"/>
      <c r="N32" s="66"/>
      <c r="O32" s="66"/>
      <c r="P32" s="66"/>
      <c r="Q32" s="66"/>
      <c r="R32" s="66"/>
      <c r="S32" s="66"/>
      <c r="T32" s="66"/>
      <c r="U32" s="66" t="s">
        <v>130</v>
      </c>
      <c r="V32" s="66"/>
      <c r="W32" s="66"/>
      <c r="X32" s="66"/>
      <c r="Y32" s="66"/>
      <c r="Z32" s="66"/>
      <c r="AA32" s="66"/>
      <c r="AB32" s="66"/>
      <c r="AC32" s="66"/>
      <c r="AD32" s="66"/>
      <c r="AE32" s="66"/>
      <c r="AF32" s="66"/>
      <c r="AG32" s="66"/>
      <c r="AH32" s="66"/>
      <c r="AI32" s="66"/>
      <c r="AJ32" s="66"/>
      <c r="AK32" s="66"/>
      <c r="AL32" s="66"/>
      <c r="AM32" s="70" t="s">
        <v>131</v>
      </c>
      <c r="AN32" s="66"/>
      <c r="AO32" s="66"/>
      <c r="AP32" s="66"/>
      <c r="AQ32" s="66"/>
      <c r="AR32" s="66"/>
      <c r="AS32" s="70"/>
      <c r="AT32" s="70"/>
      <c r="AU32" s="70"/>
      <c r="AV32" s="70"/>
      <c r="AW32" s="70"/>
      <c r="AX32" s="70"/>
      <c r="AY32" s="70"/>
      <c r="AZ32" s="70"/>
      <c r="BA32" s="70"/>
      <c r="BB32" s="66"/>
      <c r="BC32" s="70"/>
      <c r="BD32" s="66"/>
      <c r="BE32" s="70" t="s">
        <v>132</v>
      </c>
      <c r="BF32" s="66"/>
      <c r="BG32" s="66"/>
      <c r="BH32" s="66"/>
      <c r="BI32" s="66"/>
      <c r="BJ32" s="70"/>
      <c r="BK32" s="70"/>
      <c r="BL32" s="70"/>
      <c r="BM32" s="70"/>
      <c r="BN32" s="70"/>
      <c r="BO32" s="70"/>
      <c r="BP32" s="70"/>
      <c r="BQ32" s="70"/>
      <c r="BR32" s="66"/>
      <c r="BS32" s="66"/>
      <c r="BT32" s="66"/>
      <c r="BU32" s="66"/>
      <c r="BV32" s="66"/>
      <c r="BW32" s="66" t="s">
        <v>133</v>
      </c>
      <c r="BX32" s="66"/>
      <c r="BY32" s="66"/>
      <c r="BZ32" s="66"/>
      <c r="CA32" s="66"/>
      <c r="CB32" s="70"/>
      <c r="CC32" s="70"/>
      <c r="CD32" s="70"/>
      <c r="CE32" s="70"/>
      <c r="CF32" s="70"/>
      <c r="CG32" s="70"/>
      <c r="CH32" s="70"/>
      <c r="CI32" s="70"/>
      <c r="CJ32" s="70"/>
      <c r="CK32" s="70"/>
      <c r="CL32" s="70"/>
      <c r="CM32" s="70"/>
      <c r="CN32" s="70"/>
      <c r="CO32" s="70" t="s">
        <v>134</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42" t="s">
        <v>135</v>
      </c>
      <c r="D33" s="442"/>
      <c r="E33" s="413" t="s">
        <v>136</v>
      </c>
      <c r="F33" s="413"/>
      <c r="G33" s="413"/>
      <c r="H33" s="413"/>
      <c r="I33" s="413"/>
      <c r="J33" s="413"/>
      <c r="K33" s="413"/>
      <c r="L33" s="413"/>
      <c r="M33" s="413"/>
      <c r="N33" s="413"/>
      <c r="O33" s="413"/>
      <c r="P33" s="413"/>
      <c r="Q33" s="413"/>
      <c r="R33" s="413"/>
      <c r="S33" s="413"/>
      <c r="T33" s="71"/>
      <c r="U33" s="442" t="s">
        <v>135</v>
      </c>
      <c r="V33" s="442"/>
      <c r="W33" s="413" t="s">
        <v>137</v>
      </c>
      <c r="X33" s="413"/>
      <c r="Y33" s="413"/>
      <c r="Z33" s="413"/>
      <c r="AA33" s="413"/>
      <c r="AB33" s="413"/>
      <c r="AC33" s="413"/>
      <c r="AD33" s="413"/>
      <c r="AE33" s="413"/>
      <c r="AF33" s="413"/>
      <c r="AG33" s="413"/>
      <c r="AH33" s="413"/>
      <c r="AI33" s="413"/>
      <c r="AJ33" s="413"/>
      <c r="AK33" s="413"/>
      <c r="AL33" s="71"/>
      <c r="AM33" s="442" t="s">
        <v>135</v>
      </c>
      <c r="AN33" s="442"/>
      <c r="AO33" s="413" t="s">
        <v>137</v>
      </c>
      <c r="AP33" s="413"/>
      <c r="AQ33" s="413"/>
      <c r="AR33" s="413"/>
      <c r="AS33" s="413"/>
      <c r="AT33" s="413"/>
      <c r="AU33" s="413"/>
      <c r="AV33" s="413"/>
      <c r="AW33" s="413"/>
      <c r="AX33" s="413"/>
      <c r="AY33" s="413"/>
      <c r="AZ33" s="413"/>
      <c r="BA33" s="413"/>
      <c r="BB33" s="413"/>
      <c r="BC33" s="413"/>
      <c r="BD33" s="72"/>
      <c r="BE33" s="413" t="s">
        <v>138</v>
      </c>
      <c r="BF33" s="413"/>
      <c r="BG33" s="413" t="s">
        <v>139</v>
      </c>
      <c r="BH33" s="413"/>
      <c r="BI33" s="413"/>
      <c r="BJ33" s="413"/>
      <c r="BK33" s="413"/>
      <c r="BL33" s="413"/>
      <c r="BM33" s="413"/>
      <c r="BN33" s="413"/>
      <c r="BO33" s="413"/>
      <c r="BP33" s="413"/>
      <c r="BQ33" s="413"/>
      <c r="BR33" s="413"/>
      <c r="BS33" s="413"/>
      <c r="BT33" s="413"/>
      <c r="BU33" s="413"/>
      <c r="BV33" s="72"/>
      <c r="BW33" s="442" t="s">
        <v>138</v>
      </c>
      <c r="BX33" s="442"/>
      <c r="BY33" s="413" t="s">
        <v>140</v>
      </c>
      <c r="BZ33" s="413"/>
      <c r="CA33" s="413"/>
      <c r="CB33" s="413"/>
      <c r="CC33" s="413"/>
      <c r="CD33" s="413"/>
      <c r="CE33" s="413"/>
      <c r="CF33" s="413"/>
      <c r="CG33" s="413"/>
      <c r="CH33" s="413"/>
      <c r="CI33" s="413"/>
      <c r="CJ33" s="413"/>
      <c r="CK33" s="413"/>
      <c r="CL33" s="413"/>
      <c r="CM33" s="413"/>
      <c r="CN33" s="71"/>
      <c r="CO33" s="442" t="s">
        <v>141</v>
      </c>
      <c r="CP33" s="442"/>
      <c r="CQ33" s="413" t="s">
        <v>142</v>
      </c>
      <c r="CR33" s="413"/>
      <c r="CS33" s="413"/>
      <c r="CT33" s="413"/>
      <c r="CU33" s="413"/>
      <c r="CV33" s="413"/>
      <c r="CW33" s="413"/>
      <c r="CX33" s="413"/>
      <c r="CY33" s="413"/>
      <c r="CZ33" s="413"/>
      <c r="DA33" s="413"/>
      <c r="DB33" s="413"/>
      <c r="DC33" s="413"/>
      <c r="DD33" s="413"/>
      <c r="DE33" s="413"/>
      <c r="DF33" s="71"/>
      <c r="DG33" s="609" t="s">
        <v>143</v>
      </c>
      <c r="DH33" s="609"/>
      <c r="DI33" s="73"/>
      <c r="DJ33" s="41"/>
      <c r="DK33" s="41"/>
      <c r="DL33" s="41"/>
      <c r="DM33" s="41"/>
      <c r="DN33" s="41"/>
      <c r="DO33" s="41"/>
    </row>
    <row r="34" spans="1:119" ht="32.25" customHeight="1" x14ac:dyDescent="0.15">
      <c r="A34" s="42"/>
      <c r="B34" s="68"/>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69"/>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69"/>
      <c r="AM34" s="610">
        <f>IF(AO34="","",MAX(C34:D43,U34:V43)+1)</f>
        <v>7</v>
      </c>
      <c r="AN34" s="610"/>
      <c r="AO34" s="611" t="str">
        <f>IF('各会計、関係団体の財政状況及び健全化判断比率'!B31="","",'各会計、関係団体の財政状況及び健全化判断比率'!B31)</f>
        <v>競走事業会計</v>
      </c>
      <c r="AP34" s="611"/>
      <c r="AQ34" s="611"/>
      <c r="AR34" s="611"/>
      <c r="AS34" s="611"/>
      <c r="AT34" s="611"/>
      <c r="AU34" s="611"/>
      <c r="AV34" s="611"/>
      <c r="AW34" s="611"/>
      <c r="AX34" s="611"/>
      <c r="AY34" s="611"/>
      <c r="AZ34" s="611"/>
      <c r="BA34" s="611"/>
      <c r="BB34" s="611"/>
      <c r="BC34" s="611"/>
      <c r="BD34" s="69"/>
      <c r="BE34" s="610">
        <f>IF(BG34="","",MAX(C34:D43,U34:V43,AM34:AN43)+1)</f>
        <v>8</v>
      </c>
      <c r="BF34" s="610"/>
      <c r="BG34" s="611" t="str">
        <f>IF('各会計、関係団体の財政状況及び健全化判断比率'!B32="","",'各会計、関係団体の財政状況及び健全化判断比率'!B32)</f>
        <v>下水道事業特別会計</v>
      </c>
      <c r="BH34" s="611"/>
      <c r="BI34" s="611"/>
      <c r="BJ34" s="611"/>
      <c r="BK34" s="611"/>
      <c r="BL34" s="611"/>
      <c r="BM34" s="611"/>
      <c r="BN34" s="611"/>
      <c r="BO34" s="611"/>
      <c r="BP34" s="611"/>
      <c r="BQ34" s="611"/>
      <c r="BR34" s="611"/>
      <c r="BS34" s="611"/>
      <c r="BT34" s="611"/>
      <c r="BU34" s="611"/>
      <c r="BV34" s="69"/>
      <c r="BW34" s="610">
        <f>IF(BY34="","",MAX(C34:D43,U34:V43,AM34:AN43,BE34:BF43)+1)</f>
        <v>9</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69"/>
      <c r="CO34" s="610">
        <f>IF(CQ34="","",MAX(C34:D43,U34:V43,AM34:AN43,BE34:BF43,BW34:BX43)+1)</f>
        <v>16</v>
      </c>
      <c r="CP34" s="610"/>
      <c r="CQ34" s="611" t="str">
        <f>IF('各会計、関係団体の財政状況及び健全化判断比率'!BS7="","",'各会計、関係団体の財政状況及び健全化判断比率'!BS7)</f>
        <v>（公財）府中市勤労者福祉振興公社</v>
      </c>
      <c r="CR34" s="611"/>
      <c r="CS34" s="611"/>
      <c r="CT34" s="611"/>
      <c r="CU34" s="611"/>
      <c r="CV34" s="611"/>
      <c r="CW34" s="611"/>
      <c r="CX34" s="611"/>
      <c r="CY34" s="611"/>
      <c r="CZ34" s="611"/>
      <c r="DA34" s="611"/>
      <c r="DB34" s="611"/>
      <c r="DC34" s="611"/>
      <c r="DD34" s="611"/>
      <c r="DE34" s="611"/>
      <c r="DF34" s="66"/>
      <c r="DG34" s="612" t="str">
        <f>IF('各会計、関係団体の財政状況及び健全化判断比率'!BR7="","",'各会計、関係団体の財政状況及び健全化判断比率'!BR7)</f>
        <v/>
      </c>
      <c r="DH34" s="612"/>
      <c r="DI34" s="73"/>
      <c r="DJ34" s="41"/>
      <c r="DK34" s="41"/>
      <c r="DL34" s="41"/>
      <c r="DM34" s="41"/>
      <c r="DN34" s="41"/>
      <c r="DO34" s="41"/>
    </row>
    <row r="35" spans="1:119" ht="32.25" customHeight="1" x14ac:dyDescent="0.15">
      <c r="A35" s="42"/>
      <c r="B35" s="68"/>
      <c r="C35" s="610">
        <f>IF(E35="","",C34+1)</f>
        <v>2</v>
      </c>
      <c r="D35" s="610"/>
      <c r="E35" s="611" t="str">
        <f>IF('各会計、関係団体の財政状況及び健全化判断比率'!B8="","",'各会計、関係団体の財政状況及び健全化判断比率'!B8)</f>
        <v>公共用地特別会計</v>
      </c>
      <c r="F35" s="611"/>
      <c r="G35" s="611"/>
      <c r="H35" s="611"/>
      <c r="I35" s="611"/>
      <c r="J35" s="611"/>
      <c r="K35" s="611"/>
      <c r="L35" s="611"/>
      <c r="M35" s="611"/>
      <c r="N35" s="611"/>
      <c r="O35" s="611"/>
      <c r="P35" s="611"/>
      <c r="Q35" s="611"/>
      <c r="R35" s="611"/>
      <c r="S35" s="611"/>
      <c r="T35" s="69"/>
      <c r="U35" s="610">
        <f>IF(W35="","",U34+1)</f>
        <v>5</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69"/>
      <c r="AM35" s="610" t="str">
        <f t="shared" ref="AM35:AM43" si="0">IF(AO35="","",AM34+1)</f>
        <v/>
      </c>
      <c r="AN35" s="610"/>
      <c r="AO35" s="611"/>
      <c r="AP35" s="611"/>
      <c r="AQ35" s="611"/>
      <c r="AR35" s="611"/>
      <c r="AS35" s="611"/>
      <c r="AT35" s="611"/>
      <c r="AU35" s="611"/>
      <c r="AV35" s="611"/>
      <c r="AW35" s="611"/>
      <c r="AX35" s="611"/>
      <c r="AY35" s="611"/>
      <c r="AZ35" s="611"/>
      <c r="BA35" s="611"/>
      <c r="BB35" s="611"/>
      <c r="BC35" s="611"/>
      <c r="BD35" s="69"/>
      <c r="BE35" s="610" t="str">
        <f t="shared" ref="BE35:BE43" si="1">IF(BG35="","",BE34+1)</f>
        <v/>
      </c>
      <c r="BF35" s="610"/>
      <c r="BG35" s="611"/>
      <c r="BH35" s="611"/>
      <c r="BI35" s="611"/>
      <c r="BJ35" s="611"/>
      <c r="BK35" s="611"/>
      <c r="BL35" s="611"/>
      <c r="BM35" s="611"/>
      <c r="BN35" s="611"/>
      <c r="BO35" s="611"/>
      <c r="BP35" s="611"/>
      <c r="BQ35" s="611"/>
      <c r="BR35" s="611"/>
      <c r="BS35" s="611"/>
      <c r="BT35" s="611"/>
      <c r="BU35" s="611"/>
      <c r="BV35" s="69"/>
      <c r="BW35" s="610">
        <f t="shared" ref="BW35:BW43" si="2">IF(BY35="","",BW34+1)</f>
        <v>10</v>
      </c>
      <c r="BX35" s="610"/>
      <c r="BY35" s="611" t="str">
        <f>IF('各会計、関係団体の財政状況及び健全化判断比率'!B69="","",'各会計、関係団体の財政状況及び健全化判断比率'!B69)</f>
        <v>多摩川衛生組合</v>
      </c>
      <c r="BZ35" s="611"/>
      <c r="CA35" s="611"/>
      <c r="CB35" s="611"/>
      <c r="CC35" s="611"/>
      <c r="CD35" s="611"/>
      <c r="CE35" s="611"/>
      <c r="CF35" s="611"/>
      <c r="CG35" s="611"/>
      <c r="CH35" s="611"/>
      <c r="CI35" s="611"/>
      <c r="CJ35" s="611"/>
      <c r="CK35" s="611"/>
      <c r="CL35" s="611"/>
      <c r="CM35" s="611"/>
      <c r="CN35" s="69"/>
      <c r="CO35" s="610">
        <f t="shared" ref="CO35:CO43" si="3">IF(CQ35="","",CO34+1)</f>
        <v>17</v>
      </c>
      <c r="CP35" s="610"/>
      <c r="CQ35" s="611" t="str">
        <f>IF('各会計、関係団体の財政状況及び健全化判断比率'!BS8="","",'各会計、関係団体の財政状況及び健全化判断比率'!BS8)</f>
        <v>府中市土地開発公社</v>
      </c>
      <c r="CR35" s="611"/>
      <c r="CS35" s="611"/>
      <c r="CT35" s="611"/>
      <c r="CU35" s="611"/>
      <c r="CV35" s="611"/>
      <c r="CW35" s="611"/>
      <c r="CX35" s="611"/>
      <c r="CY35" s="611"/>
      <c r="CZ35" s="611"/>
      <c r="DA35" s="611"/>
      <c r="DB35" s="611"/>
      <c r="DC35" s="611"/>
      <c r="DD35" s="611"/>
      <c r="DE35" s="611"/>
      <c r="DF35" s="66"/>
      <c r="DG35" s="612" t="str">
        <f>IF('各会計、関係団体の財政状況及び健全化判断比率'!BR8="","",'各会計、関係団体の財政状況及び健全化判断比率'!BR8)</f>
        <v>○</v>
      </c>
      <c r="DH35" s="612"/>
      <c r="DI35" s="73"/>
      <c r="DJ35" s="41"/>
      <c r="DK35" s="41"/>
      <c r="DL35" s="41"/>
      <c r="DM35" s="41"/>
      <c r="DN35" s="41"/>
      <c r="DO35" s="41"/>
    </row>
    <row r="36" spans="1:119" ht="32.25" customHeight="1" x14ac:dyDescent="0.15">
      <c r="A36" s="42"/>
      <c r="B36" s="68"/>
      <c r="C36" s="610">
        <f>IF(E36="","",C35+1)</f>
        <v>3</v>
      </c>
      <c r="D36" s="610"/>
      <c r="E36" s="611" t="str">
        <f>IF('各会計、関係団体の財政状況及び健全化判断比率'!B9="","",'各会計、関係団体の財政状況及び健全化判断比率'!B9)</f>
        <v>火災共済事業特別会計</v>
      </c>
      <c r="F36" s="611"/>
      <c r="G36" s="611"/>
      <c r="H36" s="611"/>
      <c r="I36" s="611"/>
      <c r="J36" s="611"/>
      <c r="K36" s="611"/>
      <c r="L36" s="611"/>
      <c r="M36" s="611"/>
      <c r="N36" s="611"/>
      <c r="O36" s="611"/>
      <c r="P36" s="611"/>
      <c r="Q36" s="611"/>
      <c r="R36" s="611"/>
      <c r="S36" s="611"/>
      <c r="T36" s="69"/>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69"/>
      <c r="AM36" s="610" t="str">
        <f t="shared" si="0"/>
        <v/>
      </c>
      <c r="AN36" s="610"/>
      <c r="AO36" s="611"/>
      <c r="AP36" s="611"/>
      <c r="AQ36" s="611"/>
      <c r="AR36" s="611"/>
      <c r="AS36" s="611"/>
      <c r="AT36" s="611"/>
      <c r="AU36" s="611"/>
      <c r="AV36" s="611"/>
      <c r="AW36" s="611"/>
      <c r="AX36" s="611"/>
      <c r="AY36" s="611"/>
      <c r="AZ36" s="611"/>
      <c r="BA36" s="611"/>
      <c r="BB36" s="611"/>
      <c r="BC36" s="611"/>
      <c r="BD36" s="69"/>
      <c r="BE36" s="610" t="str">
        <f t="shared" si="1"/>
        <v/>
      </c>
      <c r="BF36" s="610"/>
      <c r="BG36" s="611"/>
      <c r="BH36" s="611"/>
      <c r="BI36" s="611"/>
      <c r="BJ36" s="611"/>
      <c r="BK36" s="611"/>
      <c r="BL36" s="611"/>
      <c r="BM36" s="611"/>
      <c r="BN36" s="611"/>
      <c r="BO36" s="611"/>
      <c r="BP36" s="611"/>
      <c r="BQ36" s="611"/>
      <c r="BR36" s="611"/>
      <c r="BS36" s="611"/>
      <c r="BT36" s="611"/>
      <c r="BU36" s="611"/>
      <c r="BV36" s="69"/>
      <c r="BW36" s="610">
        <f t="shared" si="2"/>
        <v>11</v>
      </c>
      <c r="BX36" s="610"/>
      <c r="BY36" s="611" t="str">
        <f>IF('各会計、関係団体の財政状況及び健全化判断比率'!B70="","",'各会計、関係団体の財政状況及び健全化判断比率'!B70)</f>
        <v>東京都後期高齢者医療広域連合（一般会計）</v>
      </c>
      <c r="BZ36" s="611"/>
      <c r="CA36" s="611"/>
      <c r="CB36" s="611"/>
      <c r="CC36" s="611"/>
      <c r="CD36" s="611"/>
      <c r="CE36" s="611"/>
      <c r="CF36" s="611"/>
      <c r="CG36" s="611"/>
      <c r="CH36" s="611"/>
      <c r="CI36" s="611"/>
      <c r="CJ36" s="611"/>
      <c r="CK36" s="611"/>
      <c r="CL36" s="611"/>
      <c r="CM36" s="611"/>
      <c r="CN36" s="69"/>
      <c r="CO36" s="610">
        <f t="shared" si="3"/>
        <v>18</v>
      </c>
      <c r="CP36" s="610"/>
      <c r="CQ36" s="611" t="str">
        <f>IF('各会計、関係団体の財政状況及び健全化判断比率'!BS9="","",'各会計、関係団体の財政状況及び健全化判断比率'!BS9)</f>
        <v>（公財）府中文化振興財団</v>
      </c>
      <c r="CR36" s="611"/>
      <c r="CS36" s="611"/>
      <c r="CT36" s="611"/>
      <c r="CU36" s="611"/>
      <c r="CV36" s="611"/>
      <c r="CW36" s="611"/>
      <c r="CX36" s="611"/>
      <c r="CY36" s="611"/>
      <c r="CZ36" s="611"/>
      <c r="DA36" s="611"/>
      <c r="DB36" s="611"/>
      <c r="DC36" s="611"/>
      <c r="DD36" s="611"/>
      <c r="DE36" s="611"/>
      <c r="DF36" s="66"/>
      <c r="DG36" s="612" t="str">
        <f>IF('各会計、関係団体の財政状況及び健全化判断比率'!BR9="","",'各会計、関係団体の財政状況及び健全化判断比率'!BR9)</f>
        <v/>
      </c>
      <c r="DH36" s="612"/>
      <c r="DI36" s="73"/>
      <c r="DJ36" s="41"/>
      <c r="DK36" s="41"/>
      <c r="DL36" s="41"/>
      <c r="DM36" s="41"/>
      <c r="DN36" s="41"/>
      <c r="DO36" s="41"/>
    </row>
    <row r="37" spans="1:119" ht="32.25" customHeight="1" x14ac:dyDescent="0.15">
      <c r="A37" s="42"/>
      <c r="B37" s="68"/>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69"/>
      <c r="U37" s="610" t="str">
        <f t="shared" si="4"/>
        <v/>
      </c>
      <c r="V37" s="610"/>
      <c r="W37" s="611"/>
      <c r="X37" s="611"/>
      <c r="Y37" s="611"/>
      <c r="Z37" s="611"/>
      <c r="AA37" s="611"/>
      <c r="AB37" s="611"/>
      <c r="AC37" s="611"/>
      <c r="AD37" s="611"/>
      <c r="AE37" s="611"/>
      <c r="AF37" s="611"/>
      <c r="AG37" s="611"/>
      <c r="AH37" s="611"/>
      <c r="AI37" s="611"/>
      <c r="AJ37" s="611"/>
      <c r="AK37" s="611"/>
      <c r="AL37" s="69"/>
      <c r="AM37" s="610" t="str">
        <f t="shared" si="0"/>
        <v/>
      </c>
      <c r="AN37" s="610"/>
      <c r="AO37" s="611"/>
      <c r="AP37" s="611"/>
      <c r="AQ37" s="611"/>
      <c r="AR37" s="611"/>
      <c r="AS37" s="611"/>
      <c r="AT37" s="611"/>
      <c r="AU37" s="611"/>
      <c r="AV37" s="611"/>
      <c r="AW37" s="611"/>
      <c r="AX37" s="611"/>
      <c r="AY37" s="611"/>
      <c r="AZ37" s="611"/>
      <c r="BA37" s="611"/>
      <c r="BB37" s="611"/>
      <c r="BC37" s="611"/>
      <c r="BD37" s="69"/>
      <c r="BE37" s="610" t="str">
        <f t="shared" si="1"/>
        <v/>
      </c>
      <c r="BF37" s="610"/>
      <c r="BG37" s="611"/>
      <c r="BH37" s="611"/>
      <c r="BI37" s="611"/>
      <c r="BJ37" s="611"/>
      <c r="BK37" s="611"/>
      <c r="BL37" s="611"/>
      <c r="BM37" s="611"/>
      <c r="BN37" s="611"/>
      <c r="BO37" s="611"/>
      <c r="BP37" s="611"/>
      <c r="BQ37" s="611"/>
      <c r="BR37" s="611"/>
      <c r="BS37" s="611"/>
      <c r="BT37" s="611"/>
      <c r="BU37" s="611"/>
      <c r="BV37" s="69"/>
      <c r="BW37" s="610">
        <f t="shared" si="2"/>
        <v>12</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69"/>
      <c r="CO37" s="610">
        <f t="shared" si="3"/>
        <v>19</v>
      </c>
      <c r="CP37" s="610"/>
      <c r="CQ37" s="611" t="str">
        <f>IF('各会計、関係団体の財政状況及び健全化判断比率'!BS10="","",'各会計、関係団体の財政状況及び健全化判断比率'!BS10)</f>
        <v>（株）府中駐車場管理公社</v>
      </c>
      <c r="CR37" s="611"/>
      <c r="CS37" s="611"/>
      <c r="CT37" s="611"/>
      <c r="CU37" s="611"/>
      <c r="CV37" s="611"/>
      <c r="CW37" s="611"/>
      <c r="CX37" s="611"/>
      <c r="CY37" s="611"/>
      <c r="CZ37" s="611"/>
      <c r="DA37" s="611"/>
      <c r="DB37" s="611"/>
      <c r="DC37" s="611"/>
      <c r="DD37" s="611"/>
      <c r="DE37" s="611"/>
      <c r="DF37" s="66"/>
      <c r="DG37" s="612" t="str">
        <f>IF('各会計、関係団体の財政状況及び健全化判断比率'!BR10="","",'各会計、関係団体の財政状況及び健全化判断比率'!BR10)</f>
        <v/>
      </c>
      <c r="DH37" s="612"/>
      <c r="DI37" s="73"/>
      <c r="DJ37" s="41"/>
      <c r="DK37" s="41"/>
      <c r="DL37" s="41"/>
      <c r="DM37" s="41"/>
      <c r="DN37" s="41"/>
      <c r="DO37" s="41"/>
    </row>
    <row r="38" spans="1:119" ht="32.25" customHeight="1" x14ac:dyDescent="0.15">
      <c r="A38" s="42"/>
      <c r="B38" s="68"/>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69"/>
      <c r="U38" s="610" t="str">
        <f t="shared" si="4"/>
        <v/>
      </c>
      <c r="V38" s="610"/>
      <c r="W38" s="611"/>
      <c r="X38" s="611"/>
      <c r="Y38" s="611"/>
      <c r="Z38" s="611"/>
      <c r="AA38" s="611"/>
      <c r="AB38" s="611"/>
      <c r="AC38" s="611"/>
      <c r="AD38" s="611"/>
      <c r="AE38" s="611"/>
      <c r="AF38" s="611"/>
      <c r="AG38" s="611"/>
      <c r="AH38" s="611"/>
      <c r="AI38" s="611"/>
      <c r="AJ38" s="611"/>
      <c r="AK38" s="611"/>
      <c r="AL38" s="69"/>
      <c r="AM38" s="610" t="str">
        <f t="shared" si="0"/>
        <v/>
      </c>
      <c r="AN38" s="610"/>
      <c r="AO38" s="611"/>
      <c r="AP38" s="611"/>
      <c r="AQ38" s="611"/>
      <c r="AR38" s="611"/>
      <c r="AS38" s="611"/>
      <c r="AT38" s="611"/>
      <c r="AU38" s="611"/>
      <c r="AV38" s="611"/>
      <c r="AW38" s="611"/>
      <c r="AX38" s="611"/>
      <c r="AY38" s="611"/>
      <c r="AZ38" s="611"/>
      <c r="BA38" s="611"/>
      <c r="BB38" s="611"/>
      <c r="BC38" s="611"/>
      <c r="BD38" s="69"/>
      <c r="BE38" s="610" t="str">
        <f t="shared" si="1"/>
        <v/>
      </c>
      <c r="BF38" s="610"/>
      <c r="BG38" s="611"/>
      <c r="BH38" s="611"/>
      <c r="BI38" s="611"/>
      <c r="BJ38" s="611"/>
      <c r="BK38" s="611"/>
      <c r="BL38" s="611"/>
      <c r="BM38" s="611"/>
      <c r="BN38" s="611"/>
      <c r="BO38" s="611"/>
      <c r="BP38" s="611"/>
      <c r="BQ38" s="611"/>
      <c r="BR38" s="611"/>
      <c r="BS38" s="611"/>
      <c r="BT38" s="611"/>
      <c r="BU38" s="611"/>
      <c r="BV38" s="69"/>
      <c r="BW38" s="610">
        <f t="shared" si="2"/>
        <v>13</v>
      </c>
      <c r="BX38" s="610"/>
      <c r="BY38" s="611" t="str">
        <f>IF('各会計、関係団体の財政状況及び健全化判断比率'!B72="","",'各会計、関係団体の財政状況及び健全化判断比率'!B72)</f>
        <v>東京都後期高齢者医療広域連合
（後期高齢者医療特別会計）</v>
      </c>
      <c r="BZ38" s="611"/>
      <c r="CA38" s="611"/>
      <c r="CB38" s="611"/>
      <c r="CC38" s="611"/>
      <c r="CD38" s="611"/>
      <c r="CE38" s="611"/>
      <c r="CF38" s="611"/>
      <c r="CG38" s="611"/>
      <c r="CH38" s="611"/>
      <c r="CI38" s="611"/>
      <c r="CJ38" s="611"/>
      <c r="CK38" s="611"/>
      <c r="CL38" s="611"/>
      <c r="CM38" s="611"/>
      <c r="CN38" s="69"/>
      <c r="CO38" s="610">
        <f t="shared" si="3"/>
        <v>20</v>
      </c>
      <c r="CP38" s="610"/>
      <c r="CQ38" s="611" t="str">
        <f>IF('各会計、関係団体の財政状況及び健全化判断比率'!BS11="","",'各会計、関係団体の財政状況及び健全化判断比率'!BS11)</f>
        <v>（一社）まちづくり府中</v>
      </c>
      <c r="CR38" s="611"/>
      <c r="CS38" s="611"/>
      <c r="CT38" s="611"/>
      <c r="CU38" s="611"/>
      <c r="CV38" s="611"/>
      <c r="CW38" s="611"/>
      <c r="CX38" s="611"/>
      <c r="CY38" s="611"/>
      <c r="CZ38" s="611"/>
      <c r="DA38" s="611"/>
      <c r="DB38" s="611"/>
      <c r="DC38" s="611"/>
      <c r="DD38" s="611"/>
      <c r="DE38" s="611"/>
      <c r="DF38" s="66"/>
      <c r="DG38" s="612" t="str">
        <f>IF('各会計、関係団体の財政状況及び健全化判断比率'!BR11="","",'各会計、関係団体の財政状況及び健全化判断比率'!BR11)</f>
        <v/>
      </c>
      <c r="DH38" s="612"/>
      <c r="DI38" s="73"/>
      <c r="DJ38" s="41"/>
      <c r="DK38" s="41"/>
      <c r="DL38" s="41"/>
      <c r="DM38" s="41"/>
      <c r="DN38" s="41"/>
      <c r="DO38" s="41"/>
    </row>
    <row r="39" spans="1:119" ht="32.25" customHeight="1" x14ac:dyDescent="0.15">
      <c r="A39" s="42"/>
      <c r="B39" s="68"/>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69"/>
      <c r="U39" s="610" t="str">
        <f t="shared" si="4"/>
        <v/>
      </c>
      <c r="V39" s="610"/>
      <c r="W39" s="611"/>
      <c r="X39" s="611"/>
      <c r="Y39" s="611"/>
      <c r="Z39" s="611"/>
      <c r="AA39" s="611"/>
      <c r="AB39" s="611"/>
      <c r="AC39" s="611"/>
      <c r="AD39" s="611"/>
      <c r="AE39" s="611"/>
      <c r="AF39" s="611"/>
      <c r="AG39" s="611"/>
      <c r="AH39" s="611"/>
      <c r="AI39" s="611"/>
      <c r="AJ39" s="611"/>
      <c r="AK39" s="611"/>
      <c r="AL39" s="69"/>
      <c r="AM39" s="610" t="str">
        <f t="shared" si="0"/>
        <v/>
      </c>
      <c r="AN39" s="610"/>
      <c r="AO39" s="611"/>
      <c r="AP39" s="611"/>
      <c r="AQ39" s="611"/>
      <c r="AR39" s="611"/>
      <c r="AS39" s="611"/>
      <c r="AT39" s="611"/>
      <c r="AU39" s="611"/>
      <c r="AV39" s="611"/>
      <c r="AW39" s="611"/>
      <c r="AX39" s="611"/>
      <c r="AY39" s="611"/>
      <c r="AZ39" s="611"/>
      <c r="BA39" s="611"/>
      <c r="BB39" s="611"/>
      <c r="BC39" s="611"/>
      <c r="BD39" s="69"/>
      <c r="BE39" s="610" t="str">
        <f t="shared" si="1"/>
        <v/>
      </c>
      <c r="BF39" s="610"/>
      <c r="BG39" s="611"/>
      <c r="BH39" s="611"/>
      <c r="BI39" s="611"/>
      <c r="BJ39" s="611"/>
      <c r="BK39" s="611"/>
      <c r="BL39" s="611"/>
      <c r="BM39" s="611"/>
      <c r="BN39" s="611"/>
      <c r="BO39" s="611"/>
      <c r="BP39" s="611"/>
      <c r="BQ39" s="611"/>
      <c r="BR39" s="611"/>
      <c r="BS39" s="611"/>
      <c r="BT39" s="611"/>
      <c r="BU39" s="611"/>
      <c r="BV39" s="69"/>
      <c r="BW39" s="610">
        <f t="shared" si="2"/>
        <v>14</v>
      </c>
      <c r="BX39" s="610"/>
      <c r="BY39" s="611" t="str">
        <f>IF('各会計、関係団体の財政状況及び健全化判断比率'!B73="","",'各会計、関係団体の財政状況及び健全化判断比率'!B73)</f>
        <v>東京市町村総合事務組合
（交通災害共済事業特別会計）</v>
      </c>
      <c r="BZ39" s="611"/>
      <c r="CA39" s="611"/>
      <c r="CB39" s="611"/>
      <c r="CC39" s="611"/>
      <c r="CD39" s="611"/>
      <c r="CE39" s="611"/>
      <c r="CF39" s="611"/>
      <c r="CG39" s="611"/>
      <c r="CH39" s="611"/>
      <c r="CI39" s="611"/>
      <c r="CJ39" s="611"/>
      <c r="CK39" s="611"/>
      <c r="CL39" s="611"/>
      <c r="CM39" s="611"/>
      <c r="CN39" s="69"/>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F39" s="66"/>
      <c r="DG39" s="612" t="str">
        <f>IF('各会計、関係団体の財政状況及び健全化判断比率'!BR12="","",'各会計、関係団体の財政状況及び健全化判断比率'!BR12)</f>
        <v/>
      </c>
      <c r="DH39" s="612"/>
      <c r="DI39" s="73"/>
      <c r="DJ39" s="41"/>
      <c r="DK39" s="41"/>
      <c r="DL39" s="41"/>
      <c r="DM39" s="41"/>
      <c r="DN39" s="41"/>
      <c r="DO39" s="41"/>
    </row>
    <row r="40" spans="1:119" ht="32.25" customHeight="1" x14ac:dyDescent="0.15">
      <c r="A40" s="42"/>
      <c r="B40" s="68"/>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69"/>
      <c r="U40" s="610" t="str">
        <f t="shared" si="4"/>
        <v/>
      </c>
      <c r="V40" s="610"/>
      <c r="W40" s="611"/>
      <c r="X40" s="611"/>
      <c r="Y40" s="611"/>
      <c r="Z40" s="611"/>
      <c r="AA40" s="611"/>
      <c r="AB40" s="611"/>
      <c r="AC40" s="611"/>
      <c r="AD40" s="611"/>
      <c r="AE40" s="611"/>
      <c r="AF40" s="611"/>
      <c r="AG40" s="611"/>
      <c r="AH40" s="611"/>
      <c r="AI40" s="611"/>
      <c r="AJ40" s="611"/>
      <c r="AK40" s="611"/>
      <c r="AL40" s="69"/>
      <c r="AM40" s="610" t="str">
        <f t="shared" si="0"/>
        <v/>
      </c>
      <c r="AN40" s="610"/>
      <c r="AO40" s="611"/>
      <c r="AP40" s="611"/>
      <c r="AQ40" s="611"/>
      <c r="AR40" s="611"/>
      <c r="AS40" s="611"/>
      <c r="AT40" s="611"/>
      <c r="AU40" s="611"/>
      <c r="AV40" s="611"/>
      <c r="AW40" s="611"/>
      <c r="AX40" s="611"/>
      <c r="AY40" s="611"/>
      <c r="AZ40" s="611"/>
      <c r="BA40" s="611"/>
      <c r="BB40" s="611"/>
      <c r="BC40" s="611"/>
      <c r="BD40" s="69"/>
      <c r="BE40" s="610" t="str">
        <f t="shared" si="1"/>
        <v/>
      </c>
      <c r="BF40" s="610"/>
      <c r="BG40" s="611"/>
      <c r="BH40" s="611"/>
      <c r="BI40" s="611"/>
      <c r="BJ40" s="611"/>
      <c r="BK40" s="611"/>
      <c r="BL40" s="611"/>
      <c r="BM40" s="611"/>
      <c r="BN40" s="611"/>
      <c r="BO40" s="611"/>
      <c r="BP40" s="611"/>
      <c r="BQ40" s="611"/>
      <c r="BR40" s="611"/>
      <c r="BS40" s="611"/>
      <c r="BT40" s="611"/>
      <c r="BU40" s="611"/>
      <c r="BV40" s="69"/>
      <c r="BW40" s="610">
        <f t="shared" si="2"/>
        <v>15</v>
      </c>
      <c r="BX40" s="610"/>
      <c r="BY40" s="611" t="str">
        <f>IF('各会計、関係団体の財政状況及び健全化判断比率'!B74="","",'各会計、関係団体の財政状況及び健全化判断比率'!B74)</f>
        <v>稲城・府中墓苑組合</v>
      </c>
      <c r="BZ40" s="611"/>
      <c r="CA40" s="611"/>
      <c r="CB40" s="611"/>
      <c r="CC40" s="611"/>
      <c r="CD40" s="611"/>
      <c r="CE40" s="611"/>
      <c r="CF40" s="611"/>
      <c r="CG40" s="611"/>
      <c r="CH40" s="611"/>
      <c r="CI40" s="611"/>
      <c r="CJ40" s="611"/>
      <c r="CK40" s="611"/>
      <c r="CL40" s="611"/>
      <c r="CM40" s="611"/>
      <c r="CN40" s="69"/>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F40" s="66"/>
      <c r="DG40" s="612" t="str">
        <f>IF('各会計、関係団体の財政状況及び健全化判断比率'!BR13="","",'各会計、関係団体の財政状況及び健全化判断比率'!BR13)</f>
        <v/>
      </c>
      <c r="DH40" s="612"/>
      <c r="DI40" s="73"/>
      <c r="DJ40" s="41"/>
      <c r="DK40" s="41"/>
      <c r="DL40" s="41"/>
      <c r="DM40" s="41"/>
      <c r="DN40" s="41"/>
      <c r="DO40" s="41"/>
    </row>
    <row r="41" spans="1:119" ht="32.25" customHeight="1" x14ac:dyDescent="0.15">
      <c r="A41" s="42"/>
      <c r="B41" s="68"/>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69"/>
      <c r="U41" s="610" t="str">
        <f t="shared" si="4"/>
        <v/>
      </c>
      <c r="V41" s="610"/>
      <c r="W41" s="611"/>
      <c r="X41" s="611"/>
      <c r="Y41" s="611"/>
      <c r="Z41" s="611"/>
      <c r="AA41" s="611"/>
      <c r="AB41" s="611"/>
      <c r="AC41" s="611"/>
      <c r="AD41" s="611"/>
      <c r="AE41" s="611"/>
      <c r="AF41" s="611"/>
      <c r="AG41" s="611"/>
      <c r="AH41" s="611"/>
      <c r="AI41" s="611"/>
      <c r="AJ41" s="611"/>
      <c r="AK41" s="611"/>
      <c r="AL41" s="69"/>
      <c r="AM41" s="610" t="str">
        <f t="shared" si="0"/>
        <v/>
      </c>
      <c r="AN41" s="610"/>
      <c r="AO41" s="611"/>
      <c r="AP41" s="611"/>
      <c r="AQ41" s="611"/>
      <c r="AR41" s="611"/>
      <c r="AS41" s="611"/>
      <c r="AT41" s="611"/>
      <c r="AU41" s="611"/>
      <c r="AV41" s="611"/>
      <c r="AW41" s="611"/>
      <c r="AX41" s="611"/>
      <c r="AY41" s="611"/>
      <c r="AZ41" s="611"/>
      <c r="BA41" s="611"/>
      <c r="BB41" s="611"/>
      <c r="BC41" s="611"/>
      <c r="BD41" s="69"/>
      <c r="BE41" s="610" t="str">
        <f t="shared" si="1"/>
        <v/>
      </c>
      <c r="BF41" s="610"/>
      <c r="BG41" s="611"/>
      <c r="BH41" s="611"/>
      <c r="BI41" s="611"/>
      <c r="BJ41" s="611"/>
      <c r="BK41" s="611"/>
      <c r="BL41" s="611"/>
      <c r="BM41" s="611"/>
      <c r="BN41" s="611"/>
      <c r="BO41" s="611"/>
      <c r="BP41" s="611"/>
      <c r="BQ41" s="611"/>
      <c r="BR41" s="611"/>
      <c r="BS41" s="611"/>
      <c r="BT41" s="611"/>
      <c r="BU41" s="611"/>
      <c r="BV41" s="69"/>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69"/>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F41" s="66"/>
      <c r="DG41" s="612" t="str">
        <f>IF('各会計、関係団体の財政状況及び健全化判断比率'!BR14="","",'各会計、関係団体の財政状況及び健全化判断比率'!BR14)</f>
        <v/>
      </c>
      <c r="DH41" s="612"/>
      <c r="DI41" s="73"/>
      <c r="DJ41" s="41"/>
      <c r="DK41" s="41"/>
      <c r="DL41" s="41"/>
      <c r="DM41" s="41"/>
      <c r="DN41" s="41"/>
      <c r="DO41" s="41"/>
    </row>
    <row r="42" spans="1:119" ht="32.25" customHeight="1" x14ac:dyDescent="0.15">
      <c r="A42" s="41"/>
      <c r="B42" s="68"/>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69"/>
      <c r="U42" s="610" t="str">
        <f t="shared" si="4"/>
        <v/>
      </c>
      <c r="V42" s="610"/>
      <c r="W42" s="611"/>
      <c r="X42" s="611"/>
      <c r="Y42" s="611"/>
      <c r="Z42" s="611"/>
      <c r="AA42" s="611"/>
      <c r="AB42" s="611"/>
      <c r="AC42" s="611"/>
      <c r="AD42" s="611"/>
      <c r="AE42" s="611"/>
      <c r="AF42" s="611"/>
      <c r="AG42" s="611"/>
      <c r="AH42" s="611"/>
      <c r="AI42" s="611"/>
      <c r="AJ42" s="611"/>
      <c r="AK42" s="611"/>
      <c r="AL42" s="69"/>
      <c r="AM42" s="610" t="str">
        <f t="shared" si="0"/>
        <v/>
      </c>
      <c r="AN42" s="610"/>
      <c r="AO42" s="611"/>
      <c r="AP42" s="611"/>
      <c r="AQ42" s="611"/>
      <c r="AR42" s="611"/>
      <c r="AS42" s="611"/>
      <c r="AT42" s="611"/>
      <c r="AU42" s="611"/>
      <c r="AV42" s="611"/>
      <c r="AW42" s="611"/>
      <c r="AX42" s="611"/>
      <c r="AY42" s="611"/>
      <c r="AZ42" s="611"/>
      <c r="BA42" s="611"/>
      <c r="BB42" s="611"/>
      <c r="BC42" s="611"/>
      <c r="BD42" s="69"/>
      <c r="BE42" s="610" t="str">
        <f t="shared" si="1"/>
        <v/>
      </c>
      <c r="BF42" s="610"/>
      <c r="BG42" s="611"/>
      <c r="BH42" s="611"/>
      <c r="BI42" s="611"/>
      <c r="BJ42" s="611"/>
      <c r="BK42" s="611"/>
      <c r="BL42" s="611"/>
      <c r="BM42" s="611"/>
      <c r="BN42" s="611"/>
      <c r="BO42" s="611"/>
      <c r="BP42" s="611"/>
      <c r="BQ42" s="611"/>
      <c r="BR42" s="611"/>
      <c r="BS42" s="611"/>
      <c r="BT42" s="611"/>
      <c r="BU42" s="611"/>
      <c r="BV42" s="69"/>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69"/>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F42" s="66"/>
      <c r="DG42" s="612" t="str">
        <f>IF('各会計、関係団体の財政状況及び健全化判断比率'!BR15="","",'各会計、関係団体の財政状況及び健全化判断比率'!BR15)</f>
        <v/>
      </c>
      <c r="DH42" s="612"/>
      <c r="DI42" s="73"/>
      <c r="DJ42" s="41"/>
      <c r="DK42" s="41"/>
      <c r="DL42" s="41"/>
      <c r="DM42" s="41"/>
      <c r="DN42" s="41"/>
      <c r="DO42" s="41"/>
    </row>
    <row r="43" spans="1:119" ht="32.25" customHeight="1" x14ac:dyDescent="0.15">
      <c r="A43" s="41"/>
      <c r="B43" s="68"/>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69"/>
      <c r="U43" s="610" t="str">
        <f t="shared" si="4"/>
        <v/>
      </c>
      <c r="V43" s="610"/>
      <c r="W43" s="611"/>
      <c r="X43" s="611"/>
      <c r="Y43" s="611"/>
      <c r="Z43" s="611"/>
      <c r="AA43" s="611"/>
      <c r="AB43" s="611"/>
      <c r="AC43" s="611"/>
      <c r="AD43" s="611"/>
      <c r="AE43" s="611"/>
      <c r="AF43" s="611"/>
      <c r="AG43" s="611"/>
      <c r="AH43" s="611"/>
      <c r="AI43" s="611"/>
      <c r="AJ43" s="611"/>
      <c r="AK43" s="611"/>
      <c r="AL43" s="69"/>
      <c r="AM43" s="610" t="str">
        <f t="shared" si="0"/>
        <v/>
      </c>
      <c r="AN43" s="610"/>
      <c r="AO43" s="611"/>
      <c r="AP43" s="611"/>
      <c r="AQ43" s="611"/>
      <c r="AR43" s="611"/>
      <c r="AS43" s="611"/>
      <c r="AT43" s="611"/>
      <c r="AU43" s="611"/>
      <c r="AV43" s="611"/>
      <c r="AW43" s="611"/>
      <c r="AX43" s="611"/>
      <c r="AY43" s="611"/>
      <c r="AZ43" s="611"/>
      <c r="BA43" s="611"/>
      <c r="BB43" s="611"/>
      <c r="BC43" s="611"/>
      <c r="BD43" s="69"/>
      <c r="BE43" s="610" t="str">
        <f t="shared" si="1"/>
        <v/>
      </c>
      <c r="BF43" s="610"/>
      <c r="BG43" s="611"/>
      <c r="BH43" s="611"/>
      <c r="BI43" s="611"/>
      <c r="BJ43" s="611"/>
      <c r="BK43" s="611"/>
      <c r="BL43" s="611"/>
      <c r="BM43" s="611"/>
      <c r="BN43" s="611"/>
      <c r="BO43" s="611"/>
      <c r="BP43" s="611"/>
      <c r="BQ43" s="611"/>
      <c r="BR43" s="611"/>
      <c r="BS43" s="611"/>
      <c r="BT43" s="611"/>
      <c r="BU43" s="611"/>
      <c r="BV43" s="69"/>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69"/>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F43" s="66"/>
      <c r="DG43" s="612" t="str">
        <f>IF('各会計、関係団体の財政状況及び健全化判断比率'!BR16="","",'各会計、関係団体の財政状況及び健全化判断比率'!BR16)</f>
        <v/>
      </c>
      <c r="DH43" s="612"/>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144</v>
      </c>
      <c r="C46" s="41"/>
      <c r="D46" s="41"/>
      <c r="E46" s="41" t="s">
        <v>145</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146</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147</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148</v>
      </c>
    </row>
    <row r="50" spans="5:5" x14ac:dyDescent="0.15">
      <c r="E50" s="43" t="s">
        <v>149</v>
      </c>
    </row>
    <row r="51" spans="5:5" x14ac:dyDescent="0.15">
      <c r="E51" s="43" t="s">
        <v>150</v>
      </c>
    </row>
    <row r="52" spans="5:5" x14ac:dyDescent="0.15">
      <c r="E52" s="43"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yidc4yjRiJORMM+/7wV/jzWXkIGBA14pTLOkl/qMLKHxMWuJAmBgsydoXkqiZ0sGTUEOoURYwejk1OHccWGjQ==" saltValue="5Y2MAQPZIOx/l2CwREYS2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508</v>
      </c>
      <c r="K32" s="260"/>
      <c r="L32" s="260"/>
      <c r="M32" s="260"/>
      <c r="N32" s="260"/>
      <c r="O32" s="260"/>
      <c r="P32" s="260"/>
    </row>
    <row r="33" spans="1:16" ht="39" customHeight="1" thickBot="1" x14ac:dyDescent="0.25">
      <c r="A33" s="260"/>
      <c r="B33" s="263" t="s">
        <v>516</v>
      </c>
      <c r="C33" s="264"/>
      <c r="D33" s="264"/>
      <c r="E33" s="265" t="s">
        <v>510</v>
      </c>
      <c r="F33" s="266" t="s">
        <v>4</v>
      </c>
      <c r="G33" s="267" t="s">
        <v>5</v>
      </c>
      <c r="H33" s="267" t="s">
        <v>6</v>
      </c>
      <c r="I33" s="267" t="s">
        <v>7</v>
      </c>
      <c r="J33" s="268" t="s">
        <v>8</v>
      </c>
      <c r="K33" s="260"/>
      <c r="L33" s="260"/>
      <c r="M33" s="260"/>
      <c r="N33" s="260"/>
      <c r="O33" s="260"/>
      <c r="P33" s="260"/>
    </row>
    <row r="34" spans="1:16" ht="39" customHeight="1" x14ac:dyDescent="0.15">
      <c r="A34" s="260"/>
      <c r="B34" s="269"/>
      <c r="C34" s="1205" t="s">
        <v>517</v>
      </c>
      <c r="D34" s="1205"/>
      <c r="E34" s="1206"/>
      <c r="F34" s="270" t="s">
        <v>326</v>
      </c>
      <c r="G34" s="271">
        <v>2.2999999999999998</v>
      </c>
      <c r="H34" s="271">
        <v>3.51</v>
      </c>
      <c r="I34" s="271">
        <v>4.58</v>
      </c>
      <c r="J34" s="272">
        <v>6.87</v>
      </c>
      <c r="K34" s="260"/>
      <c r="L34" s="260"/>
      <c r="M34" s="260"/>
      <c r="N34" s="260"/>
      <c r="O34" s="260"/>
      <c r="P34" s="260"/>
    </row>
    <row r="35" spans="1:16" ht="39" customHeight="1" x14ac:dyDescent="0.15">
      <c r="A35" s="260"/>
      <c r="B35" s="273"/>
      <c r="C35" s="1199" t="s">
        <v>518</v>
      </c>
      <c r="D35" s="1200"/>
      <c r="E35" s="1201"/>
      <c r="F35" s="274">
        <v>3.9</v>
      </c>
      <c r="G35" s="275">
        <v>5.0199999999999996</v>
      </c>
      <c r="H35" s="275">
        <v>4.9000000000000004</v>
      </c>
      <c r="I35" s="275">
        <v>5.62</v>
      </c>
      <c r="J35" s="276">
        <v>6.27</v>
      </c>
      <c r="K35" s="260"/>
      <c r="L35" s="260"/>
      <c r="M35" s="260"/>
      <c r="N35" s="260"/>
      <c r="O35" s="260"/>
      <c r="P35" s="260"/>
    </row>
    <row r="36" spans="1:16" ht="39" customHeight="1" x14ac:dyDescent="0.15">
      <c r="A36" s="260"/>
      <c r="B36" s="273"/>
      <c r="C36" s="1199" t="s">
        <v>519</v>
      </c>
      <c r="D36" s="1200"/>
      <c r="E36" s="1201"/>
      <c r="F36" s="274">
        <v>0.62</v>
      </c>
      <c r="G36" s="275">
        <v>0.74</v>
      </c>
      <c r="H36" s="275">
        <v>1.27</v>
      </c>
      <c r="I36" s="275">
        <v>1.19</v>
      </c>
      <c r="J36" s="276">
        <v>0.94</v>
      </c>
      <c r="K36" s="260"/>
      <c r="L36" s="260"/>
      <c r="M36" s="260"/>
      <c r="N36" s="260"/>
      <c r="O36" s="260"/>
      <c r="P36" s="260"/>
    </row>
    <row r="37" spans="1:16" ht="39" customHeight="1" x14ac:dyDescent="0.15">
      <c r="A37" s="260"/>
      <c r="B37" s="273"/>
      <c r="C37" s="1199" t="s">
        <v>520</v>
      </c>
      <c r="D37" s="1200"/>
      <c r="E37" s="1201"/>
      <c r="F37" s="274">
        <v>0</v>
      </c>
      <c r="G37" s="275">
        <v>0.01</v>
      </c>
      <c r="H37" s="275">
        <v>0.01</v>
      </c>
      <c r="I37" s="275">
        <v>0.02</v>
      </c>
      <c r="J37" s="276">
        <v>0.26</v>
      </c>
      <c r="K37" s="260"/>
      <c r="L37" s="260"/>
      <c r="M37" s="260"/>
      <c r="N37" s="260"/>
      <c r="O37" s="260"/>
      <c r="P37" s="260"/>
    </row>
    <row r="38" spans="1:16" ht="39" customHeight="1" x14ac:dyDescent="0.15">
      <c r="A38" s="260"/>
      <c r="B38" s="273"/>
      <c r="C38" s="1199" t="s">
        <v>521</v>
      </c>
      <c r="D38" s="1200"/>
      <c r="E38" s="1201"/>
      <c r="F38" s="274">
        <v>0.48</v>
      </c>
      <c r="G38" s="275">
        <v>0.67</v>
      </c>
      <c r="H38" s="275">
        <v>0.44</v>
      </c>
      <c r="I38" s="275">
        <v>0.11</v>
      </c>
      <c r="J38" s="276">
        <v>0.25</v>
      </c>
      <c r="K38" s="260"/>
      <c r="L38" s="260"/>
      <c r="M38" s="260"/>
      <c r="N38" s="260"/>
      <c r="O38" s="260"/>
      <c r="P38" s="260"/>
    </row>
    <row r="39" spans="1:16" ht="39" customHeight="1" x14ac:dyDescent="0.15">
      <c r="A39" s="260"/>
      <c r="B39" s="273"/>
      <c r="C39" s="1199" t="s">
        <v>522</v>
      </c>
      <c r="D39" s="1200"/>
      <c r="E39" s="1201"/>
      <c r="F39" s="274">
        <v>0.37</v>
      </c>
      <c r="G39" s="275">
        <v>0.48</v>
      </c>
      <c r="H39" s="275">
        <v>0.11</v>
      </c>
      <c r="I39" s="275">
        <v>0.09</v>
      </c>
      <c r="J39" s="276">
        <v>0.1</v>
      </c>
      <c r="K39" s="260"/>
      <c r="L39" s="260"/>
      <c r="M39" s="260"/>
      <c r="N39" s="260"/>
      <c r="O39" s="260"/>
      <c r="P39" s="260"/>
    </row>
    <row r="40" spans="1:16" ht="39" customHeight="1" x14ac:dyDescent="0.15">
      <c r="A40" s="260"/>
      <c r="B40" s="273"/>
      <c r="C40" s="1199" t="s">
        <v>523</v>
      </c>
      <c r="D40" s="1200"/>
      <c r="E40" s="1201"/>
      <c r="F40" s="274">
        <v>0.04</v>
      </c>
      <c r="G40" s="275">
        <v>0.04</v>
      </c>
      <c r="H40" s="275">
        <v>0</v>
      </c>
      <c r="I40" s="275">
        <v>0</v>
      </c>
      <c r="J40" s="276">
        <v>0.01</v>
      </c>
      <c r="K40" s="260"/>
      <c r="L40" s="260"/>
      <c r="M40" s="260"/>
      <c r="N40" s="260"/>
      <c r="O40" s="260"/>
      <c r="P40" s="260"/>
    </row>
    <row r="41" spans="1:16" ht="39" customHeight="1" x14ac:dyDescent="0.15">
      <c r="A41" s="260"/>
      <c r="B41" s="273"/>
      <c r="C41" s="1199" t="s">
        <v>524</v>
      </c>
      <c r="D41" s="1200"/>
      <c r="E41" s="1201"/>
      <c r="F41" s="274">
        <v>0</v>
      </c>
      <c r="G41" s="275">
        <v>0</v>
      </c>
      <c r="H41" s="275">
        <v>0</v>
      </c>
      <c r="I41" s="275">
        <v>0</v>
      </c>
      <c r="J41" s="276">
        <v>0</v>
      </c>
      <c r="K41" s="260"/>
      <c r="L41" s="260"/>
      <c r="M41" s="260"/>
      <c r="N41" s="260"/>
      <c r="O41" s="260"/>
      <c r="P41" s="260"/>
    </row>
    <row r="42" spans="1:16" ht="39" customHeight="1" x14ac:dyDescent="0.15">
      <c r="A42" s="260"/>
      <c r="B42" s="277"/>
      <c r="C42" s="1199" t="s">
        <v>525</v>
      </c>
      <c r="D42" s="1200"/>
      <c r="E42" s="1201"/>
      <c r="F42" s="274" t="s">
        <v>326</v>
      </c>
      <c r="G42" s="275" t="s">
        <v>326</v>
      </c>
      <c r="H42" s="275" t="s">
        <v>326</v>
      </c>
      <c r="I42" s="275" t="s">
        <v>326</v>
      </c>
      <c r="J42" s="276" t="s">
        <v>326</v>
      </c>
      <c r="K42" s="260"/>
      <c r="L42" s="260"/>
      <c r="M42" s="260"/>
      <c r="N42" s="260"/>
      <c r="O42" s="260"/>
      <c r="P42" s="260"/>
    </row>
    <row r="43" spans="1:16" ht="39" customHeight="1" thickBot="1" x14ac:dyDescent="0.2">
      <c r="A43" s="260"/>
      <c r="B43" s="278"/>
      <c r="C43" s="1202" t="s">
        <v>526</v>
      </c>
      <c r="D43" s="1203"/>
      <c r="E43" s="1204"/>
      <c r="F43" s="279">
        <v>2.29</v>
      </c>
      <c r="G43" s="280" t="s">
        <v>326</v>
      </c>
      <c r="H43" s="280" t="s">
        <v>326</v>
      </c>
      <c r="I43" s="280" t="s">
        <v>326</v>
      </c>
      <c r="J43" s="281" t="s">
        <v>326</v>
      </c>
      <c r="K43" s="260"/>
      <c r="L43" s="260"/>
      <c r="M43" s="260"/>
      <c r="N43" s="260"/>
      <c r="O43" s="260"/>
      <c r="P43" s="260"/>
    </row>
    <row r="44" spans="1:16" ht="39" customHeight="1" x14ac:dyDescent="0.15">
      <c r="A44" s="260"/>
      <c r="B44" s="282" t="s">
        <v>527</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VhJH6JQs43EDGKD4njW66jffY6uPodqY/G+lE8ZP4n0b1kXrg5NgAzamNtfAFSabEmsQoWP3i8JZ91GnireOVw==" saltValue="ojyQrQE38evLyiZdkJFE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528</v>
      </c>
      <c r="P43" s="286"/>
      <c r="Q43" s="286"/>
      <c r="R43" s="286"/>
      <c r="S43" s="286"/>
      <c r="T43" s="286"/>
      <c r="U43" s="286"/>
    </row>
    <row r="44" spans="1:21" ht="30.75" customHeight="1" thickBot="1" x14ac:dyDescent="0.2">
      <c r="A44" s="286"/>
      <c r="B44" s="289" t="s">
        <v>529</v>
      </c>
      <c r="C44" s="290"/>
      <c r="D44" s="290"/>
      <c r="E44" s="291"/>
      <c r="F44" s="291"/>
      <c r="G44" s="291"/>
      <c r="H44" s="291"/>
      <c r="I44" s="291"/>
      <c r="J44" s="292" t="s">
        <v>510</v>
      </c>
      <c r="K44" s="293" t="s">
        <v>4</v>
      </c>
      <c r="L44" s="294" t="s">
        <v>5</v>
      </c>
      <c r="M44" s="294" t="s">
        <v>6</v>
      </c>
      <c r="N44" s="294" t="s">
        <v>7</v>
      </c>
      <c r="O44" s="295" t="s">
        <v>8</v>
      </c>
      <c r="P44" s="286"/>
      <c r="Q44" s="286"/>
      <c r="R44" s="286"/>
      <c r="S44" s="286"/>
      <c r="T44" s="286"/>
      <c r="U44" s="286"/>
    </row>
    <row r="45" spans="1:21" ht="30.75" customHeight="1" x14ac:dyDescent="0.15">
      <c r="A45" s="286"/>
      <c r="B45" s="1207" t="s">
        <v>530</v>
      </c>
      <c r="C45" s="1208"/>
      <c r="D45" s="296"/>
      <c r="E45" s="1213" t="s">
        <v>531</v>
      </c>
      <c r="F45" s="1213"/>
      <c r="G45" s="1213"/>
      <c r="H45" s="1213"/>
      <c r="I45" s="1213"/>
      <c r="J45" s="1214"/>
      <c r="K45" s="297">
        <v>4730</v>
      </c>
      <c r="L45" s="298">
        <v>4440</v>
      </c>
      <c r="M45" s="298">
        <v>4254</v>
      </c>
      <c r="N45" s="298">
        <v>4185</v>
      </c>
      <c r="O45" s="299">
        <v>4136</v>
      </c>
      <c r="P45" s="286"/>
      <c r="Q45" s="286"/>
      <c r="R45" s="286"/>
      <c r="S45" s="286"/>
      <c r="T45" s="286"/>
      <c r="U45" s="286"/>
    </row>
    <row r="46" spans="1:21" ht="30.75" customHeight="1" x14ac:dyDescent="0.15">
      <c r="A46" s="286"/>
      <c r="B46" s="1209"/>
      <c r="C46" s="1210"/>
      <c r="D46" s="300"/>
      <c r="E46" s="1215" t="s">
        <v>532</v>
      </c>
      <c r="F46" s="1215"/>
      <c r="G46" s="1215"/>
      <c r="H46" s="1215"/>
      <c r="I46" s="1215"/>
      <c r="J46" s="1216"/>
      <c r="K46" s="301" t="s">
        <v>326</v>
      </c>
      <c r="L46" s="302" t="s">
        <v>326</v>
      </c>
      <c r="M46" s="302" t="s">
        <v>326</v>
      </c>
      <c r="N46" s="302" t="s">
        <v>326</v>
      </c>
      <c r="O46" s="303" t="s">
        <v>326</v>
      </c>
      <c r="P46" s="286"/>
      <c r="Q46" s="286"/>
      <c r="R46" s="286"/>
      <c r="S46" s="286"/>
      <c r="T46" s="286"/>
      <c r="U46" s="286"/>
    </row>
    <row r="47" spans="1:21" ht="30.75" customHeight="1" x14ac:dyDescent="0.15">
      <c r="A47" s="286"/>
      <c r="B47" s="1209"/>
      <c r="C47" s="1210"/>
      <c r="D47" s="300"/>
      <c r="E47" s="1215" t="s">
        <v>533</v>
      </c>
      <c r="F47" s="1215"/>
      <c r="G47" s="1215"/>
      <c r="H47" s="1215"/>
      <c r="I47" s="1215"/>
      <c r="J47" s="1216"/>
      <c r="K47" s="301" t="s">
        <v>326</v>
      </c>
      <c r="L47" s="302" t="s">
        <v>326</v>
      </c>
      <c r="M47" s="302" t="s">
        <v>326</v>
      </c>
      <c r="N47" s="302" t="s">
        <v>326</v>
      </c>
      <c r="O47" s="303" t="s">
        <v>326</v>
      </c>
      <c r="P47" s="286"/>
      <c r="Q47" s="286"/>
      <c r="R47" s="286"/>
      <c r="S47" s="286"/>
      <c r="T47" s="286"/>
      <c r="U47" s="286"/>
    </row>
    <row r="48" spans="1:21" ht="30.75" customHeight="1" x14ac:dyDescent="0.15">
      <c r="A48" s="286"/>
      <c r="B48" s="1209"/>
      <c r="C48" s="1210"/>
      <c r="D48" s="300"/>
      <c r="E48" s="1215" t="s">
        <v>534</v>
      </c>
      <c r="F48" s="1215"/>
      <c r="G48" s="1215"/>
      <c r="H48" s="1215"/>
      <c r="I48" s="1215"/>
      <c r="J48" s="1216"/>
      <c r="K48" s="301">
        <v>286</v>
      </c>
      <c r="L48" s="302">
        <v>408</v>
      </c>
      <c r="M48" s="302">
        <v>406</v>
      </c>
      <c r="N48" s="302">
        <v>386</v>
      </c>
      <c r="O48" s="303">
        <v>266</v>
      </c>
      <c r="P48" s="286"/>
      <c r="Q48" s="286"/>
      <c r="R48" s="286"/>
      <c r="S48" s="286"/>
      <c r="T48" s="286"/>
      <c r="U48" s="286"/>
    </row>
    <row r="49" spans="1:21" ht="30.75" customHeight="1" x14ac:dyDescent="0.15">
      <c r="A49" s="286"/>
      <c r="B49" s="1209"/>
      <c r="C49" s="1210"/>
      <c r="D49" s="300"/>
      <c r="E49" s="1215" t="s">
        <v>535</v>
      </c>
      <c r="F49" s="1215"/>
      <c r="G49" s="1215"/>
      <c r="H49" s="1215"/>
      <c r="I49" s="1215"/>
      <c r="J49" s="1216"/>
      <c r="K49" s="301">
        <v>54</v>
      </c>
      <c r="L49" s="302">
        <v>52</v>
      </c>
      <c r="M49" s="302">
        <v>72</v>
      </c>
      <c r="N49" s="302">
        <v>88</v>
      </c>
      <c r="O49" s="303">
        <v>101</v>
      </c>
      <c r="P49" s="286"/>
      <c r="Q49" s="286"/>
      <c r="R49" s="286"/>
      <c r="S49" s="286"/>
      <c r="T49" s="286"/>
      <c r="U49" s="286"/>
    </row>
    <row r="50" spans="1:21" ht="30.75" customHeight="1" x14ac:dyDescent="0.15">
      <c r="A50" s="286"/>
      <c r="B50" s="1209"/>
      <c r="C50" s="1210"/>
      <c r="D50" s="300"/>
      <c r="E50" s="1215" t="s">
        <v>536</v>
      </c>
      <c r="F50" s="1215"/>
      <c r="G50" s="1215"/>
      <c r="H50" s="1215"/>
      <c r="I50" s="1215"/>
      <c r="J50" s="1216"/>
      <c r="K50" s="301">
        <v>638</v>
      </c>
      <c r="L50" s="302">
        <v>991</v>
      </c>
      <c r="M50" s="302">
        <v>1320</v>
      </c>
      <c r="N50" s="302">
        <v>759</v>
      </c>
      <c r="O50" s="303">
        <v>1031</v>
      </c>
      <c r="P50" s="286"/>
      <c r="Q50" s="286"/>
      <c r="R50" s="286"/>
      <c r="S50" s="286"/>
      <c r="T50" s="286"/>
      <c r="U50" s="286"/>
    </row>
    <row r="51" spans="1:21" ht="30.75" customHeight="1" x14ac:dyDescent="0.15">
      <c r="A51" s="286"/>
      <c r="B51" s="1211"/>
      <c r="C51" s="1212"/>
      <c r="D51" s="304"/>
      <c r="E51" s="1215" t="s">
        <v>537</v>
      </c>
      <c r="F51" s="1215"/>
      <c r="G51" s="1215"/>
      <c r="H51" s="1215"/>
      <c r="I51" s="1215"/>
      <c r="J51" s="1216"/>
      <c r="K51" s="301" t="s">
        <v>326</v>
      </c>
      <c r="L51" s="302" t="s">
        <v>326</v>
      </c>
      <c r="M51" s="302" t="s">
        <v>326</v>
      </c>
      <c r="N51" s="302" t="s">
        <v>326</v>
      </c>
      <c r="O51" s="303" t="s">
        <v>326</v>
      </c>
      <c r="P51" s="286"/>
      <c r="Q51" s="286"/>
      <c r="R51" s="286"/>
      <c r="S51" s="286"/>
      <c r="T51" s="286"/>
      <c r="U51" s="286"/>
    </row>
    <row r="52" spans="1:21" ht="30.75" customHeight="1" x14ac:dyDescent="0.15">
      <c r="A52" s="286"/>
      <c r="B52" s="1217" t="s">
        <v>538</v>
      </c>
      <c r="C52" s="1218"/>
      <c r="D52" s="304"/>
      <c r="E52" s="1215" t="s">
        <v>539</v>
      </c>
      <c r="F52" s="1215"/>
      <c r="G52" s="1215"/>
      <c r="H52" s="1215"/>
      <c r="I52" s="1215"/>
      <c r="J52" s="1216"/>
      <c r="K52" s="301">
        <v>4938</v>
      </c>
      <c r="L52" s="302">
        <v>4400</v>
      </c>
      <c r="M52" s="302">
        <v>4218</v>
      </c>
      <c r="N52" s="302">
        <v>4165</v>
      </c>
      <c r="O52" s="303">
        <v>3830</v>
      </c>
      <c r="P52" s="286"/>
      <c r="Q52" s="286"/>
      <c r="R52" s="286"/>
      <c r="S52" s="286"/>
      <c r="T52" s="286"/>
      <c r="U52" s="286"/>
    </row>
    <row r="53" spans="1:21" ht="30.75" customHeight="1" thickBot="1" x14ac:dyDescent="0.2">
      <c r="A53" s="286"/>
      <c r="B53" s="1219" t="s">
        <v>540</v>
      </c>
      <c r="C53" s="1220"/>
      <c r="D53" s="305"/>
      <c r="E53" s="1221" t="s">
        <v>541</v>
      </c>
      <c r="F53" s="1221"/>
      <c r="G53" s="1221"/>
      <c r="H53" s="1221"/>
      <c r="I53" s="1221"/>
      <c r="J53" s="1222"/>
      <c r="K53" s="306">
        <v>770</v>
      </c>
      <c r="L53" s="307">
        <v>1491</v>
      </c>
      <c r="M53" s="307">
        <v>1834</v>
      </c>
      <c r="N53" s="307">
        <v>1253</v>
      </c>
      <c r="O53" s="308">
        <v>1704</v>
      </c>
      <c r="P53" s="286"/>
      <c r="Q53" s="286"/>
      <c r="R53" s="286"/>
      <c r="S53" s="286"/>
      <c r="T53" s="286"/>
      <c r="U53" s="286"/>
    </row>
    <row r="54" spans="1:21" ht="24" customHeight="1" x14ac:dyDescent="0.15">
      <c r="A54" s="286"/>
      <c r="B54" s="309" t="s">
        <v>542</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543</v>
      </c>
      <c r="C55" s="311"/>
      <c r="D55" s="311"/>
      <c r="E55" s="311"/>
      <c r="F55" s="311"/>
      <c r="G55" s="311"/>
      <c r="H55" s="311"/>
      <c r="I55" s="311"/>
      <c r="J55" s="311"/>
      <c r="K55" s="312"/>
      <c r="L55" s="312"/>
      <c r="M55" s="312"/>
      <c r="N55" s="312"/>
      <c r="O55" s="312"/>
      <c r="P55" s="286"/>
      <c r="Q55" s="286"/>
      <c r="R55" s="286"/>
      <c r="S55" s="286"/>
      <c r="T55" s="286"/>
      <c r="U55" s="286"/>
    </row>
    <row r="56" spans="1:21" ht="31.5" customHeight="1" thickBot="1" x14ac:dyDescent="0.2">
      <c r="A56" s="286"/>
      <c r="B56" s="313"/>
      <c r="C56" s="314"/>
      <c r="D56" s="314"/>
      <c r="E56" s="315"/>
      <c r="F56" s="315"/>
      <c r="G56" s="315"/>
      <c r="H56" s="315"/>
      <c r="I56" s="315"/>
      <c r="J56" s="316" t="s">
        <v>510</v>
      </c>
      <c r="K56" s="317" t="s">
        <v>544</v>
      </c>
      <c r="L56" s="318" t="s">
        <v>545</v>
      </c>
      <c r="M56" s="318" t="s">
        <v>546</v>
      </c>
      <c r="N56" s="318" t="s">
        <v>547</v>
      </c>
      <c r="O56" s="319" t="s">
        <v>548</v>
      </c>
      <c r="P56" s="286"/>
      <c r="Q56" s="286"/>
      <c r="R56" s="286"/>
      <c r="S56" s="286"/>
      <c r="T56" s="286"/>
      <c r="U56" s="286"/>
    </row>
    <row r="57" spans="1:21" ht="31.5" customHeight="1" x14ac:dyDescent="0.15">
      <c r="B57" s="1223" t="s">
        <v>549</v>
      </c>
      <c r="C57" s="1224"/>
      <c r="D57" s="1227" t="s">
        <v>550</v>
      </c>
      <c r="E57" s="1228"/>
      <c r="F57" s="1228"/>
      <c r="G57" s="1228"/>
      <c r="H57" s="1228"/>
      <c r="I57" s="1228"/>
      <c r="J57" s="1229"/>
      <c r="K57" s="320" t="s">
        <v>331</v>
      </c>
      <c r="L57" s="321" t="s">
        <v>331</v>
      </c>
      <c r="M57" s="321" t="s">
        <v>331</v>
      </c>
      <c r="N57" s="321" t="s">
        <v>551</v>
      </c>
      <c r="O57" s="322" t="s">
        <v>331</v>
      </c>
    </row>
    <row r="58" spans="1:21" ht="31.5" customHeight="1" thickBot="1" x14ac:dyDescent="0.2">
      <c r="B58" s="1225"/>
      <c r="C58" s="1226"/>
      <c r="D58" s="1230" t="s">
        <v>552</v>
      </c>
      <c r="E58" s="1231"/>
      <c r="F58" s="1231"/>
      <c r="G58" s="1231"/>
      <c r="H58" s="1231"/>
      <c r="I58" s="1231"/>
      <c r="J58" s="1232"/>
      <c r="K58" s="323" t="s">
        <v>331</v>
      </c>
      <c r="L58" s="324" t="s">
        <v>551</v>
      </c>
      <c r="M58" s="324" t="s">
        <v>331</v>
      </c>
      <c r="N58" s="324" t="s">
        <v>551</v>
      </c>
      <c r="O58" s="325" t="s">
        <v>551</v>
      </c>
    </row>
    <row r="59" spans="1:21" ht="24" customHeight="1" x14ac:dyDescent="0.15">
      <c r="B59" s="326"/>
      <c r="C59" s="326"/>
      <c r="D59" s="327" t="s">
        <v>553</v>
      </c>
      <c r="E59" s="328"/>
      <c r="F59" s="328"/>
      <c r="G59" s="328"/>
      <c r="H59" s="328"/>
      <c r="I59" s="328"/>
      <c r="J59" s="328"/>
      <c r="K59" s="328"/>
      <c r="L59" s="328"/>
      <c r="M59" s="328"/>
      <c r="N59" s="328"/>
      <c r="O59" s="328"/>
    </row>
    <row r="60" spans="1:21" ht="24" customHeight="1" x14ac:dyDescent="0.15">
      <c r="B60" s="329"/>
      <c r="C60" s="329"/>
      <c r="D60" s="327" t="s">
        <v>554</v>
      </c>
      <c r="E60" s="328"/>
      <c r="F60" s="328"/>
      <c r="G60" s="328"/>
      <c r="H60" s="328"/>
      <c r="I60" s="328"/>
      <c r="J60" s="328"/>
      <c r="K60" s="328"/>
      <c r="L60" s="328"/>
      <c r="M60" s="328"/>
      <c r="N60" s="328"/>
      <c r="O60" s="328"/>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DgM2MN9htkFzSQANOxKo+ta3YdLpqCdN/UhfLKsznXqAWaVwTc3Kg8mSg7vil3FDETa7yKXo2EiLPUsKOZtJVw==" saltValue="VjeeZgmK0A30ymuOR39J8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330" customWidth="1"/>
    <col min="2" max="3" width="12.625" style="330" customWidth="1"/>
    <col min="4" max="4" width="11.625" style="330" customWidth="1"/>
    <col min="5" max="8" width="10.375" style="330" customWidth="1"/>
    <col min="9" max="13" width="16.375" style="330" customWidth="1"/>
    <col min="14" max="19" width="12.625" style="330" customWidth="1"/>
    <col min="20" max="16384" width="0" style="33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1" t="s">
        <v>528</v>
      </c>
    </row>
    <row r="40" spans="2:13" ht="27.75" customHeight="1" thickBot="1" x14ac:dyDescent="0.2">
      <c r="B40" s="332" t="s">
        <v>529</v>
      </c>
      <c r="C40" s="333"/>
      <c r="D40" s="333"/>
      <c r="E40" s="334"/>
      <c r="F40" s="334"/>
      <c r="G40" s="334"/>
      <c r="H40" s="335" t="s">
        <v>510</v>
      </c>
      <c r="I40" s="336" t="s">
        <v>4</v>
      </c>
      <c r="J40" s="337" t="s">
        <v>5</v>
      </c>
      <c r="K40" s="337" t="s">
        <v>6</v>
      </c>
      <c r="L40" s="337" t="s">
        <v>7</v>
      </c>
      <c r="M40" s="338" t="s">
        <v>8</v>
      </c>
    </row>
    <row r="41" spans="2:13" ht="27.75" customHeight="1" x14ac:dyDescent="0.15">
      <c r="B41" s="1233" t="s">
        <v>555</v>
      </c>
      <c r="C41" s="1234"/>
      <c r="D41" s="339"/>
      <c r="E41" s="1239" t="s">
        <v>556</v>
      </c>
      <c r="F41" s="1239"/>
      <c r="G41" s="1239"/>
      <c r="H41" s="1240"/>
      <c r="I41" s="340">
        <v>41371</v>
      </c>
      <c r="J41" s="341">
        <v>38866</v>
      </c>
      <c r="K41" s="341">
        <v>40632</v>
      </c>
      <c r="L41" s="341">
        <v>44391</v>
      </c>
      <c r="M41" s="342">
        <v>42279</v>
      </c>
    </row>
    <row r="42" spans="2:13" ht="27.75" customHeight="1" x14ac:dyDescent="0.15">
      <c r="B42" s="1235"/>
      <c r="C42" s="1236"/>
      <c r="D42" s="343"/>
      <c r="E42" s="1241" t="s">
        <v>557</v>
      </c>
      <c r="F42" s="1241"/>
      <c r="G42" s="1241"/>
      <c r="H42" s="1242"/>
      <c r="I42" s="344">
        <v>7534</v>
      </c>
      <c r="J42" s="345">
        <v>6259</v>
      </c>
      <c r="K42" s="345">
        <v>4653</v>
      </c>
      <c r="L42" s="345">
        <v>4033</v>
      </c>
      <c r="M42" s="346">
        <v>3509</v>
      </c>
    </row>
    <row r="43" spans="2:13" ht="27.75" customHeight="1" x14ac:dyDescent="0.15">
      <c r="B43" s="1235"/>
      <c r="C43" s="1236"/>
      <c r="D43" s="343"/>
      <c r="E43" s="1241" t="s">
        <v>558</v>
      </c>
      <c r="F43" s="1241"/>
      <c r="G43" s="1241"/>
      <c r="H43" s="1242"/>
      <c r="I43" s="344">
        <v>3391</v>
      </c>
      <c r="J43" s="345">
        <v>3703</v>
      </c>
      <c r="K43" s="345">
        <v>3964</v>
      </c>
      <c r="L43" s="345">
        <v>4714</v>
      </c>
      <c r="M43" s="346">
        <v>4239</v>
      </c>
    </row>
    <row r="44" spans="2:13" ht="27.75" customHeight="1" x14ac:dyDescent="0.15">
      <c r="B44" s="1235"/>
      <c r="C44" s="1236"/>
      <c r="D44" s="343"/>
      <c r="E44" s="1241" t="s">
        <v>559</v>
      </c>
      <c r="F44" s="1241"/>
      <c r="G44" s="1241"/>
      <c r="H44" s="1242"/>
      <c r="I44" s="344">
        <v>273</v>
      </c>
      <c r="J44" s="345">
        <v>526</v>
      </c>
      <c r="K44" s="345">
        <v>747</v>
      </c>
      <c r="L44" s="345">
        <v>665</v>
      </c>
      <c r="M44" s="346">
        <v>594</v>
      </c>
    </row>
    <row r="45" spans="2:13" ht="27.75" customHeight="1" x14ac:dyDescent="0.15">
      <c r="B45" s="1235"/>
      <c r="C45" s="1236"/>
      <c r="D45" s="343"/>
      <c r="E45" s="1241" t="s">
        <v>560</v>
      </c>
      <c r="F45" s="1241"/>
      <c r="G45" s="1241"/>
      <c r="H45" s="1242"/>
      <c r="I45" s="344">
        <v>8153</v>
      </c>
      <c r="J45" s="345">
        <v>8148</v>
      </c>
      <c r="K45" s="345">
        <v>8162</v>
      </c>
      <c r="L45" s="345">
        <v>8111</v>
      </c>
      <c r="M45" s="346">
        <v>8203</v>
      </c>
    </row>
    <row r="46" spans="2:13" ht="27.75" customHeight="1" x14ac:dyDescent="0.15">
      <c r="B46" s="1235"/>
      <c r="C46" s="1236"/>
      <c r="D46" s="347"/>
      <c r="E46" s="1241" t="s">
        <v>561</v>
      </c>
      <c r="F46" s="1241"/>
      <c r="G46" s="1241"/>
      <c r="H46" s="1242"/>
      <c r="I46" s="344" t="s">
        <v>326</v>
      </c>
      <c r="J46" s="345" t="s">
        <v>326</v>
      </c>
      <c r="K46" s="345" t="s">
        <v>326</v>
      </c>
      <c r="L46" s="345" t="s">
        <v>326</v>
      </c>
      <c r="M46" s="346" t="s">
        <v>326</v>
      </c>
    </row>
    <row r="47" spans="2:13" ht="27.75" customHeight="1" x14ac:dyDescent="0.15">
      <c r="B47" s="1235"/>
      <c r="C47" s="1236"/>
      <c r="D47" s="348"/>
      <c r="E47" s="1243" t="s">
        <v>562</v>
      </c>
      <c r="F47" s="1244"/>
      <c r="G47" s="1244"/>
      <c r="H47" s="1245"/>
      <c r="I47" s="344" t="s">
        <v>326</v>
      </c>
      <c r="J47" s="345" t="s">
        <v>326</v>
      </c>
      <c r="K47" s="345" t="s">
        <v>326</v>
      </c>
      <c r="L47" s="345" t="s">
        <v>326</v>
      </c>
      <c r="M47" s="346" t="s">
        <v>326</v>
      </c>
    </row>
    <row r="48" spans="2:13" ht="27.75" customHeight="1" x14ac:dyDescent="0.15">
      <c r="B48" s="1235"/>
      <c r="C48" s="1236"/>
      <c r="D48" s="343"/>
      <c r="E48" s="1241" t="s">
        <v>563</v>
      </c>
      <c r="F48" s="1241"/>
      <c r="G48" s="1241"/>
      <c r="H48" s="1242"/>
      <c r="I48" s="344" t="s">
        <v>326</v>
      </c>
      <c r="J48" s="345" t="s">
        <v>326</v>
      </c>
      <c r="K48" s="345" t="s">
        <v>326</v>
      </c>
      <c r="L48" s="345" t="s">
        <v>326</v>
      </c>
      <c r="M48" s="346" t="s">
        <v>326</v>
      </c>
    </row>
    <row r="49" spans="2:13" ht="27.75" customHeight="1" x14ac:dyDescent="0.15">
      <c r="B49" s="1237"/>
      <c r="C49" s="1238"/>
      <c r="D49" s="343"/>
      <c r="E49" s="1241" t="s">
        <v>564</v>
      </c>
      <c r="F49" s="1241"/>
      <c r="G49" s="1241"/>
      <c r="H49" s="1242"/>
      <c r="I49" s="344" t="s">
        <v>326</v>
      </c>
      <c r="J49" s="345" t="s">
        <v>326</v>
      </c>
      <c r="K49" s="345" t="s">
        <v>326</v>
      </c>
      <c r="L49" s="345" t="s">
        <v>326</v>
      </c>
      <c r="M49" s="346" t="s">
        <v>326</v>
      </c>
    </row>
    <row r="50" spans="2:13" ht="27.75" customHeight="1" x14ac:dyDescent="0.15">
      <c r="B50" s="1246" t="s">
        <v>565</v>
      </c>
      <c r="C50" s="1247"/>
      <c r="D50" s="349"/>
      <c r="E50" s="1241" t="s">
        <v>566</v>
      </c>
      <c r="F50" s="1241"/>
      <c r="G50" s="1241"/>
      <c r="H50" s="1242"/>
      <c r="I50" s="344">
        <v>39270</v>
      </c>
      <c r="J50" s="345">
        <v>43043</v>
      </c>
      <c r="K50" s="345">
        <v>48663</v>
      </c>
      <c r="L50" s="345">
        <v>49628</v>
      </c>
      <c r="M50" s="346">
        <v>54062</v>
      </c>
    </row>
    <row r="51" spans="2:13" ht="27.75" customHeight="1" x14ac:dyDescent="0.15">
      <c r="B51" s="1235"/>
      <c r="C51" s="1236"/>
      <c r="D51" s="343"/>
      <c r="E51" s="1241" t="s">
        <v>567</v>
      </c>
      <c r="F51" s="1241"/>
      <c r="G51" s="1241"/>
      <c r="H51" s="1242"/>
      <c r="I51" s="344">
        <v>18285</v>
      </c>
      <c r="J51" s="345">
        <v>17805</v>
      </c>
      <c r="K51" s="345">
        <v>17539</v>
      </c>
      <c r="L51" s="345">
        <v>20781</v>
      </c>
      <c r="M51" s="346">
        <v>18909</v>
      </c>
    </row>
    <row r="52" spans="2:13" ht="27.75" customHeight="1" x14ac:dyDescent="0.15">
      <c r="B52" s="1237"/>
      <c r="C52" s="1238"/>
      <c r="D52" s="343"/>
      <c r="E52" s="1241" t="s">
        <v>568</v>
      </c>
      <c r="F52" s="1241"/>
      <c r="G52" s="1241"/>
      <c r="H52" s="1242"/>
      <c r="I52" s="344">
        <v>25732</v>
      </c>
      <c r="J52" s="345">
        <v>23377</v>
      </c>
      <c r="K52" s="345">
        <v>21030</v>
      </c>
      <c r="L52" s="345">
        <v>18732</v>
      </c>
      <c r="M52" s="346">
        <v>16555</v>
      </c>
    </row>
    <row r="53" spans="2:13" ht="27.75" customHeight="1" thickBot="1" x14ac:dyDescent="0.2">
      <c r="B53" s="1248" t="s">
        <v>569</v>
      </c>
      <c r="C53" s="1249"/>
      <c r="D53" s="350"/>
      <c r="E53" s="1250" t="s">
        <v>570</v>
      </c>
      <c r="F53" s="1250"/>
      <c r="G53" s="1250"/>
      <c r="H53" s="1251"/>
      <c r="I53" s="351">
        <v>-22564</v>
      </c>
      <c r="J53" s="352">
        <v>-26722</v>
      </c>
      <c r="K53" s="352">
        <v>-29073</v>
      </c>
      <c r="L53" s="352">
        <v>-27227</v>
      </c>
      <c r="M53" s="353">
        <v>-30702</v>
      </c>
    </row>
    <row r="54" spans="2:13" ht="27.75" customHeight="1" x14ac:dyDescent="0.15">
      <c r="B54" s="354" t="s">
        <v>571</v>
      </c>
      <c r="C54" s="355"/>
      <c r="D54" s="355"/>
      <c r="E54" s="356"/>
      <c r="F54" s="356"/>
      <c r="G54" s="356"/>
      <c r="H54" s="356"/>
      <c r="I54" s="357"/>
      <c r="J54" s="357"/>
      <c r="K54" s="357"/>
      <c r="L54" s="357"/>
      <c r="M54" s="35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88ji3uRSEV2oL25ixF2fnuoxOMl2OsJhI46ekgyHrhTEQtTJX5BwX1Ao7Ahz5vXbsC+RAiCmErJFAZMuJFL0g==" saltValue="SEHksoH8Ec24YE4jOgVh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8" t="s">
        <v>572</v>
      </c>
    </row>
    <row r="54" spans="2:8" ht="29.25" customHeight="1" thickBot="1" x14ac:dyDescent="0.25">
      <c r="B54" s="359" t="s">
        <v>25</v>
      </c>
      <c r="C54" s="360"/>
      <c r="D54" s="360"/>
      <c r="E54" s="361" t="s">
        <v>510</v>
      </c>
      <c r="F54" s="362" t="s">
        <v>6</v>
      </c>
      <c r="G54" s="362" t="s">
        <v>7</v>
      </c>
      <c r="H54" s="363" t="s">
        <v>8</v>
      </c>
    </row>
    <row r="55" spans="2:8" ht="52.5" customHeight="1" x14ac:dyDescent="0.15">
      <c r="B55" s="364"/>
      <c r="C55" s="1260" t="s">
        <v>123</v>
      </c>
      <c r="D55" s="1260"/>
      <c r="E55" s="1261"/>
      <c r="F55" s="365">
        <v>7149</v>
      </c>
      <c r="G55" s="365">
        <v>8000</v>
      </c>
      <c r="H55" s="366">
        <v>8000</v>
      </c>
    </row>
    <row r="56" spans="2:8" ht="52.5" customHeight="1" x14ac:dyDescent="0.15">
      <c r="B56" s="367"/>
      <c r="C56" s="1262" t="s">
        <v>573</v>
      </c>
      <c r="D56" s="1262"/>
      <c r="E56" s="1263"/>
      <c r="F56" s="368" t="s">
        <v>326</v>
      </c>
      <c r="G56" s="368" t="s">
        <v>326</v>
      </c>
      <c r="H56" s="369" t="s">
        <v>326</v>
      </c>
    </row>
    <row r="57" spans="2:8" ht="53.25" customHeight="1" x14ac:dyDescent="0.15">
      <c r="B57" s="367"/>
      <c r="C57" s="1264" t="s">
        <v>128</v>
      </c>
      <c r="D57" s="1264"/>
      <c r="E57" s="1265"/>
      <c r="F57" s="370">
        <v>37602</v>
      </c>
      <c r="G57" s="370">
        <v>38448</v>
      </c>
      <c r="H57" s="371">
        <v>42748</v>
      </c>
    </row>
    <row r="58" spans="2:8" ht="45.75" customHeight="1" x14ac:dyDescent="0.15">
      <c r="B58" s="372"/>
      <c r="C58" s="1252" t="s">
        <v>574</v>
      </c>
      <c r="D58" s="1253"/>
      <c r="E58" s="1254"/>
      <c r="F58" s="373">
        <v>18872</v>
      </c>
      <c r="G58" s="373">
        <v>22658</v>
      </c>
      <c r="H58" s="374">
        <v>26975</v>
      </c>
    </row>
    <row r="59" spans="2:8" ht="45.75" customHeight="1" x14ac:dyDescent="0.15">
      <c r="B59" s="372"/>
      <c r="C59" s="1252" t="s">
        <v>575</v>
      </c>
      <c r="D59" s="1253"/>
      <c r="E59" s="1254"/>
      <c r="F59" s="373">
        <v>5761</v>
      </c>
      <c r="G59" s="373">
        <v>6311</v>
      </c>
      <c r="H59" s="374">
        <v>6295</v>
      </c>
    </row>
    <row r="60" spans="2:8" ht="45.75" customHeight="1" x14ac:dyDescent="0.15">
      <c r="B60" s="372"/>
      <c r="C60" s="1252" t="s">
        <v>576</v>
      </c>
      <c r="D60" s="1253"/>
      <c r="E60" s="1254"/>
      <c r="F60" s="373">
        <v>4156</v>
      </c>
      <c r="G60" s="373">
        <v>4160</v>
      </c>
      <c r="H60" s="374">
        <v>4160</v>
      </c>
    </row>
    <row r="61" spans="2:8" ht="45.75" customHeight="1" x14ac:dyDescent="0.15">
      <c r="B61" s="372"/>
      <c r="C61" s="1252" t="s">
        <v>577</v>
      </c>
      <c r="D61" s="1253"/>
      <c r="E61" s="1254"/>
      <c r="F61" s="373" t="s">
        <v>326</v>
      </c>
      <c r="G61" s="373">
        <v>1200</v>
      </c>
      <c r="H61" s="374">
        <v>1202</v>
      </c>
    </row>
    <row r="62" spans="2:8" ht="45.75" customHeight="1" thickBot="1" x14ac:dyDescent="0.2">
      <c r="B62" s="375"/>
      <c r="C62" s="1255" t="s">
        <v>578</v>
      </c>
      <c r="D62" s="1256"/>
      <c r="E62" s="1257"/>
      <c r="F62" s="376" t="s">
        <v>326</v>
      </c>
      <c r="G62" s="376">
        <v>908</v>
      </c>
      <c r="H62" s="377">
        <v>933</v>
      </c>
    </row>
    <row r="63" spans="2:8" ht="52.5" customHeight="1" thickBot="1" x14ac:dyDescent="0.2">
      <c r="B63" s="378"/>
      <c r="C63" s="1258" t="s">
        <v>579</v>
      </c>
      <c r="D63" s="1258"/>
      <c r="E63" s="1259"/>
      <c r="F63" s="379">
        <v>44752</v>
      </c>
      <c r="G63" s="379">
        <v>46448</v>
      </c>
      <c r="H63" s="380">
        <v>50748</v>
      </c>
    </row>
    <row r="64" spans="2:8" ht="15" customHeight="1" x14ac:dyDescent="0.15"/>
    <row r="65" ht="0" hidden="1" customHeight="1" x14ac:dyDescent="0.15"/>
    <row r="66" ht="0" hidden="1" customHeight="1" x14ac:dyDescent="0.15"/>
  </sheetData>
  <sheetProtection algorithmName="SHA-512" hashValue="yMUhJ9FuGSSw6VQfwiuT6t4u9YJJtTlWWeJQALiRvdpWTskKBLFnQF265dsdeWJs8Soyzw/Ly6o7RsgVpJhkIQ==" saltValue="AQVXL9Um/+zovD/A0BOc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7" zoomScale="85" zoomScaleNormal="85" zoomScaleSheetLayoutView="55" workbookViewId="0">
      <selection activeCell="AS41" sqref="AS41"/>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68" t="s">
        <v>580</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1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1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1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1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77"/>
      <c r="H50" s="1277"/>
      <c r="I50" s="1277"/>
      <c r="J50" s="1277"/>
      <c r="K50" s="22"/>
      <c r="L50" s="22"/>
      <c r="M50" s="23"/>
      <c r="N50" s="23"/>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4</v>
      </c>
      <c r="BQ50" s="1281"/>
      <c r="BR50" s="1281"/>
      <c r="BS50" s="1281"/>
      <c r="BT50" s="1281"/>
      <c r="BU50" s="1281"/>
      <c r="BV50" s="1281"/>
      <c r="BW50" s="1281"/>
      <c r="BX50" s="1281" t="s">
        <v>5</v>
      </c>
      <c r="BY50" s="1281"/>
      <c r="BZ50" s="1281"/>
      <c r="CA50" s="1281"/>
      <c r="CB50" s="1281"/>
      <c r="CC50" s="1281"/>
      <c r="CD50" s="1281"/>
      <c r="CE50" s="1281"/>
      <c r="CF50" s="1281" t="s">
        <v>6</v>
      </c>
      <c r="CG50" s="1281"/>
      <c r="CH50" s="1281"/>
      <c r="CI50" s="1281"/>
      <c r="CJ50" s="1281"/>
      <c r="CK50" s="1281"/>
      <c r="CL50" s="1281"/>
      <c r="CM50" s="1281"/>
      <c r="CN50" s="1281" t="s">
        <v>7</v>
      </c>
      <c r="CO50" s="1281"/>
      <c r="CP50" s="1281"/>
      <c r="CQ50" s="1281"/>
      <c r="CR50" s="1281"/>
      <c r="CS50" s="1281"/>
      <c r="CT50" s="1281"/>
      <c r="CU50" s="1281"/>
      <c r="CV50" s="1281" t="s">
        <v>8</v>
      </c>
      <c r="CW50" s="1281"/>
      <c r="CX50" s="1281"/>
      <c r="CY50" s="1281"/>
      <c r="CZ50" s="1281"/>
      <c r="DA50" s="1281"/>
      <c r="DB50" s="1281"/>
      <c r="DC50" s="1281"/>
    </row>
    <row r="51" spans="1:109" ht="13.5" customHeight="1" x14ac:dyDescent="0.15">
      <c r="B51" s="12"/>
      <c r="G51" s="1282"/>
      <c r="H51" s="1282"/>
      <c r="I51" s="1285"/>
      <c r="J51" s="1285"/>
      <c r="K51" s="1283"/>
      <c r="L51" s="1283"/>
      <c r="M51" s="1283"/>
      <c r="N51" s="1283"/>
      <c r="AM51" s="21"/>
      <c r="AN51" s="1284" t="s">
        <v>9</v>
      </c>
      <c r="AO51" s="1284"/>
      <c r="AP51" s="1284"/>
      <c r="AQ51" s="1284"/>
      <c r="AR51" s="1284"/>
      <c r="AS51" s="1284"/>
      <c r="AT51" s="1284"/>
      <c r="AU51" s="1284"/>
      <c r="AV51" s="1284"/>
      <c r="AW51" s="1284"/>
      <c r="AX51" s="1284"/>
      <c r="AY51" s="1284"/>
      <c r="AZ51" s="1284"/>
      <c r="BA51" s="1284"/>
      <c r="BB51" s="1284" t="s">
        <v>10</v>
      </c>
      <c r="BC51" s="1284"/>
      <c r="BD51" s="1284"/>
      <c r="BE51" s="1284"/>
      <c r="BF51" s="1284"/>
      <c r="BG51" s="1284"/>
      <c r="BH51" s="1284"/>
      <c r="BI51" s="1284"/>
      <c r="BJ51" s="1284"/>
      <c r="BK51" s="1284"/>
      <c r="BL51" s="1284"/>
      <c r="BM51" s="1284"/>
      <c r="BN51" s="1284"/>
      <c r="BO51" s="1284"/>
      <c r="BP51" s="1266"/>
      <c r="BQ51" s="1267"/>
      <c r="BR51" s="1267"/>
      <c r="BS51" s="1267"/>
      <c r="BT51" s="1267"/>
      <c r="BU51" s="1267"/>
      <c r="BV51" s="1267"/>
      <c r="BW51" s="1267"/>
      <c r="BX51" s="1266"/>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12"/>
      <c r="G52" s="1282"/>
      <c r="H52" s="1282"/>
      <c r="I52" s="1285"/>
      <c r="J52" s="1285"/>
      <c r="K52" s="1283"/>
      <c r="L52" s="1283"/>
      <c r="M52" s="1283"/>
      <c r="N52" s="1283"/>
      <c r="AM52" s="21"/>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20"/>
      <c r="B53" s="12"/>
      <c r="G53" s="1282"/>
      <c r="H53" s="1282"/>
      <c r="I53" s="1277"/>
      <c r="J53" s="1277"/>
      <c r="K53" s="1283"/>
      <c r="L53" s="1283"/>
      <c r="M53" s="1283"/>
      <c r="N53" s="1283"/>
      <c r="AM53" s="21"/>
      <c r="AN53" s="1284"/>
      <c r="AO53" s="1284"/>
      <c r="AP53" s="1284"/>
      <c r="AQ53" s="1284"/>
      <c r="AR53" s="1284"/>
      <c r="AS53" s="1284"/>
      <c r="AT53" s="1284"/>
      <c r="AU53" s="1284"/>
      <c r="AV53" s="1284"/>
      <c r="AW53" s="1284"/>
      <c r="AX53" s="1284"/>
      <c r="AY53" s="1284"/>
      <c r="AZ53" s="1284"/>
      <c r="BA53" s="1284"/>
      <c r="BB53" s="1284" t="s">
        <v>11</v>
      </c>
      <c r="BC53" s="1284"/>
      <c r="BD53" s="1284"/>
      <c r="BE53" s="1284"/>
      <c r="BF53" s="1284"/>
      <c r="BG53" s="1284"/>
      <c r="BH53" s="1284"/>
      <c r="BI53" s="1284"/>
      <c r="BJ53" s="1284"/>
      <c r="BK53" s="1284"/>
      <c r="BL53" s="1284"/>
      <c r="BM53" s="1284"/>
      <c r="BN53" s="1284"/>
      <c r="BO53" s="1284"/>
      <c r="BP53" s="1266"/>
      <c r="BQ53" s="1267"/>
      <c r="BR53" s="1267"/>
      <c r="BS53" s="1267"/>
      <c r="BT53" s="1267"/>
      <c r="BU53" s="1267"/>
      <c r="BV53" s="1267"/>
      <c r="BW53" s="1267"/>
      <c r="BX53" s="1266"/>
      <c r="BY53" s="1267"/>
      <c r="BZ53" s="1267"/>
      <c r="CA53" s="1267"/>
      <c r="CB53" s="1267"/>
      <c r="CC53" s="1267"/>
      <c r="CD53" s="1267"/>
      <c r="CE53" s="1267"/>
      <c r="CF53" s="1267">
        <v>66.5</v>
      </c>
      <c r="CG53" s="1267"/>
      <c r="CH53" s="1267"/>
      <c r="CI53" s="1267"/>
      <c r="CJ53" s="1267"/>
      <c r="CK53" s="1267"/>
      <c r="CL53" s="1267"/>
      <c r="CM53" s="1267"/>
      <c r="CN53" s="1267">
        <v>60.9</v>
      </c>
      <c r="CO53" s="1267"/>
      <c r="CP53" s="1267"/>
      <c r="CQ53" s="1267"/>
      <c r="CR53" s="1267"/>
      <c r="CS53" s="1267"/>
      <c r="CT53" s="1267"/>
      <c r="CU53" s="1267"/>
      <c r="CV53" s="1267">
        <v>61.8</v>
      </c>
      <c r="CW53" s="1267"/>
      <c r="CX53" s="1267"/>
      <c r="CY53" s="1267"/>
      <c r="CZ53" s="1267"/>
      <c r="DA53" s="1267"/>
      <c r="DB53" s="1267"/>
      <c r="DC53" s="1267"/>
    </row>
    <row r="54" spans="1:109" x14ac:dyDescent="0.15">
      <c r="A54" s="20"/>
      <c r="B54" s="12"/>
      <c r="G54" s="1282"/>
      <c r="H54" s="1282"/>
      <c r="I54" s="1277"/>
      <c r="J54" s="1277"/>
      <c r="K54" s="1283"/>
      <c r="L54" s="1283"/>
      <c r="M54" s="1283"/>
      <c r="N54" s="1283"/>
      <c r="AM54" s="21"/>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20"/>
      <c r="B55" s="12"/>
      <c r="G55" s="1277"/>
      <c r="H55" s="1277"/>
      <c r="I55" s="1277"/>
      <c r="J55" s="1277"/>
      <c r="K55" s="1283"/>
      <c r="L55" s="1283"/>
      <c r="M55" s="1283"/>
      <c r="N55" s="1283"/>
      <c r="AN55" s="1281" t="s">
        <v>12</v>
      </c>
      <c r="AO55" s="1281"/>
      <c r="AP55" s="1281"/>
      <c r="AQ55" s="1281"/>
      <c r="AR55" s="1281"/>
      <c r="AS55" s="1281"/>
      <c r="AT55" s="1281"/>
      <c r="AU55" s="1281"/>
      <c r="AV55" s="1281"/>
      <c r="AW55" s="1281"/>
      <c r="AX55" s="1281"/>
      <c r="AY55" s="1281"/>
      <c r="AZ55" s="1281"/>
      <c r="BA55" s="1281"/>
      <c r="BB55" s="1284" t="s">
        <v>10</v>
      </c>
      <c r="BC55" s="1284"/>
      <c r="BD55" s="1284"/>
      <c r="BE55" s="1284"/>
      <c r="BF55" s="1284"/>
      <c r="BG55" s="1284"/>
      <c r="BH55" s="1284"/>
      <c r="BI55" s="1284"/>
      <c r="BJ55" s="1284"/>
      <c r="BK55" s="1284"/>
      <c r="BL55" s="1284"/>
      <c r="BM55" s="1284"/>
      <c r="BN55" s="1284"/>
      <c r="BO55" s="1284"/>
      <c r="BP55" s="1266"/>
      <c r="BQ55" s="1267"/>
      <c r="BR55" s="1267"/>
      <c r="BS55" s="1267"/>
      <c r="BT55" s="1267"/>
      <c r="BU55" s="1267"/>
      <c r="BV55" s="1267"/>
      <c r="BW55" s="1267"/>
      <c r="BX55" s="1266"/>
      <c r="BY55" s="1267"/>
      <c r="BZ55" s="1267"/>
      <c r="CA55" s="1267"/>
      <c r="CB55" s="1267"/>
      <c r="CC55" s="1267"/>
      <c r="CD55" s="1267"/>
      <c r="CE55" s="1267"/>
      <c r="CF55" s="1267">
        <v>16.600000000000001</v>
      </c>
      <c r="CG55" s="1267"/>
      <c r="CH55" s="1267"/>
      <c r="CI55" s="1267"/>
      <c r="CJ55" s="1267"/>
      <c r="CK55" s="1267"/>
      <c r="CL55" s="1267"/>
      <c r="CM55" s="1267"/>
      <c r="CN55" s="1267">
        <v>17.399999999999999</v>
      </c>
      <c r="CO55" s="1267"/>
      <c r="CP55" s="1267"/>
      <c r="CQ55" s="1267"/>
      <c r="CR55" s="1267"/>
      <c r="CS55" s="1267"/>
      <c r="CT55" s="1267"/>
      <c r="CU55" s="1267"/>
      <c r="CV55" s="1267">
        <v>12.1</v>
      </c>
      <c r="CW55" s="1267"/>
      <c r="CX55" s="1267"/>
      <c r="CY55" s="1267"/>
      <c r="CZ55" s="1267"/>
      <c r="DA55" s="1267"/>
      <c r="DB55" s="1267"/>
      <c r="DC55" s="1267"/>
    </row>
    <row r="56" spans="1:109" x14ac:dyDescent="0.15">
      <c r="A56" s="20"/>
      <c r="B56" s="12"/>
      <c r="G56" s="1277"/>
      <c r="H56" s="1277"/>
      <c r="I56" s="1277"/>
      <c r="J56" s="1277"/>
      <c r="K56" s="1283"/>
      <c r="L56" s="1283"/>
      <c r="M56" s="1283"/>
      <c r="N56" s="1283"/>
      <c r="AN56" s="1281"/>
      <c r="AO56" s="1281"/>
      <c r="AP56" s="1281"/>
      <c r="AQ56" s="1281"/>
      <c r="AR56" s="1281"/>
      <c r="AS56" s="1281"/>
      <c r="AT56" s="1281"/>
      <c r="AU56" s="1281"/>
      <c r="AV56" s="1281"/>
      <c r="AW56" s="1281"/>
      <c r="AX56" s="1281"/>
      <c r="AY56" s="1281"/>
      <c r="AZ56" s="1281"/>
      <c r="BA56" s="1281"/>
      <c r="BB56" s="1284"/>
      <c r="BC56" s="1284"/>
      <c r="BD56" s="1284"/>
      <c r="BE56" s="1284"/>
      <c r="BF56" s="1284"/>
      <c r="BG56" s="1284"/>
      <c r="BH56" s="1284"/>
      <c r="BI56" s="1284"/>
      <c r="BJ56" s="1284"/>
      <c r="BK56" s="1284"/>
      <c r="BL56" s="1284"/>
      <c r="BM56" s="1284"/>
      <c r="BN56" s="1284"/>
      <c r="BO56" s="1284"/>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20" customFormat="1" x14ac:dyDescent="0.15">
      <c r="B57" s="24"/>
      <c r="G57" s="1277"/>
      <c r="H57" s="1277"/>
      <c r="I57" s="1286"/>
      <c r="J57" s="1286"/>
      <c r="K57" s="1283"/>
      <c r="L57" s="1283"/>
      <c r="M57" s="1283"/>
      <c r="N57" s="1283"/>
      <c r="AM57" s="3"/>
      <c r="AN57" s="1281"/>
      <c r="AO57" s="1281"/>
      <c r="AP57" s="1281"/>
      <c r="AQ57" s="1281"/>
      <c r="AR57" s="1281"/>
      <c r="AS57" s="1281"/>
      <c r="AT57" s="1281"/>
      <c r="AU57" s="1281"/>
      <c r="AV57" s="1281"/>
      <c r="AW57" s="1281"/>
      <c r="AX57" s="1281"/>
      <c r="AY57" s="1281"/>
      <c r="AZ57" s="1281"/>
      <c r="BA57" s="1281"/>
      <c r="BB57" s="1284" t="s">
        <v>11</v>
      </c>
      <c r="BC57" s="1284"/>
      <c r="BD57" s="1284"/>
      <c r="BE57" s="1284"/>
      <c r="BF57" s="1284"/>
      <c r="BG57" s="1284"/>
      <c r="BH57" s="1284"/>
      <c r="BI57" s="1284"/>
      <c r="BJ57" s="1284"/>
      <c r="BK57" s="1284"/>
      <c r="BL57" s="1284"/>
      <c r="BM57" s="1284"/>
      <c r="BN57" s="1284"/>
      <c r="BO57" s="1284"/>
      <c r="BP57" s="1266"/>
      <c r="BQ57" s="1267"/>
      <c r="BR57" s="1267"/>
      <c r="BS57" s="1267"/>
      <c r="BT57" s="1267"/>
      <c r="BU57" s="1267"/>
      <c r="BV57" s="1267"/>
      <c r="BW57" s="1267"/>
      <c r="BX57" s="1266"/>
      <c r="BY57" s="1267"/>
      <c r="BZ57" s="1267"/>
      <c r="CA57" s="1267"/>
      <c r="CB57" s="1267"/>
      <c r="CC57" s="1267"/>
      <c r="CD57" s="1267"/>
      <c r="CE57" s="1267"/>
      <c r="CF57" s="1267">
        <v>58.6</v>
      </c>
      <c r="CG57" s="1267"/>
      <c r="CH57" s="1267"/>
      <c r="CI57" s="1267"/>
      <c r="CJ57" s="1267"/>
      <c r="CK57" s="1267"/>
      <c r="CL57" s="1267"/>
      <c r="CM57" s="1267"/>
      <c r="CN57" s="1267">
        <v>58.9</v>
      </c>
      <c r="CO57" s="1267"/>
      <c r="CP57" s="1267"/>
      <c r="CQ57" s="1267"/>
      <c r="CR57" s="1267"/>
      <c r="CS57" s="1267"/>
      <c r="CT57" s="1267"/>
      <c r="CU57" s="1267"/>
      <c r="CV57" s="1267">
        <v>59.2</v>
      </c>
      <c r="CW57" s="1267"/>
      <c r="CX57" s="1267"/>
      <c r="CY57" s="1267"/>
      <c r="CZ57" s="1267"/>
      <c r="DA57" s="1267"/>
      <c r="DB57" s="1267"/>
      <c r="DC57" s="1267"/>
      <c r="DD57" s="25"/>
      <c r="DE57" s="24"/>
    </row>
    <row r="58" spans="1:109" s="20" customFormat="1" x14ac:dyDescent="0.15">
      <c r="A58" s="3"/>
      <c r="B58" s="24"/>
      <c r="G58" s="1277"/>
      <c r="H58" s="1277"/>
      <c r="I58" s="1286"/>
      <c r="J58" s="1286"/>
      <c r="K58" s="1283"/>
      <c r="L58" s="1283"/>
      <c r="M58" s="1283"/>
      <c r="N58" s="1283"/>
      <c r="AM58" s="3"/>
      <c r="AN58" s="1281"/>
      <c r="AO58" s="1281"/>
      <c r="AP58" s="1281"/>
      <c r="AQ58" s="1281"/>
      <c r="AR58" s="1281"/>
      <c r="AS58" s="1281"/>
      <c r="AT58" s="1281"/>
      <c r="AU58" s="1281"/>
      <c r="AV58" s="1281"/>
      <c r="AW58" s="1281"/>
      <c r="AX58" s="1281"/>
      <c r="AY58" s="1281"/>
      <c r="AZ58" s="1281"/>
      <c r="BA58" s="1281"/>
      <c r="BB58" s="1284"/>
      <c r="BC58" s="1284"/>
      <c r="BD58" s="1284"/>
      <c r="BE58" s="1284"/>
      <c r="BF58" s="1284"/>
      <c r="BG58" s="1284"/>
      <c r="BH58" s="1284"/>
      <c r="BI58" s="1284"/>
      <c r="BJ58" s="1284"/>
      <c r="BK58" s="1284"/>
      <c r="BL58" s="1284"/>
      <c r="BM58" s="1284"/>
      <c r="BN58" s="1284"/>
      <c r="BO58" s="1284"/>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68" t="s">
        <v>17</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1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1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1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1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77"/>
      <c r="H72" s="1277"/>
      <c r="I72" s="1277"/>
      <c r="J72" s="1277"/>
      <c r="K72" s="22"/>
      <c r="L72" s="22"/>
      <c r="M72" s="23"/>
      <c r="N72" s="23"/>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4</v>
      </c>
      <c r="BQ72" s="1281"/>
      <c r="BR72" s="1281"/>
      <c r="BS72" s="1281"/>
      <c r="BT72" s="1281"/>
      <c r="BU72" s="1281"/>
      <c r="BV72" s="1281"/>
      <c r="BW72" s="1281"/>
      <c r="BX72" s="1281" t="s">
        <v>5</v>
      </c>
      <c r="BY72" s="1281"/>
      <c r="BZ72" s="1281"/>
      <c r="CA72" s="1281"/>
      <c r="CB72" s="1281"/>
      <c r="CC72" s="1281"/>
      <c r="CD72" s="1281"/>
      <c r="CE72" s="1281"/>
      <c r="CF72" s="1281" t="s">
        <v>6</v>
      </c>
      <c r="CG72" s="1281"/>
      <c r="CH72" s="1281"/>
      <c r="CI72" s="1281"/>
      <c r="CJ72" s="1281"/>
      <c r="CK72" s="1281"/>
      <c r="CL72" s="1281"/>
      <c r="CM72" s="1281"/>
      <c r="CN72" s="1281" t="s">
        <v>7</v>
      </c>
      <c r="CO72" s="1281"/>
      <c r="CP72" s="1281"/>
      <c r="CQ72" s="1281"/>
      <c r="CR72" s="1281"/>
      <c r="CS72" s="1281"/>
      <c r="CT72" s="1281"/>
      <c r="CU72" s="1281"/>
      <c r="CV72" s="1281" t="s">
        <v>8</v>
      </c>
      <c r="CW72" s="1281"/>
      <c r="CX72" s="1281"/>
      <c r="CY72" s="1281"/>
      <c r="CZ72" s="1281"/>
      <c r="DA72" s="1281"/>
      <c r="DB72" s="1281"/>
      <c r="DC72" s="1281"/>
    </row>
    <row r="73" spans="2:107" x14ac:dyDescent="0.15">
      <c r="B73" s="12"/>
      <c r="G73" s="1282"/>
      <c r="H73" s="1282"/>
      <c r="I73" s="1282"/>
      <c r="J73" s="1282"/>
      <c r="K73" s="1287"/>
      <c r="L73" s="1287"/>
      <c r="M73" s="1287"/>
      <c r="N73" s="1287"/>
      <c r="AM73" s="21"/>
      <c r="AN73" s="1284" t="s">
        <v>9</v>
      </c>
      <c r="AO73" s="1284"/>
      <c r="AP73" s="1284"/>
      <c r="AQ73" s="1284"/>
      <c r="AR73" s="1284"/>
      <c r="AS73" s="1284"/>
      <c r="AT73" s="1284"/>
      <c r="AU73" s="1284"/>
      <c r="AV73" s="1284"/>
      <c r="AW73" s="1284"/>
      <c r="AX73" s="1284"/>
      <c r="AY73" s="1284"/>
      <c r="AZ73" s="1284"/>
      <c r="BA73" s="1284"/>
      <c r="BB73" s="1284" t="s">
        <v>10</v>
      </c>
      <c r="BC73" s="1284"/>
      <c r="BD73" s="1284"/>
      <c r="BE73" s="1284"/>
      <c r="BF73" s="1284"/>
      <c r="BG73" s="1284"/>
      <c r="BH73" s="1284"/>
      <c r="BI73" s="1284"/>
      <c r="BJ73" s="1284"/>
      <c r="BK73" s="1284"/>
      <c r="BL73" s="1284"/>
      <c r="BM73" s="1284"/>
      <c r="BN73" s="1284"/>
      <c r="BO73" s="1284"/>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12"/>
      <c r="G74" s="1282"/>
      <c r="H74" s="1282"/>
      <c r="I74" s="1282"/>
      <c r="J74" s="1282"/>
      <c r="K74" s="1287"/>
      <c r="L74" s="1287"/>
      <c r="M74" s="1287"/>
      <c r="N74" s="1287"/>
      <c r="AM74" s="21"/>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12"/>
      <c r="G75" s="1282"/>
      <c r="H75" s="1282"/>
      <c r="I75" s="1277"/>
      <c r="J75" s="1277"/>
      <c r="K75" s="1283"/>
      <c r="L75" s="1283"/>
      <c r="M75" s="1283"/>
      <c r="N75" s="1283"/>
      <c r="AM75" s="21"/>
      <c r="AN75" s="1284"/>
      <c r="AO75" s="1284"/>
      <c r="AP75" s="1284"/>
      <c r="AQ75" s="1284"/>
      <c r="AR75" s="1284"/>
      <c r="AS75" s="1284"/>
      <c r="AT75" s="1284"/>
      <c r="AU75" s="1284"/>
      <c r="AV75" s="1284"/>
      <c r="AW75" s="1284"/>
      <c r="AX75" s="1284"/>
      <c r="AY75" s="1284"/>
      <c r="AZ75" s="1284"/>
      <c r="BA75" s="1284"/>
      <c r="BB75" s="1284" t="s">
        <v>14</v>
      </c>
      <c r="BC75" s="1284"/>
      <c r="BD75" s="1284"/>
      <c r="BE75" s="1284"/>
      <c r="BF75" s="1284"/>
      <c r="BG75" s="1284"/>
      <c r="BH75" s="1284"/>
      <c r="BI75" s="1284"/>
      <c r="BJ75" s="1284"/>
      <c r="BK75" s="1284"/>
      <c r="BL75" s="1284"/>
      <c r="BM75" s="1284"/>
      <c r="BN75" s="1284"/>
      <c r="BO75" s="1284"/>
      <c r="BP75" s="1267">
        <v>3.8</v>
      </c>
      <c r="BQ75" s="1267"/>
      <c r="BR75" s="1267"/>
      <c r="BS75" s="1267"/>
      <c r="BT75" s="1267"/>
      <c r="BU75" s="1267"/>
      <c r="BV75" s="1267"/>
      <c r="BW75" s="1267"/>
      <c r="BX75" s="1267">
        <v>3.2</v>
      </c>
      <c r="BY75" s="1267"/>
      <c r="BZ75" s="1267"/>
      <c r="CA75" s="1267"/>
      <c r="CB75" s="1267"/>
      <c r="CC75" s="1267"/>
      <c r="CD75" s="1267"/>
      <c r="CE75" s="1267"/>
      <c r="CF75" s="1267">
        <v>2.6</v>
      </c>
      <c r="CG75" s="1267"/>
      <c r="CH75" s="1267"/>
      <c r="CI75" s="1267"/>
      <c r="CJ75" s="1267"/>
      <c r="CK75" s="1267"/>
      <c r="CL75" s="1267"/>
      <c r="CM75" s="1267"/>
      <c r="CN75" s="1267">
        <v>2.9</v>
      </c>
      <c r="CO75" s="1267"/>
      <c r="CP75" s="1267"/>
      <c r="CQ75" s="1267"/>
      <c r="CR75" s="1267"/>
      <c r="CS75" s="1267"/>
      <c r="CT75" s="1267"/>
      <c r="CU75" s="1267"/>
      <c r="CV75" s="1267">
        <v>3</v>
      </c>
      <c r="CW75" s="1267"/>
      <c r="CX75" s="1267"/>
      <c r="CY75" s="1267"/>
      <c r="CZ75" s="1267"/>
      <c r="DA75" s="1267"/>
      <c r="DB75" s="1267"/>
      <c r="DC75" s="1267"/>
    </row>
    <row r="76" spans="2:107" x14ac:dyDescent="0.15">
      <c r="B76" s="12"/>
      <c r="G76" s="1282"/>
      <c r="H76" s="1282"/>
      <c r="I76" s="1277"/>
      <c r="J76" s="1277"/>
      <c r="K76" s="1283"/>
      <c r="L76" s="1283"/>
      <c r="M76" s="1283"/>
      <c r="N76" s="1283"/>
      <c r="AM76" s="21"/>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12"/>
      <c r="G77" s="1277"/>
      <c r="H77" s="1277"/>
      <c r="I77" s="1277"/>
      <c r="J77" s="1277"/>
      <c r="K77" s="1287"/>
      <c r="L77" s="1287"/>
      <c r="M77" s="1287"/>
      <c r="N77" s="1287"/>
      <c r="AN77" s="1281" t="s">
        <v>12</v>
      </c>
      <c r="AO77" s="1281"/>
      <c r="AP77" s="1281"/>
      <c r="AQ77" s="1281"/>
      <c r="AR77" s="1281"/>
      <c r="AS77" s="1281"/>
      <c r="AT77" s="1281"/>
      <c r="AU77" s="1281"/>
      <c r="AV77" s="1281"/>
      <c r="AW77" s="1281"/>
      <c r="AX77" s="1281"/>
      <c r="AY77" s="1281"/>
      <c r="AZ77" s="1281"/>
      <c r="BA77" s="1281"/>
      <c r="BB77" s="1284" t="s">
        <v>10</v>
      </c>
      <c r="BC77" s="1284"/>
      <c r="BD77" s="1284"/>
      <c r="BE77" s="1284"/>
      <c r="BF77" s="1284"/>
      <c r="BG77" s="1284"/>
      <c r="BH77" s="1284"/>
      <c r="BI77" s="1284"/>
      <c r="BJ77" s="1284"/>
      <c r="BK77" s="1284"/>
      <c r="BL77" s="1284"/>
      <c r="BM77" s="1284"/>
      <c r="BN77" s="1284"/>
      <c r="BO77" s="1284"/>
      <c r="BP77" s="1267">
        <v>30.5</v>
      </c>
      <c r="BQ77" s="1267"/>
      <c r="BR77" s="1267"/>
      <c r="BS77" s="1267"/>
      <c r="BT77" s="1267"/>
      <c r="BU77" s="1267"/>
      <c r="BV77" s="1267"/>
      <c r="BW77" s="1267"/>
      <c r="BX77" s="1267">
        <v>25.4</v>
      </c>
      <c r="BY77" s="1267"/>
      <c r="BZ77" s="1267"/>
      <c r="CA77" s="1267"/>
      <c r="CB77" s="1267"/>
      <c r="CC77" s="1267"/>
      <c r="CD77" s="1267"/>
      <c r="CE77" s="1267"/>
      <c r="CF77" s="1267">
        <v>16.600000000000001</v>
      </c>
      <c r="CG77" s="1267"/>
      <c r="CH77" s="1267"/>
      <c r="CI77" s="1267"/>
      <c r="CJ77" s="1267"/>
      <c r="CK77" s="1267"/>
      <c r="CL77" s="1267"/>
      <c r="CM77" s="1267"/>
      <c r="CN77" s="1267">
        <v>17.399999999999999</v>
      </c>
      <c r="CO77" s="1267"/>
      <c r="CP77" s="1267"/>
      <c r="CQ77" s="1267"/>
      <c r="CR77" s="1267"/>
      <c r="CS77" s="1267"/>
      <c r="CT77" s="1267"/>
      <c r="CU77" s="1267"/>
      <c r="CV77" s="1267">
        <v>12.1</v>
      </c>
      <c r="CW77" s="1267"/>
      <c r="CX77" s="1267"/>
      <c r="CY77" s="1267"/>
      <c r="CZ77" s="1267"/>
      <c r="DA77" s="1267"/>
      <c r="DB77" s="1267"/>
      <c r="DC77" s="1267"/>
    </row>
    <row r="78" spans="2:107" x14ac:dyDescent="0.15">
      <c r="B78" s="12"/>
      <c r="G78" s="1277"/>
      <c r="H78" s="1277"/>
      <c r="I78" s="1277"/>
      <c r="J78" s="1277"/>
      <c r="K78" s="1287"/>
      <c r="L78" s="1287"/>
      <c r="M78" s="1287"/>
      <c r="N78" s="1287"/>
      <c r="AN78" s="1281"/>
      <c r="AO78" s="1281"/>
      <c r="AP78" s="1281"/>
      <c r="AQ78" s="1281"/>
      <c r="AR78" s="1281"/>
      <c r="AS78" s="1281"/>
      <c r="AT78" s="1281"/>
      <c r="AU78" s="1281"/>
      <c r="AV78" s="1281"/>
      <c r="AW78" s="1281"/>
      <c r="AX78" s="1281"/>
      <c r="AY78" s="1281"/>
      <c r="AZ78" s="1281"/>
      <c r="BA78" s="1281"/>
      <c r="BB78" s="1284"/>
      <c r="BC78" s="1284"/>
      <c r="BD78" s="1284"/>
      <c r="BE78" s="1284"/>
      <c r="BF78" s="1284"/>
      <c r="BG78" s="1284"/>
      <c r="BH78" s="1284"/>
      <c r="BI78" s="1284"/>
      <c r="BJ78" s="1284"/>
      <c r="BK78" s="1284"/>
      <c r="BL78" s="1284"/>
      <c r="BM78" s="1284"/>
      <c r="BN78" s="1284"/>
      <c r="BO78" s="1284"/>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12"/>
      <c r="G79" s="1277"/>
      <c r="H79" s="1277"/>
      <c r="I79" s="1286"/>
      <c r="J79" s="1286"/>
      <c r="K79" s="1288"/>
      <c r="L79" s="1288"/>
      <c r="M79" s="1288"/>
      <c r="N79" s="1288"/>
      <c r="AN79" s="1281"/>
      <c r="AO79" s="1281"/>
      <c r="AP79" s="1281"/>
      <c r="AQ79" s="1281"/>
      <c r="AR79" s="1281"/>
      <c r="AS79" s="1281"/>
      <c r="AT79" s="1281"/>
      <c r="AU79" s="1281"/>
      <c r="AV79" s="1281"/>
      <c r="AW79" s="1281"/>
      <c r="AX79" s="1281"/>
      <c r="AY79" s="1281"/>
      <c r="AZ79" s="1281"/>
      <c r="BA79" s="1281"/>
      <c r="BB79" s="1284" t="s">
        <v>14</v>
      </c>
      <c r="BC79" s="1284"/>
      <c r="BD79" s="1284"/>
      <c r="BE79" s="1284"/>
      <c r="BF79" s="1284"/>
      <c r="BG79" s="1284"/>
      <c r="BH79" s="1284"/>
      <c r="BI79" s="1284"/>
      <c r="BJ79" s="1284"/>
      <c r="BK79" s="1284"/>
      <c r="BL79" s="1284"/>
      <c r="BM79" s="1284"/>
      <c r="BN79" s="1284"/>
      <c r="BO79" s="1284"/>
      <c r="BP79" s="1267">
        <v>5.2</v>
      </c>
      <c r="BQ79" s="1267"/>
      <c r="BR79" s="1267"/>
      <c r="BS79" s="1267"/>
      <c r="BT79" s="1267"/>
      <c r="BU79" s="1267"/>
      <c r="BV79" s="1267"/>
      <c r="BW79" s="1267"/>
      <c r="BX79" s="1267">
        <v>4.8</v>
      </c>
      <c r="BY79" s="1267"/>
      <c r="BZ79" s="1267"/>
      <c r="CA79" s="1267"/>
      <c r="CB79" s="1267"/>
      <c r="CC79" s="1267"/>
      <c r="CD79" s="1267"/>
      <c r="CE79" s="1267"/>
      <c r="CF79" s="1267">
        <v>3.6</v>
      </c>
      <c r="CG79" s="1267"/>
      <c r="CH79" s="1267"/>
      <c r="CI79" s="1267"/>
      <c r="CJ79" s="1267"/>
      <c r="CK79" s="1267"/>
      <c r="CL79" s="1267"/>
      <c r="CM79" s="1267"/>
      <c r="CN79" s="1267">
        <v>3.6</v>
      </c>
      <c r="CO79" s="1267"/>
      <c r="CP79" s="1267"/>
      <c r="CQ79" s="1267"/>
      <c r="CR79" s="1267"/>
      <c r="CS79" s="1267"/>
      <c r="CT79" s="1267"/>
      <c r="CU79" s="1267"/>
      <c r="CV79" s="1267">
        <v>3.5</v>
      </c>
      <c r="CW79" s="1267"/>
      <c r="CX79" s="1267"/>
      <c r="CY79" s="1267"/>
      <c r="CZ79" s="1267"/>
      <c r="DA79" s="1267"/>
      <c r="DB79" s="1267"/>
      <c r="DC79" s="1267"/>
    </row>
    <row r="80" spans="2:107" x14ac:dyDescent="0.15">
      <c r="B80" s="12"/>
      <c r="G80" s="1277"/>
      <c r="H80" s="1277"/>
      <c r="I80" s="1286"/>
      <c r="J80" s="1286"/>
      <c r="K80" s="1288"/>
      <c r="L80" s="1288"/>
      <c r="M80" s="1288"/>
      <c r="N80" s="1288"/>
      <c r="AN80" s="1281"/>
      <c r="AO80" s="1281"/>
      <c r="AP80" s="1281"/>
      <c r="AQ80" s="1281"/>
      <c r="AR80" s="1281"/>
      <c r="AS80" s="1281"/>
      <c r="AT80" s="1281"/>
      <c r="AU80" s="1281"/>
      <c r="AV80" s="1281"/>
      <c r="AW80" s="1281"/>
      <c r="AX80" s="1281"/>
      <c r="AY80" s="1281"/>
      <c r="AZ80" s="1281"/>
      <c r="BA80" s="1281"/>
      <c r="BB80" s="1284"/>
      <c r="BC80" s="1284"/>
      <c r="BD80" s="1284"/>
      <c r="BE80" s="1284"/>
      <c r="BF80" s="1284"/>
      <c r="BG80" s="1284"/>
      <c r="BH80" s="1284"/>
      <c r="BI80" s="1284"/>
      <c r="BJ80" s="1284"/>
      <c r="BK80" s="1284"/>
      <c r="BL80" s="1284"/>
      <c r="BM80" s="1284"/>
      <c r="BN80" s="1284"/>
      <c r="BO80" s="1284"/>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nUeS2hR2Zs+OqX78TDigwP77jpjw6ECHG3qdy/xnuIQaupXgR8gRVyiVM7xm/7HFif1OozdlMEVZD6P+j4ssQ==" saltValue="QlFOuxBWme8AnYOarguz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2" zoomScaleNormal="100" zoomScaleSheetLayoutView="70" workbookViewId="0">
      <selection activeCell="AF96" sqref="AF96"/>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w7coiXmKxFEt5NKKdRAsuSPdIg1PPHSw9oyGI69PmhwSMciLGmk/fq8EbJudu7Pnfwn3qjrXbxPulnno5gzuA==" saltValue="gdhrRn/aG8kEKhy37l7i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4" zoomScaleNormal="100" zoomScaleSheetLayoutView="55" workbookViewId="0">
      <selection activeCell="AE91" sqref="AE9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bi/6f3198X1XMd2Lljxspto/wpnh7ILKPuYGAwuJRbmuiUa/7N4qjWccraZufo1p/p030jvsxW3EF3YJnNPw==" saltValue="3OeD79oswOw7B/iS0YhR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3" t="s">
        <v>152</v>
      </c>
      <c r="DI1" s="614"/>
      <c r="DJ1" s="614"/>
      <c r="DK1" s="614"/>
      <c r="DL1" s="614"/>
      <c r="DM1" s="614"/>
      <c r="DN1" s="615"/>
      <c r="DO1" s="81"/>
      <c r="DP1" s="613" t="s">
        <v>153</v>
      </c>
      <c r="DQ1" s="614"/>
      <c r="DR1" s="614"/>
      <c r="DS1" s="614"/>
      <c r="DT1" s="614"/>
      <c r="DU1" s="614"/>
      <c r="DV1" s="614"/>
      <c r="DW1" s="614"/>
      <c r="DX1" s="614"/>
      <c r="DY1" s="614"/>
      <c r="DZ1" s="614"/>
      <c r="EA1" s="614"/>
      <c r="EB1" s="614"/>
      <c r="EC1" s="615"/>
      <c r="ED1" s="79"/>
      <c r="EE1" s="79"/>
      <c r="EF1" s="79"/>
      <c r="EG1" s="79"/>
      <c r="EH1" s="79"/>
      <c r="EI1" s="79"/>
      <c r="EJ1" s="79"/>
      <c r="EK1" s="79"/>
      <c r="EL1" s="79"/>
      <c r="EM1" s="79"/>
    </row>
    <row r="2" spans="2:143" ht="22.5" customHeight="1" x14ac:dyDescent="0.15">
      <c r="B2" s="82" t="s">
        <v>154</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16" t="s">
        <v>155</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156</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9" t="s">
        <v>157</v>
      </c>
      <c r="CE3" s="620"/>
      <c r="CF3" s="620"/>
      <c r="CG3" s="620"/>
      <c r="CH3" s="620"/>
      <c r="CI3" s="620"/>
      <c r="CJ3" s="620"/>
      <c r="CK3" s="620"/>
      <c r="CL3" s="620"/>
      <c r="CM3" s="620"/>
      <c r="CN3" s="620"/>
      <c r="CO3" s="620"/>
      <c r="CP3" s="620"/>
      <c r="CQ3" s="620"/>
      <c r="CR3" s="620"/>
      <c r="CS3" s="620"/>
      <c r="CT3" s="620"/>
      <c r="CU3" s="620"/>
      <c r="CV3" s="620"/>
      <c r="CW3" s="620"/>
      <c r="CX3" s="620"/>
      <c r="CY3" s="620"/>
      <c r="CZ3" s="620"/>
      <c r="DA3" s="620"/>
      <c r="DB3" s="620"/>
      <c r="DC3" s="620"/>
      <c r="DD3" s="620"/>
      <c r="DE3" s="620"/>
      <c r="DF3" s="620"/>
      <c r="DG3" s="620"/>
      <c r="DH3" s="620"/>
      <c r="DI3" s="620"/>
      <c r="DJ3" s="620"/>
      <c r="DK3" s="620"/>
      <c r="DL3" s="620"/>
      <c r="DM3" s="620"/>
      <c r="DN3" s="620"/>
      <c r="DO3" s="620"/>
      <c r="DP3" s="620"/>
      <c r="DQ3" s="620"/>
      <c r="DR3" s="620"/>
      <c r="DS3" s="620"/>
      <c r="DT3" s="620"/>
      <c r="DU3" s="620"/>
      <c r="DV3" s="620"/>
      <c r="DW3" s="620"/>
      <c r="DX3" s="620"/>
      <c r="DY3" s="620"/>
      <c r="DZ3" s="620"/>
      <c r="EA3" s="620"/>
      <c r="EB3" s="620"/>
      <c r="EC3" s="621"/>
    </row>
    <row r="4" spans="2:143" ht="11.25" customHeight="1" x14ac:dyDescent="0.15">
      <c r="B4" s="616" t="s">
        <v>25</v>
      </c>
      <c r="C4" s="617"/>
      <c r="D4" s="617"/>
      <c r="E4" s="617"/>
      <c r="F4" s="617"/>
      <c r="G4" s="617"/>
      <c r="H4" s="617"/>
      <c r="I4" s="617"/>
      <c r="J4" s="617"/>
      <c r="K4" s="617"/>
      <c r="L4" s="617"/>
      <c r="M4" s="617"/>
      <c r="N4" s="617"/>
      <c r="O4" s="617"/>
      <c r="P4" s="617"/>
      <c r="Q4" s="618"/>
      <c r="R4" s="616" t="s">
        <v>158</v>
      </c>
      <c r="S4" s="617"/>
      <c r="T4" s="617"/>
      <c r="U4" s="617"/>
      <c r="V4" s="617"/>
      <c r="W4" s="617"/>
      <c r="X4" s="617"/>
      <c r="Y4" s="618"/>
      <c r="Z4" s="616" t="s">
        <v>159</v>
      </c>
      <c r="AA4" s="617"/>
      <c r="AB4" s="617"/>
      <c r="AC4" s="618"/>
      <c r="AD4" s="616" t="s">
        <v>160</v>
      </c>
      <c r="AE4" s="617"/>
      <c r="AF4" s="617"/>
      <c r="AG4" s="617"/>
      <c r="AH4" s="617"/>
      <c r="AI4" s="617"/>
      <c r="AJ4" s="617"/>
      <c r="AK4" s="618"/>
      <c r="AL4" s="616" t="s">
        <v>159</v>
      </c>
      <c r="AM4" s="617"/>
      <c r="AN4" s="617"/>
      <c r="AO4" s="618"/>
      <c r="AP4" s="622" t="s">
        <v>161</v>
      </c>
      <c r="AQ4" s="622"/>
      <c r="AR4" s="622"/>
      <c r="AS4" s="622"/>
      <c r="AT4" s="622"/>
      <c r="AU4" s="622"/>
      <c r="AV4" s="622"/>
      <c r="AW4" s="622"/>
      <c r="AX4" s="622"/>
      <c r="AY4" s="622"/>
      <c r="AZ4" s="622"/>
      <c r="BA4" s="622"/>
      <c r="BB4" s="622"/>
      <c r="BC4" s="622"/>
      <c r="BD4" s="622"/>
      <c r="BE4" s="622"/>
      <c r="BF4" s="622"/>
      <c r="BG4" s="622" t="s">
        <v>162</v>
      </c>
      <c r="BH4" s="622"/>
      <c r="BI4" s="622"/>
      <c r="BJ4" s="622"/>
      <c r="BK4" s="622"/>
      <c r="BL4" s="622"/>
      <c r="BM4" s="622"/>
      <c r="BN4" s="622"/>
      <c r="BO4" s="622" t="s">
        <v>159</v>
      </c>
      <c r="BP4" s="622"/>
      <c r="BQ4" s="622"/>
      <c r="BR4" s="622"/>
      <c r="BS4" s="622" t="s">
        <v>163</v>
      </c>
      <c r="BT4" s="622"/>
      <c r="BU4" s="622"/>
      <c r="BV4" s="622"/>
      <c r="BW4" s="622"/>
      <c r="BX4" s="622"/>
      <c r="BY4" s="622"/>
      <c r="BZ4" s="622"/>
      <c r="CA4" s="622"/>
      <c r="CB4" s="622"/>
      <c r="CD4" s="619" t="s">
        <v>164</v>
      </c>
      <c r="CE4" s="620"/>
      <c r="CF4" s="620"/>
      <c r="CG4" s="620"/>
      <c r="CH4" s="620"/>
      <c r="CI4" s="620"/>
      <c r="CJ4" s="620"/>
      <c r="CK4" s="620"/>
      <c r="CL4" s="620"/>
      <c r="CM4" s="620"/>
      <c r="CN4" s="620"/>
      <c r="CO4" s="620"/>
      <c r="CP4" s="620"/>
      <c r="CQ4" s="620"/>
      <c r="CR4" s="620"/>
      <c r="CS4" s="620"/>
      <c r="CT4" s="620"/>
      <c r="CU4" s="620"/>
      <c r="CV4" s="620"/>
      <c r="CW4" s="620"/>
      <c r="CX4" s="620"/>
      <c r="CY4" s="620"/>
      <c r="CZ4" s="620"/>
      <c r="DA4" s="620"/>
      <c r="DB4" s="620"/>
      <c r="DC4" s="620"/>
      <c r="DD4" s="620"/>
      <c r="DE4" s="620"/>
      <c r="DF4" s="620"/>
      <c r="DG4" s="620"/>
      <c r="DH4" s="620"/>
      <c r="DI4" s="620"/>
      <c r="DJ4" s="620"/>
      <c r="DK4" s="620"/>
      <c r="DL4" s="620"/>
      <c r="DM4" s="620"/>
      <c r="DN4" s="620"/>
      <c r="DO4" s="620"/>
      <c r="DP4" s="620"/>
      <c r="DQ4" s="620"/>
      <c r="DR4" s="620"/>
      <c r="DS4" s="620"/>
      <c r="DT4" s="620"/>
      <c r="DU4" s="620"/>
      <c r="DV4" s="620"/>
      <c r="DW4" s="620"/>
      <c r="DX4" s="620"/>
      <c r="DY4" s="620"/>
      <c r="DZ4" s="620"/>
      <c r="EA4" s="620"/>
      <c r="EB4" s="620"/>
      <c r="EC4" s="621"/>
    </row>
    <row r="5" spans="2:143" s="85" customFormat="1" ht="11.25" customHeight="1" x14ac:dyDescent="0.15">
      <c r="B5" s="623" t="s">
        <v>165</v>
      </c>
      <c r="C5" s="624"/>
      <c r="D5" s="624"/>
      <c r="E5" s="624"/>
      <c r="F5" s="624"/>
      <c r="G5" s="624"/>
      <c r="H5" s="624"/>
      <c r="I5" s="624"/>
      <c r="J5" s="624"/>
      <c r="K5" s="624"/>
      <c r="L5" s="624"/>
      <c r="M5" s="624"/>
      <c r="N5" s="624"/>
      <c r="O5" s="624"/>
      <c r="P5" s="624"/>
      <c r="Q5" s="625"/>
      <c r="R5" s="626">
        <v>52827215</v>
      </c>
      <c r="S5" s="627"/>
      <c r="T5" s="627"/>
      <c r="U5" s="627"/>
      <c r="V5" s="627"/>
      <c r="W5" s="627"/>
      <c r="X5" s="627"/>
      <c r="Y5" s="628"/>
      <c r="Z5" s="629">
        <v>51.6</v>
      </c>
      <c r="AA5" s="629"/>
      <c r="AB5" s="629"/>
      <c r="AC5" s="629"/>
      <c r="AD5" s="630">
        <v>49511860</v>
      </c>
      <c r="AE5" s="630"/>
      <c r="AF5" s="630"/>
      <c r="AG5" s="630"/>
      <c r="AH5" s="630"/>
      <c r="AI5" s="630"/>
      <c r="AJ5" s="630"/>
      <c r="AK5" s="630"/>
      <c r="AL5" s="631">
        <v>88.1</v>
      </c>
      <c r="AM5" s="632"/>
      <c r="AN5" s="632"/>
      <c r="AO5" s="633"/>
      <c r="AP5" s="623" t="s">
        <v>166</v>
      </c>
      <c r="AQ5" s="624"/>
      <c r="AR5" s="624"/>
      <c r="AS5" s="624"/>
      <c r="AT5" s="624"/>
      <c r="AU5" s="624"/>
      <c r="AV5" s="624"/>
      <c r="AW5" s="624"/>
      <c r="AX5" s="624"/>
      <c r="AY5" s="624"/>
      <c r="AZ5" s="624"/>
      <c r="BA5" s="624"/>
      <c r="BB5" s="624"/>
      <c r="BC5" s="624"/>
      <c r="BD5" s="624"/>
      <c r="BE5" s="624"/>
      <c r="BF5" s="625"/>
      <c r="BG5" s="637">
        <v>49511860</v>
      </c>
      <c r="BH5" s="638"/>
      <c r="BI5" s="638"/>
      <c r="BJ5" s="638"/>
      <c r="BK5" s="638"/>
      <c r="BL5" s="638"/>
      <c r="BM5" s="638"/>
      <c r="BN5" s="639"/>
      <c r="BO5" s="640">
        <v>93.7</v>
      </c>
      <c r="BP5" s="640"/>
      <c r="BQ5" s="640"/>
      <c r="BR5" s="640"/>
      <c r="BS5" s="641">
        <v>734732</v>
      </c>
      <c r="BT5" s="641"/>
      <c r="BU5" s="641"/>
      <c r="BV5" s="641"/>
      <c r="BW5" s="641"/>
      <c r="BX5" s="641"/>
      <c r="BY5" s="641"/>
      <c r="BZ5" s="641"/>
      <c r="CA5" s="641"/>
      <c r="CB5" s="645"/>
      <c r="CD5" s="619" t="s">
        <v>161</v>
      </c>
      <c r="CE5" s="620"/>
      <c r="CF5" s="620"/>
      <c r="CG5" s="620"/>
      <c r="CH5" s="620"/>
      <c r="CI5" s="620"/>
      <c r="CJ5" s="620"/>
      <c r="CK5" s="620"/>
      <c r="CL5" s="620"/>
      <c r="CM5" s="620"/>
      <c r="CN5" s="620"/>
      <c r="CO5" s="620"/>
      <c r="CP5" s="620"/>
      <c r="CQ5" s="621"/>
      <c r="CR5" s="619" t="s">
        <v>167</v>
      </c>
      <c r="CS5" s="620"/>
      <c r="CT5" s="620"/>
      <c r="CU5" s="620"/>
      <c r="CV5" s="620"/>
      <c r="CW5" s="620"/>
      <c r="CX5" s="620"/>
      <c r="CY5" s="621"/>
      <c r="CZ5" s="619" t="s">
        <v>159</v>
      </c>
      <c r="DA5" s="620"/>
      <c r="DB5" s="620"/>
      <c r="DC5" s="621"/>
      <c r="DD5" s="619" t="s">
        <v>168</v>
      </c>
      <c r="DE5" s="620"/>
      <c r="DF5" s="620"/>
      <c r="DG5" s="620"/>
      <c r="DH5" s="620"/>
      <c r="DI5" s="620"/>
      <c r="DJ5" s="620"/>
      <c r="DK5" s="620"/>
      <c r="DL5" s="620"/>
      <c r="DM5" s="620"/>
      <c r="DN5" s="620"/>
      <c r="DO5" s="620"/>
      <c r="DP5" s="621"/>
      <c r="DQ5" s="619" t="s">
        <v>169</v>
      </c>
      <c r="DR5" s="620"/>
      <c r="DS5" s="620"/>
      <c r="DT5" s="620"/>
      <c r="DU5" s="620"/>
      <c r="DV5" s="620"/>
      <c r="DW5" s="620"/>
      <c r="DX5" s="620"/>
      <c r="DY5" s="620"/>
      <c r="DZ5" s="620"/>
      <c r="EA5" s="620"/>
      <c r="EB5" s="620"/>
      <c r="EC5" s="621"/>
    </row>
    <row r="6" spans="2:143" ht="11.25" customHeight="1" x14ac:dyDescent="0.15">
      <c r="B6" s="634" t="s">
        <v>170</v>
      </c>
      <c r="C6" s="635"/>
      <c r="D6" s="635"/>
      <c r="E6" s="635"/>
      <c r="F6" s="635"/>
      <c r="G6" s="635"/>
      <c r="H6" s="635"/>
      <c r="I6" s="635"/>
      <c r="J6" s="635"/>
      <c r="K6" s="635"/>
      <c r="L6" s="635"/>
      <c r="M6" s="635"/>
      <c r="N6" s="635"/>
      <c r="O6" s="635"/>
      <c r="P6" s="635"/>
      <c r="Q6" s="636"/>
      <c r="R6" s="637">
        <v>379596</v>
      </c>
      <c r="S6" s="638"/>
      <c r="T6" s="638"/>
      <c r="U6" s="638"/>
      <c r="V6" s="638"/>
      <c r="W6" s="638"/>
      <c r="X6" s="638"/>
      <c r="Y6" s="639"/>
      <c r="Z6" s="640">
        <v>0.4</v>
      </c>
      <c r="AA6" s="640"/>
      <c r="AB6" s="640"/>
      <c r="AC6" s="640"/>
      <c r="AD6" s="641">
        <v>379596</v>
      </c>
      <c r="AE6" s="641"/>
      <c r="AF6" s="641"/>
      <c r="AG6" s="641"/>
      <c r="AH6" s="641"/>
      <c r="AI6" s="641"/>
      <c r="AJ6" s="641"/>
      <c r="AK6" s="641"/>
      <c r="AL6" s="642">
        <v>0.7</v>
      </c>
      <c r="AM6" s="643"/>
      <c r="AN6" s="643"/>
      <c r="AO6" s="644"/>
      <c r="AP6" s="634" t="s">
        <v>171</v>
      </c>
      <c r="AQ6" s="635"/>
      <c r="AR6" s="635"/>
      <c r="AS6" s="635"/>
      <c r="AT6" s="635"/>
      <c r="AU6" s="635"/>
      <c r="AV6" s="635"/>
      <c r="AW6" s="635"/>
      <c r="AX6" s="635"/>
      <c r="AY6" s="635"/>
      <c r="AZ6" s="635"/>
      <c r="BA6" s="635"/>
      <c r="BB6" s="635"/>
      <c r="BC6" s="635"/>
      <c r="BD6" s="635"/>
      <c r="BE6" s="635"/>
      <c r="BF6" s="636"/>
      <c r="BG6" s="637">
        <v>49511860</v>
      </c>
      <c r="BH6" s="638"/>
      <c r="BI6" s="638"/>
      <c r="BJ6" s="638"/>
      <c r="BK6" s="638"/>
      <c r="BL6" s="638"/>
      <c r="BM6" s="638"/>
      <c r="BN6" s="639"/>
      <c r="BO6" s="640">
        <v>93.7</v>
      </c>
      <c r="BP6" s="640"/>
      <c r="BQ6" s="640"/>
      <c r="BR6" s="640"/>
      <c r="BS6" s="641">
        <v>734732</v>
      </c>
      <c r="BT6" s="641"/>
      <c r="BU6" s="641"/>
      <c r="BV6" s="641"/>
      <c r="BW6" s="641"/>
      <c r="BX6" s="641"/>
      <c r="BY6" s="641"/>
      <c r="BZ6" s="641"/>
      <c r="CA6" s="641"/>
      <c r="CB6" s="645"/>
      <c r="CD6" s="648" t="s">
        <v>172</v>
      </c>
      <c r="CE6" s="649"/>
      <c r="CF6" s="649"/>
      <c r="CG6" s="649"/>
      <c r="CH6" s="649"/>
      <c r="CI6" s="649"/>
      <c r="CJ6" s="649"/>
      <c r="CK6" s="649"/>
      <c r="CL6" s="649"/>
      <c r="CM6" s="649"/>
      <c r="CN6" s="649"/>
      <c r="CO6" s="649"/>
      <c r="CP6" s="649"/>
      <c r="CQ6" s="650"/>
      <c r="CR6" s="637">
        <v>526352</v>
      </c>
      <c r="CS6" s="638"/>
      <c r="CT6" s="638"/>
      <c r="CU6" s="638"/>
      <c r="CV6" s="638"/>
      <c r="CW6" s="638"/>
      <c r="CX6" s="638"/>
      <c r="CY6" s="639"/>
      <c r="CZ6" s="631">
        <v>0.5</v>
      </c>
      <c r="DA6" s="632"/>
      <c r="DB6" s="632"/>
      <c r="DC6" s="651"/>
      <c r="DD6" s="646" t="s">
        <v>173</v>
      </c>
      <c r="DE6" s="638"/>
      <c r="DF6" s="638"/>
      <c r="DG6" s="638"/>
      <c r="DH6" s="638"/>
      <c r="DI6" s="638"/>
      <c r="DJ6" s="638"/>
      <c r="DK6" s="638"/>
      <c r="DL6" s="638"/>
      <c r="DM6" s="638"/>
      <c r="DN6" s="638"/>
      <c r="DO6" s="638"/>
      <c r="DP6" s="639"/>
      <c r="DQ6" s="646">
        <v>526254</v>
      </c>
      <c r="DR6" s="638"/>
      <c r="DS6" s="638"/>
      <c r="DT6" s="638"/>
      <c r="DU6" s="638"/>
      <c r="DV6" s="638"/>
      <c r="DW6" s="638"/>
      <c r="DX6" s="638"/>
      <c r="DY6" s="638"/>
      <c r="DZ6" s="638"/>
      <c r="EA6" s="638"/>
      <c r="EB6" s="638"/>
      <c r="EC6" s="647"/>
    </row>
    <row r="7" spans="2:143" ht="11.25" customHeight="1" x14ac:dyDescent="0.15">
      <c r="B7" s="634" t="s">
        <v>174</v>
      </c>
      <c r="C7" s="635"/>
      <c r="D7" s="635"/>
      <c r="E7" s="635"/>
      <c r="F7" s="635"/>
      <c r="G7" s="635"/>
      <c r="H7" s="635"/>
      <c r="I7" s="635"/>
      <c r="J7" s="635"/>
      <c r="K7" s="635"/>
      <c r="L7" s="635"/>
      <c r="M7" s="635"/>
      <c r="N7" s="635"/>
      <c r="O7" s="635"/>
      <c r="P7" s="635"/>
      <c r="Q7" s="636"/>
      <c r="R7" s="637">
        <v>89124</v>
      </c>
      <c r="S7" s="638"/>
      <c r="T7" s="638"/>
      <c r="U7" s="638"/>
      <c r="V7" s="638"/>
      <c r="W7" s="638"/>
      <c r="X7" s="638"/>
      <c r="Y7" s="639"/>
      <c r="Z7" s="640">
        <v>0.1</v>
      </c>
      <c r="AA7" s="640"/>
      <c r="AB7" s="640"/>
      <c r="AC7" s="640"/>
      <c r="AD7" s="641">
        <v>89124</v>
      </c>
      <c r="AE7" s="641"/>
      <c r="AF7" s="641"/>
      <c r="AG7" s="641"/>
      <c r="AH7" s="641"/>
      <c r="AI7" s="641"/>
      <c r="AJ7" s="641"/>
      <c r="AK7" s="641"/>
      <c r="AL7" s="642">
        <v>0.2</v>
      </c>
      <c r="AM7" s="643"/>
      <c r="AN7" s="643"/>
      <c r="AO7" s="644"/>
      <c r="AP7" s="634" t="s">
        <v>175</v>
      </c>
      <c r="AQ7" s="635"/>
      <c r="AR7" s="635"/>
      <c r="AS7" s="635"/>
      <c r="AT7" s="635"/>
      <c r="AU7" s="635"/>
      <c r="AV7" s="635"/>
      <c r="AW7" s="635"/>
      <c r="AX7" s="635"/>
      <c r="AY7" s="635"/>
      <c r="AZ7" s="635"/>
      <c r="BA7" s="635"/>
      <c r="BB7" s="635"/>
      <c r="BC7" s="635"/>
      <c r="BD7" s="635"/>
      <c r="BE7" s="635"/>
      <c r="BF7" s="636"/>
      <c r="BG7" s="637">
        <v>26045195</v>
      </c>
      <c r="BH7" s="638"/>
      <c r="BI7" s="638"/>
      <c r="BJ7" s="638"/>
      <c r="BK7" s="638"/>
      <c r="BL7" s="638"/>
      <c r="BM7" s="638"/>
      <c r="BN7" s="639"/>
      <c r="BO7" s="640">
        <v>49.3</v>
      </c>
      <c r="BP7" s="640"/>
      <c r="BQ7" s="640"/>
      <c r="BR7" s="640"/>
      <c r="BS7" s="641">
        <v>734732</v>
      </c>
      <c r="BT7" s="641"/>
      <c r="BU7" s="641"/>
      <c r="BV7" s="641"/>
      <c r="BW7" s="641"/>
      <c r="BX7" s="641"/>
      <c r="BY7" s="641"/>
      <c r="BZ7" s="641"/>
      <c r="CA7" s="641"/>
      <c r="CB7" s="645"/>
      <c r="CD7" s="652" t="s">
        <v>176</v>
      </c>
      <c r="CE7" s="653"/>
      <c r="CF7" s="653"/>
      <c r="CG7" s="653"/>
      <c r="CH7" s="653"/>
      <c r="CI7" s="653"/>
      <c r="CJ7" s="653"/>
      <c r="CK7" s="653"/>
      <c r="CL7" s="653"/>
      <c r="CM7" s="653"/>
      <c r="CN7" s="653"/>
      <c r="CO7" s="653"/>
      <c r="CP7" s="653"/>
      <c r="CQ7" s="654"/>
      <c r="CR7" s="637">
        <v>14637512</v>
      </c>
      <c r="CS7" s="638"/>
      <c r="CT7" s="638"/>
      <c r="CU7" s="638"/>
      <c r="CV7" s="638"/>
      <c r="CW7" s="638"/>
      <c r="CX7" s="638"/>
      <c r="CY7" s="639"/>
      <c r="CZ7" s="640">
        <v>14.8</v>
      </c>
      <c r="DA7" s="640"/>
      <c r="DB7" s="640"/>
      <c r="DC7" s="640"/>
      <c r="DD7" s="646">
        <v>1726476</v>
      </c>
      <c r="DE7" s="638"/>
      <c r="DF7" s="638"/>
      <c r="DG7" s="638"/>
      <c r="DH7" s="638"/>
      <c r="DI7" s="638"/>
      <c r="DJ7" s="638"/>
      <c r="DK7" s="638"/>
      <c r="DL7" s="638"/>
      <c r="DM7" s="638"/>
      <c r="DN7" s="638"/>
      <c r="DO7" s="638"/>
      <c r="DP7" s="639"/>
      <c r="DQ7" s="646">
        <v>12453526</v>
      </c>
      <c r="DR7" s="638"/>
      <c r="DS7" s="638"/>
      <c r="DT7" s="638"/>
      <c r="DU7" s="638"/>
      <c r="DV7" s="638"/>
      <c r="DW7" s="638"/>
      <c r="DX7" s="638"/>
      <c r="DY7" s="638"/>
      <c r="DZ7" s="638"/>
      <c r="EA7" s="638"/>
      <c r="EB7" s="638"/>
      <c r="EC7" s="647"/>
    </row>
    <row r="8" spans="2:143" ht="11.25" customHeight="1" x14ac:dyDescent="0.15">
      <c r="B8" s="634" t="s">
        <v>177</v>
      </c>
      <c r="C8" s="635"/>
      <c r="D8" s="635"/>
      <c r="E8" s="635"/>
      <c r="F8" s="635"/>
      <c r="G8" s="635"/>
      <c r="H8" s="635"/>
      <c r="I8" s="635"/>
      <c r="J8" s="635"/>
      <c r="K8" s="635"/>
      <c r="L8" s="635"/>
      <c r="M8" s="635"/>
      <c r="N8" s="635"/>
      <c r="O8" s="635"/>
      <c r="P8" s="635"/>
      <c r="Q8" s="636"/>
      <c r="R8" s="637">
        <v>296757</v>
      </c>
      <c r="S8" s="638"/>
      <c r="T8" s="638"/>
      <c r="U8" s="638"/>
      <c r="V8" s="638"/>
      <c r="W8" s="638"/>
      <c r="X8" s="638"/>
      <c r="Y8" s="639"/>
      <c r="Z8" s="640">
        <v>0.3</v>
      </c>
      <c r="AA8" s="640"/>
      <c r="AB8" s="640"/>
      <c r="AC8" s="640"/>
      <c r="AD8" s="641">
        <v>296757</v>
      </c>
      <c r="AE8" s="641"/>
      <c r="AF8" s="641"/>
      <c r="AG8" s="641"/>
      <c r="AH8" s="641"/>
      <c r="AI8" s="641"/>
      <c r="AJ8" s="641"/>
      <c r="AK8" s="641"/>
      <c r="AL8" s="642">
        <v>0.5</v>
      </c>
      <c r="AM8" s="643"/>
      <c r="AN8" s="643"/>
      <c r="AO8" s="644"/>
      <c r="AP8" s="634" t="s">
        <v>178</v>
      </c>
      <c r="AQ8" s="635"/>
      <c r="AR8" s="635"/>
      <c r="AS8" s="635"/>
      <c r="AT8" s="635"/>
      <c r="AU8" s="635"/>
      <c r="AV8" s="635"/>
      <c r="AW8" s="635"/>
      <c r="AX8" s="635"/>
      <c r="AY8" s="635"/>
      <c r="AZ8" s="635"/>
      <c r="BA8" s="635"/>
      <c r="BB8" s="635"/>
      <c r="BC8" s="635"/>
      <c r="BD8" s="635"/>
      <c r="BE8" s="635"/>
      <c r="BF8" s="636"/>
      <c r="BG8" s="637">
        <v>469535</v>
      </c>
      <c r="BH8" s="638"/>
      <c r="BI8" s="638"/>
      <c r="BJ8" s="638"/>
      <c r="BK8" s="638"/>
      <c r="BL8" s="638"/>
      <c r="BM8" s="638"/>
      <c r="BN8" s="639"/>
      <c r="BO8" s="640">
        <v>0.9</v>
      </c>
      <c r="BP8" s="640"/>
      <c r="BQ8" s="640"/>
      <c r="BR8" s="640"/>
      <c r="BS8" s="646" t="s">
        <v>179</v>
      </c>
      <c r="BT8" s="638"/>
      <c r="BU8" s="638"/>
      <c r="BV8" s="638"/>
      <c r="BW8" s="638"/>
      <c r="BX8" s="638"/>
      <c r="BY8" s="638"/>
      <c r="BZ8" s="638"/>
      <c r="CA8" s="638"/>
      <c r="CB8" s="647"/>
      <c r="CD8" s="652" t="s">
        <v>180</v>
      </c>
      <c r="CE8" s="653"/>
      <c r="CF8" s="653"/>
      <c r="CG8" s="653"/>
      <c r="CH8" s="653"/>
      <c r="CI8" s="653"/>
      <c r="CJ8" s="653"/>
      <c r="CK8" s="653"/>
      <c r="CL8" s="653"/>
      <c r="CM8" s="653"/>
      <c r="CN8" s="653"/>
      <c r="CO8" s="653"/>
      <c r="CP8" s="653"/>
      <c r="CQ8" s="654"/>
      <c r="CR8" s="637">
        <v>49808073</v>
      </c>
      <c r="CS8" s="638"/>
      <c r="CT8" s="638"/>
      <c r="CU8" s="638"/>
      <c r="CV8" s="638"/>
      <c r="CW8" s="638"/>
      <c r="CX8" s="638"/>
      <c r="CY8" s="639"/>
      <c r="CZ8" s="640">
        <v>50.4</v>
      </c>
      <c r="DA8" s="640"/>
      <c r="DB8" s="640"/>
      <c r="DC8" s="640"/>
      <c r="DD8" s="646">
        <v>1148937</v>
      </c>
      <c r="DE8" s="638"/>
      <c r="DF8" s="638"/>
      <c r="DG8" s="638"/>
      <c r="DH8" s="638"/>
      <c r="DI8" s="638"/>
      <c r="DJ8" s="638"/>
      <c r="DK8" s="638"/>
      <c r="DL8" s="638"/>
      <c r="DM8" s="638"/>
      <c r="DN8" s="638"/>
      <c r="DO8" s="638"/>
      <c r="DP8" s="639"/>
      <c r="DQ8" s="646">
        <v>23538552</v>
      </c>
      <c r="DR8" s="638"/>
      <c r="DS8" s="638"/>
      <c r="DT8" s="638"/>
      <c r="DU8" s="638"/>
      <c r="DV8" s="638"/>
      <c r="DW8" s="638"/>
      <c r="DX8" s="638"/>
      <c r="DY8" s="638"/>
      <c r="DZ8" s="638"/>
      <c r="EA8" s="638"/>
      <c r="EB8" s="638"/>
      <c r="EC8" s="647"/>
    </row>
    <row r="9" spans="2:143" ht="11.25" customHeight="1" x14ac:dyDescent="0.15">
      <c r="B9" s="634" t="s">
        <v>181</v>
      </c>
      <c r="C9" s="635"/>
      <c r="D9" s="635"/>
      <c r="E9" s="635"/>
      <c r="F9" s="635"/>
      <c r="G9" s="635"/>
      <c r="H9" s="635"/>
      <c r="I9" s="635"/>
      <c r="J9" s="635"/>
      <c r="K9" s="635"/>
      <c r="L9" s="635"/>
      <c r="M9" s="635"/>
      <c r="N9" s="635"/>
      <c r="O9" s="635"/>
      <c r="P9" s="635"/>
      <c r="Q9" s="636"/>
      <c r="R9" s="637">
        <v>241716</v>
      </c>
      <c r="S9" s="638"/>
      <c r="T9" s="638"/>
      <c r="U9" s="638"/>
      <c r="V9" s="638"/>
      <c r="W9" s="638"/>
      <c r="X9" s="638"/>
      <c r="Y9" s="639"/>
      <c r="Z9" s="640">
        <v>0.2</v>
      </c>
      <c r="AA9" s="640"/>
      <c r="AB9" s="640"/>
      <c r="AC9" s="640"/>
      <c r="AD9" s="641">
        <v>241716</v>
      </c>
      <c r="AE9" s="641"/>
      <c r="AF9" s="641"/>
      <c r="AG9" s="641"/>
      <c r="AH9" s="641"/>
      <c r="AI9" s="641"/>
      <c r="AJ9" s="641"/>
      <c r="AK9" s="641"/>
      <c r="AL9" s="642">
        <v>0.4</v>
      </c>
      <c r="AM9" s="643"/>
      <c r="AN9" s="643"/>
      <c r="AO9" s="644"/>
      <c r="AP9" s="634" t="s">
        <v>182</v>
      </c>
      <c r="AQ9" s="635"/>
      <c r="AR9" s="635"/>
      <c r="AS9" s="635"/>
      <c r="AT9" s="635"/>
      <c r="AU9" s="635"/>
      <c r="AV9" s="635"/>
      <c r="AW9" s="635"/>
      <c r="AX9" s="635"/>
      <c r="AY9" s="635"/>
      <c r="AZ9" s="635"/>
      <c r="BA9" s="635"/>
      <c r="BB9" s="635"/>
      <c r="BC9" s="635"/>
      <c r="BD9" s="635"/>
      <c r="BE9" s="635"/>
      <c r="BF9" s="636"/>
      <c r="BG9" s="637">
        <v>19741138</v>
      </c>
      <c r="BH9" s="638"/>
      <c r="BI9" s="638"/>
      <c r="BJ9" s="638"/>
      <c r="BK9" s="638"/>
      <c r="BL9" s="638"/>
      <c r="BM9" s="638"/>
      <c r="BN9" s="639"/>
      <c r="BO9" s="640">
        <v>37.4</v>
      </c>
      <c r="BP9" s="640"/>
      <c r="BQ9" s="640"/>
      <c r="BR9" s="640"/>
      <c r="BS9" s="646" t="s">
        <v>173</v>
      </c>
      <c r="BT9" s="638"/>
      <c r="BU9" s="638"/>
      <c r="BV9" s="638"/>
      <c r="BW9" s="638"/>
      <c r="BX9" s="638"/>
      <c r="BY9" s="638"/>
      <c r="BZ9" s="638"/>
      <c r="CA9" s="638"/>
      <c r="CB9" s="647"/>
      <c r="CD9" s="652" t="s">
        <v>183</v>
      </c>
      <c r="CE9" s="653"/>
      <c r="CF9" s="653"/>
      <c r="CG9" s="653"/>
      <c r="CH9" s="653"/>
      <c r="CI9" s="653"/>
      <c r="CJ9" s="653"/>
      <c r="CK9" s="653"/>
      <c r="CL9" s="653"/>
      <c r="CM9" s="653"/>
      <c r="CN9" s="653"/>
      <c r="CO9" s="653"/>
      <c r="CP9" s="653"/>
      <c r="CQ9" s="654"/>
      <c r="CR9" s="637">
        <v>5897565</v>
      </c>
      <c r="CS9" s="638"/>
      <c r="CT9" s="638"/>
      <c r="CU9" s="638"/>
      <c r="CV9" s="638"/>
      <c r="CW9" s="638"/>
      <c r="CX9" s="638"/>
      <c r="CY9" s="639"/>
      <c r="CZ9" s="640">
        <v>6</v>
      </c>
      <c r="DA9" s="640"/>
      <c r="DB9" s="640"/>
      <c r="DC9" s="640"/>
      <c r="DD9" s="646">
        <v>29348</v>
      </c>
      <c r="DE9" s="638"/>
      <c r="DF9" s="638"/>
      <c r="DG9" s="638"/>
      <c r="DH9" s="638"/>
      <c r="DI9" s="638"/>
      <c r="DJ9" s="638"/>
      <c r="DK9" s="638"/>
      <c r="DL9" s="638"/>
      <c r="DM9" s="638"/>
      <c r="DN9" s="638"/>
      <c r="DO9" s="638"/>
      <c r="DP9" s="639"/>
      <c r="DQ9" s="646">
        <v>4375215</v>
      </c>
      <c r="DR9" s="638"/>
      <c r="DS9" s="638"/>
      <c r="DT9" s="638"/>
      <c r="DU9" s="638"/>
      <c r="DV9" s="638"/>
      <c r="DW9" s="638"/>
      <c r="DX9" s="638"/>
      <c r="DY9" s="638"/>
      <c r="DZ9" s="638"/>
      <c r="EA9" s="638"/>
      <c r="EB9" s="638"/>
      <c r="EC9" s="647"/>
    </row>
    <row r="10" spans="2:143" ht="11.25" customHeight="1" x14ac:dyDescent="0.15">
      <c r="B10" s="634" t="s">
        <v>184</v>
      </c>
      <c r="C10" s="635"/>
      <c r="D10" s="635"/>
      <c r="E10" s="635"/>
      <c r="F10" s="635"/>
      <c r="G10" s="635"/>
      <c r="H10" s="635"/>
      <c r="I10" s="635"/>
      <c r="J10" s="635"/>
      <c r="K10" s="635"/>
      <c r="L10" s="635"/>
      <c r="M10" s="635"/>
      <c r="N10" s="635"/>
      <c r="O10" s="635"/>
      <c r="P10" s="635"/>
      <c r="Q10" s="636"/>
      <c r="R10" s="637" t="s">
        <v>173</v>
      </c>
      <c r="S10" s="638"/>
      <c r="T10" s="638"/>
      <c r="U10" s="638"/>
      <c r="V10" s="638"/>
      <c r="W10" s="638"/>
      <c r="X10" s="638"/>
      <c r="Y10" s="639"/>
      <c r="Z10" s="640" t="s">
        <v>173</v>
      </c>
      <c r="AA10" s="640"/>
      <c r="AB10" s="640"/>
      <c r="AC10" s="640"/>
      <c r="AD10" s="641" t="s">
        <v>173</v>
      </c>
      <c r="AE10" s="641"/>
      <c r="AF10" s="641"/>
      <c r="AG10" s="641"/>
      <c r="AH10" s="641"/>
      <c r="AI10" s="641"/>
      <c r="AJ10" s="641"/>
      <c r="AK10" s="641"/>
      <c r="AL10" s="642" t="s">
        <v>179</v>
      </c>
      <c r="AM10" s="643"/>
      <c r="AN10" s="643"/>
      <c r="AO10" s="644"/>
      <c r="AP10" s="634" t="s">
        <v>185</v>
      </c>
      <c r="AQ10" s="635"/>
      <c r="AR10" s="635"/>
      <c r="AS10" s="635"/>
      <c r="AT10" s="635"/>
      <c r="AU10" s="635"/>
      <c r="AV10" s="635"/>
      <c r="AW10" s="635"/>
      <c r="AX10" s="635"/>
      <c r="AY10" s="635"/>
      <c r="AZ10" s="635"/>
      <c r="BA10" s="635"/>
      <c r="BB10" s="635"/>
      <c r="BC10" s="635"/>
      <c r="BD10" s="635"/>
      <c r="BE10" s="635"/>
      <c r="BF10" s="636"/>
      <c r="BG10" s="637">
        <v>759477</v>
      </c>
      <c r="BH10" s="638"/>
      <c r="BI10" s="638"/>
      <c r="BJ10" s="638"/>
      <c r="BK10" s="638"/>
      <c r="BL10" s="638"/>
      <c r="BM10" s="638"/>
      <c r="BN10" s="639"/>
      <c r="BO10" s="640">
        <v>1.4</v>
      </c>
      <c r="BP10" s="640"/>
      <c r="BQ10" s="640"/>
      <c r="BR10" s="640"/>
      <c r="BS10" s="646" t="s">
        <v>173</v>
      </c>
      <c r="BT10" s="638"/>
      <c r="BU10" s="638"/>
      <c r="BV10" s="638"/>
      <c r="BW10" s="638"/>
      <c r="BX10" s="638"/>
      <c r="BY10" s="638"/>
      <c r="BZ10" s="638"/>
      <c r="CA10" s="638"/>
      <c r="CB10" s="647"/>
      <c r="CD10" s="652" t="s">
        <v>186</v>
      </c>
      <c r="CE10" s="653"/>
      <c r="CF10" s="653"/>
      <c r="CG10" s="653"/>
      <c r="CH10" s="653"/>
      <c r="CI10" s="653"/>
      <c r="CJ10" s="653"/>
      <c r="CK10" s="653"/>
      <c r="CL10" s="653"/>
      <c r="CM10" s="653"/>
      <c r="CN10" s="653"/>
      <c r="CO10" s="653"/>
      <c r="CP10" s="653"/>
      <c r="CQ10" s="654"/>
      <c r="CR10" s="637">
        <v>582427</v>
      </c>
      <c r="CS10" s="638"/>
      <c r="CT10" s="638"/>
      <c r="CU10" s="638"/>
      <c r="CV10" s="638"/>
      <c r="CW10" s="638"/>
      <c r="CX10" s="638"/>
      <c r="CY10" s="639"/>
      <c r="CZ10" s="640">
        <v>0.6</v>
      </c>
      <c r="DA10" s="640"/>
      <c r="DB10" s="640"/>
      <c r="DC10" s="640"/>
      <c r="DD10" s="646" t="s">
        <v>173</v>
      </c>
      <c r="DE10" s="638"/>
      <c r="DF10" s="638"/>
      <c r="DG10" s="638"/>
      <c r="DH10" s="638"/>
      <c r="DI10" s="638"/>
      <c r="DJ10" s="638"/>
      <c r="DK10" s="638"/>
      <c r="DL10" s="638"/>
      <c r="DM10" s="638"/>
      <c r="DN10" s="638"/>
      <c r="DO10" s="638"/>
      <c r="DP10" s="639"/>
      <c r="DQ10" s="646">
        <v>477663</v>
      </c>
      <c r="DR10" s="638"/>
      <c r="DS10" s="638"/>
      <c r="DT10" s="638"/>
      <c r="DU10" s="638"/>
      <c r="DV10" s="638"/>
      <c r="DW10" s="638"/>
      <c r="DX10" s="638"/>
      <c r="DY10" s="638"/>
      <c r="DZ10" s="638"/>
      <c r="EA10" s="638"/>
      <c r="EB10" s="638"/>
      <c r="EC10" s="647"/>
    </row>
    <row r="11" spans="2:143" ht="11.25" customHeight="1" x14ac:dyDescent="0.15">
      <c r="B11" s="634" t="s">
        <v>187</v>
      </c>
      <c r="C11" s="635"/>
      <c r="D11" s="635"/>
      <c r="E11" s="635"/>
      <c r="F11" s="635"/>
      <c r="G11" s="635"/>
      <c r="H11" s="635"/>
      <c r="I11" s="635"/>
      <c r="J11" s="635"/>
      <c r="K11" s="635"/>
      <c r="L11" s="635"/>
      <c r="M11" s="635"/>
      <c r="N11" s="635"/>
      <c r="O11" s="635"/>
      <c r="P11" s="635"/>
      <c r="Q11" s="636"/>
      <c r="R11" s="637" t="s">
        <v>173</v>
      </c>
      <c r="S11" s="638"/>
      <c r="T11" s="638"/>
      <c r="U11" s="638"/>
      <c r="V11" s="638"/>
      <c r="W11" s="638"/>
      <c r="X11" s="638"/>
      <c r="Y11" s="639"/>
      <c r="Z11" s="640" t="s">
        <v>173</v>
      </c>
      <c r="AA11" s="640"/>
      <c r="AB11" s="640"/>
      <c r="AC11" s="640"/>
      <c r="AD11" s="641" t="s">
        <v>173</v>
      </c>
      <c r="AE11" s="641"/>
      <c r="AF11" s="641"/>
      <c r="AG11" s="641"/>
      <c r="AH11" s="641"/>
      <c r="AI11" s="641"/>
      <c r="AJ11" s="641"/>
      <c r="AK11" s="641"/>
      <c r="AL11" s="642" t="s">
        <v>173</v>
      </c>
      <c r="AM11" s="643"/>
      <c r="AN11" s="643"/>
      <c r="AO11" s="644"/>
      <c r="AP11" s="634" t="s">
        <v>188</v>
      </c>
      <c r="AQ11" s="635"/>
      <c r="AR11" s="635"/>
      <c r="AS11" s="635"/>
      <c r="AT11" s="635"/>
      <c r="AU11" s="635"/>
      <c r="AV11" s="635"/>
      <c r="AW11" s="635"/>
      <c r="AX11" s="635"/>
      <c r="AY11" s="635"/>
      <c r="AZ11" s="635"/>
      <c r="BA11" s="635"/>
      <c r="BB11" s="635"/>
      <c r="BC11" s="635"/>
      <c r="BD11" s="635"/>
      <c r="BE11" s="635"/>
      <c r="BF11" s="636"/>
      <c r="BG11" s="637">
        <v>5075045</v>
      </c>
      <c r="BH11" s="638"/>
      <c r="BI11" s="638"/>
      <c r="BJ11" s="638"/>
      <c r="BK11" s="638"/>
      <c r="BL11" s="638"/>
      <c r="BM11" s="638"/>
      <c r="BN11" s="639"/>
      <c r="BO11" s="640">
        <v>9.6</v>
      </c>
      <c r="BP11" s="640"/>
      <c r="BQ11" s="640"/>
      <c r="BR11" s="640"/>
      <c r="BS11" s="646">
        <v>734732</v>
      </c>
      <c r="BT11" s="638"/>
      <c r="BU11" s="638"/>
      <c r="BV11" s="638"/>
      <c r="BW11" s="638"/>
      <c r="BX11" s="638"/>
      <c r="BY11" s="638"/>
      <c r="BZ11" s="638"/>
      <c r="CA11" s="638"/>
      <c r="CB11" s="647"/>
      <c r="CD11" s="652" t="s">
        <v>189</v>
      </c>
      <c r="CE11" s="653"/>
      <c r="CF11" s="653"/>
      <c r="CG11" s="653"/>
      <c r="CH11" s="653"/>
      <c r="CI11" s="653"/>
      <c r="CJ11" s="653"/>
      <c r="CK11" s="653"/>
      <c r="CL11" s="653"/>
      <c r="CM11" s="653"/>
      <c r="CN11" s="653"/>
      <c r="CO11" s="653"/>
      <c r="CP11" s="653"/>
      <c r="CQ11" s="654"/>
      <c r="CR11" s="637">
        <v>114623</v>
      </c>
      <c r="CS11" s="638"/>
      <c r="CT11" s="638"/>
      <c r="CU11" s="638"/>
      <c r="CV11" s="638"/>
      <c r="CW11" s="638"/>
      <c r="CX11" s="638"/>
      <c r="CY11" s="639"/>
      <c r="CZ11" s="640">
        <v>0.1</v>
      </c>
      <c r="DA11" s="640"/>
      <c r="DB11" s="640"/>
      <c r="DC11" s="640"/>
      <c r="DD11" s="646" t="s">
        <v>173</v>
      </c>
      <c r="DE11" s="638"/>
      <c r="DF11" s="638"/>
      <c r="DG11" s="638"/>
      <c r="DH11" s="638"/>
      <c r="DI11" s="638"/>
      <c r="DJ11" s="638"/>
      <c r="DK11" s="638"/>
      <c r="DL11" s="638"/>
      <c r="DM11" s="638"/>
      <c r="DN11" s="638"/>
      <c r="DO11" s="638"/>
      <c r="DP11" s="639"/>
      <c r="DQ11" s="646">
        <v>87585</v>
      </c>
      <c r="DR11" s="638"/>
      <c r="DS11" s="638"/>
      <c r="DT11" s="638"/>
      <c r="DU11" s="638"/>
      <c r="DV11" s="638"/>
      <c r="DW11" s="638"/>
      <c r="DX11" s="638"/>
      <c r="DY11" s="638"/>
      <c r="DZ11" s="638"/>
      <c r="EA11" s="638"/>
      <c r="EB11" s="638"/>
      <c r="EC11" s="647"/>
    </row>
    <row r="12" spans="2:143" ht="11.25" customHeight="1" x14ac:dyDescent="0.15">
      <c r="B12" s="634" t="s">
        <v>190</v>
      </c>
      <c r="C12" s="635"/>
      <c r="D12" s="635"/>
      <c r="E12" s="635"/>
      <c r="F12" s="635"/>
      <c r="G12" s="635"/>
      <c r="H12" s="635"/>
      <c r="I12" s="635"/>
      <c r="J12" s="635"/>
      <c r="K12" s="635"/>
      <c r="L12" s="635"/>
      <c r="M12" s="635"/>
      <c r="N12" s="635"/>
      <c r="O12" s="635"/>
      <c r="P12" s="635"/>
      <c r="Q12" s="636"/>
      <c r="R12" s="637">
        <v>4747751</v>
      </c>
      <c r="S12" s="638"/>
      <c r="T12" s="638"/>
      <c r="U12" s="638"/>
      <c r="V12" s="638"/>
      <c r="W12" s="638"/>
      <c r="X12" s="638"/>
      <c r="Y12" s="639"/>
      <c r="Z12" s="640">
        <v>4.5999999999999996</v>
      </c>
      <c r="AA12" s="640"/>
      <c r="AB12" s="640"/>
      <c r="AC12" s="640"/>
      <c r="AD12" s="641">
        <v>4747751</v>
      </c>
      <c r="AE12" s="641"/>
      <c r="AF12" s="641"/>
      <c r="AG12" s="641"/>
      <c r="AH12" s="641"/>
      <c r="AI12" s="641"/>
      <c r="AJ12" s="641"/>
      <c r="AK12" s="641"/>
      <c r="AL12" s="642">
        <v>8.4</v>
      </c>
      <c r="AM12" s="643"/>
      <c r="AN12" s="643"/>
      <c r="AO12" s="644"/>
      <c r="AP12" s="634" t="s">
        <v>191</v>
      </c>
      <c r="AQ12" s="635"/>
      <c r="AR12" s="635"/>
      <c r="AS12" s="635"/>
      <c r="AT12" s="635"/>
      <c r="AU12" s="635"/>
      <c r="AV12" s="635"/>
      <c r="AW12" s="635"/>
      <c r="AX12" s="635"/>
      <c r="AY12" s="635"/>
      <c r="AZ12" s="635"/>
      <c r="BA12" s="635"/>
      <c r="BB12" s="635"/>
      <c r="BC12" s="635"/>
      <c r="BD12" s="635"/>
      <c r="BE12" s="635"/>
      <c r="BF12" s="636"/>
      <c r="BG12" s="637">
        <v>21950990</v>
      </c>
      <c r="BH12" s="638"/>
      <c r="BI12" s="638"/>
      <c r="BJ12" s="638"/>
      <c r="BK12" s="638"/>
      <c r="BL12" s="638"/>
      <c r="BM12" s="638"/>
      <c r="BN12" s="639"/>
      <c r="BO12" s="640">
        <v>41.6</v>
      </c>
      <c r="BP12" s="640"/>
      <c r="BQ12" s="640"/>
      <c r="BR12" s="640"/>
      <c r="BS12" s="646" t="s">
        <v>173</v>
      </c>
      <c r="BT12" s="638"/>
      <c r="BU12" s="638"/>
      <c r="BV12" s="638"/>
      <c r="BW12" s="638"/>
      <c r="BX12" s="638"/>
      <c r="BY12" s="638"/>
      <c r="BZ12" s="638"/>
      <c r="CA12" s="638"/>
      <c r="CB12" s="647"/>
      <c r="CD12" s="652" t="s">
        <v>192</v>
      </c>
      <c r="CE12" s="653"/>
      <c r="CF12" s="653"/>
      <c r="CG12" s="653"/>
      <c r="CH12" s="653"/>
      <c r="CI12" s="653"/>
      <c r="CJ12" s="653"/>
      <c r="CK12" s="653"/>
      <c r="CL12" s="653"/>
      <c r="CM12" s="653"/>
      <c r="CN12" s="653"/>
      <c r="CO12" s="653"/>
      <c r="CP12" s="653"/>
      <c r="CQ12" s="654"/>
      <c r="CR12" s="637">
        <v>438314</v>
      </c>
      <c r="CS12" s="638"/>
      <c r="CT12" s="638"/>
      <c r="CU12" s="638"/>
      <c r="CV12" s="638"/>
      <c r="CW12" s="638"/>
      <c r="CX12" s="638"/>
      <c r="CY12" s="639"/>
      <c r="CZ12" s="640">
        <v>0.4</v>
      </c>
      <c r="DA12" s="640"/>
      <c r="DB12" s="640"/>
      <c r="DC12" s="640"/>
      <c r="DD12" s="646">
        <v>12565</v>
      </c>
      <c r="DE12" s="638"/>
      <c r="DF12" s="638"/>
      <c r="DG12" s="638"/>
      <c r="DH12" s="638"/>
      <c r="DI12" s="638"/>
      <c r="DJ12" s="638"/>
      <c r="DK12" s="638"/>
      <c r="DL12" s="638"/>
      <c r="DM12" s="638"/>
      <c r="DN12" s="638"/>
      <c r="DO12" s="638"/>
      <c r="DP12" s="639"/>
      <c r="DQ12" s="646">
        <v>363856</v>
      </c>
      <c r="DR12" s="638"/>
      <c r="DS12" s="638"/>
      <c r="DT12" s="638"/>
      <c r="DU12" s="638"/>
      <c r="DV12" s="638"/>
      <c r="DW12" s="638"/>
      <c r="DX12" s="638"/>
      <c r="DY12" s="638"/>
      <c r="DZ12" s="638"/>
      <c r="EA12" s="638"/>
      <c r="EB12" s="638"/>
      <c r="EC12" s="647"/>
    </row>
    <row r="13" spans="2:143" ht="11.25" customHeight="1" x14ac:dyDescent="0.15">
      <c r="B13" s="634" t="s">
        <v>193</v>
      </c>
      <c r="C13" s="635"/>
      <c r="D13" s="635"/>
      <c r="E13" s="635"/>
      <c r="F13" s="635"/>
      <c r="G13" s="635"/>
      <c r="H13" s="635"/>
      <c r="I13" s="635"/>
      <c r="J13" s="635"/>
      <c r="K13" s="635"/>
      <c r="L13" s="635"/>
      <c r="M13" s="635"/>
      <c r="N13" s="635"/>
      <c r="O13" s="635"/>
      <c r="P13" s="635"/>
      <c r="Q13" s="636"/>
      <c r="R13" s="637" t="s">
        <v>179</v>
      </c>
      <c r="S13" s="638"/>
      <c r="T13" s="638"/>
      <c r="U13" s="638"/>
      <c r="V13" s="638"/>
      <c r="W13" s="638"/>
      <c r="X13" s="638"/>
      <c r="Y13" s="639"/>
      <c r="Z13" s="640" t="s">
        <v>179</v>
      </c>
      <c r="AA13" s="640"/>
      <c r="AB13" s="640"/>
      <c r="AC13" s="640"/>
      <c r="AD13" s="641" t="s">
        <v>173</v>
      </c>
      <c r="AE13" s="641"/>
      <c r="AF13" s="641"/>
      <c r="AG13" s="641"/>
      <c r="AH13" s="641"/>
      <c r="AI13" s="641"/>
      <c r="AJ13" s="641"/>
      <c r="AK13" s="641"/>
      <c r="AL13" s="642" t="s">
        <v>179</v>
      </c>
      <c r="AM13" s="643"/>
      <c r="AN13" s="643"/>
      <c r="AO13" s="644"/>
      <c r="AP13" s="634" t="s">
        <v>194</v>
      </c>
      <c r="AQ13" s="635"/>
      <c r="AR13" s="635"/>
      <c r="AS13" s="635"/>
      <c r="AT13" s="635"/>
      <c r="AU13" s="635"/>
      <c r="AV13" s="635"/>
      <c r="AW13" s="635"/>
      <c r="AX13" s="635"/>
      <c r="AY13" s="635"/>
      <c r="AZ13" s="635"/>
      <c r="BA13" s="635"/>
      <c r="BB13" s="635"/>
      <c r="BC13" s="635"/>
      <c r="BD13" s="635"/>
      <c r="BE13" s="635"/>
      <c r="BF13" s="636"/>
      <c r="BG13" s="637">
        <v>21541466</v>
      </c>
      <c r="BH13" s="638"/>
      <c r="BI13" s="638"/>
      <c r="BJ13" s="638"/>
      <c r="BK13" s="638"/>
      <c r="BL13" s="638"/>
      <c r="BM13" s="638"/>
      <c r="BN13" s="639"/>
      <c r="BO13" s="640">
        <v>40.799999999999997</v>
      </c>
      <c r="BP13" s="640"/>
      <c r="BQ13" s="640"/>
      <c r="BR13" s="640"/>
      <c r="BS13" s="646" t="s">
        <v>173</v>
      </c>
      <c r="BT13" s="638"/>
      <c r="BU13" s="638"/>
      <c r="BV13" s="638"/>
      <c r="BW13" s="638"/>
      <c r="BX13" s="638"/>
      <c r="BY13" s="638"/>
      <c r="BZ13" s="638"/>
      <c r="CA13" s="638"/>
      <c r="CB13" s="647"/>
      <c r="CD13" s="652" t="s">
        <v>195</v>
      </c>
      <c r="CE13" s="653"/>
      <c r="CF13" s="653"/>
      <c r="CG13" s="653"/>
      <c r="CH13" s="653"/>
      <c r="CI13" s="653"/>
      <c r="CJ13" s="653"/>
      <c r="CK13" s="653"/>
      <c r="CL13" s="653"/>
      <c r="CM13" s="653"/>
      <c r="CN13" s="653"/>
      <c r="CO13" s="653"/>
      <c r="CP13" s="653"/>
      <c r="CQ13" s="654"/>
      <c r="CR13" s="637">
        <v>7661261</v>
      </c>
      <c r="CS13" s="638"/>
      <c r="CT13" s="638"/>
      <c r="CU13" s="638"/>
      <c r="CV13" s="638"/>
      <c r="CW13" s="638"/>
      <c r="CX13" s="638"/>
      <c r="CY13" s="639"/>
      <c r="CZ13" s="640">
        <v>7.7</v>
      </c>
      <c r="DA13" s="640"/>
      <c r="DB13" s="640"/>
      <c r="DC13" s="640"/>
      <c r="DD13" s="646">
        <v>3643814</v>
      </c>
      <c r="DE13" s="638"/>
      <c r="DF13" s="638"/>
      <c r="DG13" s="638"/>
      <c r="DH13" s="638"/>
      <c r="DI13" s="638"/>
      <c r="DJ13" s="638"/>
      <c r="DK13" s="638"/>
      <c r="DL13" s="638"/>
      <c r="DM13" s="638"/>
      <c r="DN13" s="638"/>
      <c r="DO13" s="638"/>
      <c r="DP13" s="639"/>
      <c r="DQ13" s="646">
        <v>6095470</v>
      </c>
      <c r="DR13" s="638"/>
      <c r="DS13" s="638"/>
      <c r="DT13" s="638"/>
      <c r="DU13" s="638"/>
      <c r="DV13" s="638"/>
      <c r="DW13" s="638"/>
      <c r="DX13" s="638"/>
      <c r="DY13" s="638"/>
      <c r="DZ13" s="638"/>
      <c r="EA13" s="638"/>
      <c r="EB13" s="638"/>
      <c r="EC13" s="647"/>
    </row>
    <row r="14" spans="2:143" ht="11.25" customHeight="1" x14ac:dyDescent="0.15">
      <c r="B14" s="634" t="s">
        <v>196</v>
      </c>
      <c r="C14" s="635"/>
      <c r="D14" s="635"/>
      <c r="E14" s="635"/>
      <c r="F14" s="635"/>
      <c r="G14" s="635"/>
      <c r="H14" s="635"/>
      <c r="I14" s="635"/>
      <c r="J14" s="635"/>
      <c r="K14" s="635"/>
      <c r="L14" s="635"/>
      <c r="M14" s="635"/>
      <c r="N14" s="635"/>
      <c r="O14" s="635"/>
      <c r="P14" s="635"/>
      <c r="Q14" s="636"/>
      <c r="R14" s="637" t="s">
        <v>173</v>
      </c>
      <c r="S14" s="638"/>
      <c r="T14" s="638"/>
      <c r="U14" s="638"/>
      <c r="V14" s="638"/>
      <c r="W14" s="638"/>
      <c r="X14" s="638"/>
      <c r="Y14" s="639"/>
      <c r="Z14" s="640" t="s">
        <v>179</v>
      </c>
      <c r="AA14" s="640"/>
      <c r="AB14" s="640"/>
      <c r="AC14" s="640"/>
      <c r="AD14" s="641" t="s">
        <v>179</v>
      </c>
      <c r="AE14" s="641"/>
      <c r="AF14" s="641"/>
      <c r="AG14" s="641"/>
      <c r="AH14" s="641"/>
      <c r="AI14" s="641"/>
      <c r="AJ14" s="641"/>
      <c r="AK14" s="641"/>
      <c r="AL14" s="642" t="s">
        <v>173</v>
      </c>
      <c r="AM14" s="643"/>
      <c r="AN14" s="643"/>
      <c r="AO14" s="644"/>
      <c r="AP14" s="634" t="s">
        <v>197</v>
      </c>
      <c r="AQ14" s="635"/>
      <c r="AR14" s="635"/>
      <c r="AS14" s="635"/>
      <c r="AT14" s="635"/>
      <c r="AU14" s="635"/>
      <c r="AV14" s="635"/>
      <c r="AW14" s="635"/>
      <c r="AX14" s="635"/>
      <c r="AY14" s="635"/>
      <c r="AZ14" s="635"/>
      <c r="BA14" s="635"/>
      <c r="BB14" s="635"/>
      <c r="BC14" s="635"/>
      <c r="BD14" s="635"/>
      <c r="BE14" s="635"/>
      <c r="BF14" s="636"/>
      <c r="BG14" s="637">
        <v>178924</v>
      </c>
      <c r="BH14" s="638"/>
      <c r="BI14" s="638"/>
      <c r="BJ14" s="638"/>
      <c r="BK14" s="638"/>
      <c r="BL14" s="638"/>
      <c r="BM14" s="638"/>
      <c r="BN14" s="639"/>
      <c r="BO14" s="640">
        <v>0.3</v>
      </c>
      <c r="BP14" s="640"/>
      <c r="BQ14" s="640"/>
      <c r="BR14" s="640"/>
      <c r="BS14" s="646" t="s">
        <v>179</v>
      </c>
      <c r="BT14" s="638"/>
      <c r="BU14" s="638"/>
      <c r="BV14" s="638"/>
      <c r="BW14" s="638"/>
      <c r="BX14" s="638"/>
      <c r="BY14" s="638"/>
      <c r="BZ14" s="638"/>
      <c r="CA14" s="638"/>
      <c r="CB14" s="647"/>
      <c r="CD14" s="652" t="s">
        <v>198</v>
      </c>
      <c r="CE14" s="653"/>
      <c r="CF14" s="653"/>
      <c r="CG14" s="653"/>
      <c r="CH14" s="653"/>
      <c r="CI14" s="653"/>
      <c r="CJ14" s="653"/>
      <c r="CK14" s="653"/>
      <c r="CL14" s="653"/>
      <c r="CM14" s="653"/>
      <c r="CN14" s="653"/>
      <c r="CO14" s="653"/>
      <c r="CP14" s="653"/>
      <c r="CQ14" s="654"/>
      <c r="CR14" s="637">
        <v>2928822</v>
      </c>
      <c r="CS14" s="638"/>
      <c r="CT14" s="638"/>
      <c r="CU14" s="638"/>
      <c r="CV14" s="638"/>
      <c r="CW14" s="638"/>
      <c r="CX14" s="638"/>
      <c r="CY14" s="639"/>
      <c r="CZ14" s="640">
        <v>3</v>
      </c>
      <c r="DA14" s="640"/>
      <c r="DB14" s="640"/>
      <c r="DC14" s="640"/>
      <c r="DD14" s="646">
        <v>66669</v>
      </c>
      <c r="DE14" s="638"/>
      <c r="DF14" s="638"/>
      <c r="DG14" s="638"/>
      <c r="DH14" s="638"/>
      <c r="DI14" s="638"/>
      <c r="DJ14" s="638"/>
      <c r="DK14" s="638"/>
      <c r="DL14" s="638"/>
      <c r="DM14" s="638"/>
      <c r="DN14" s="638"/>
      <c r="DO14" s="638"/>
      <c r="DP14" s="639"/>
      <c r="DQ14" s="646">
        <v>2813159</v>
      </c>
      <c r="DR14" s="638"/>
      <c r="DS14" s="638"/>
      <c r="DT14" s="638"/>
      <c r="DU14" s="638"/>
      <c r="DV14" s="638"/>
      <c r="DW14" s="638"/>
      <c r="DX14" s="638"/>
      <c r="DY14" s="638"/>
      <c r="DZ14" s="638"/>
      <c r="EA14" s="638"/>
      <c r="EB14" s="638"/>
      <c r="EC14" s="647"/>
    </row>
    <row r="15" spans="2:143" ht="11.25" customHeight="1" x14ac:dyDescent="0.15">
      <c r="B15" s="634" t="s">
        <v>199</v>
      </c>
      <c r="C15" s="635"/>
      <c r="D15" s="635"/>
      <c r="E15" s="635"/>
      <c r="F15" s="635"/>
      <c r="G15" s="635"/>
      <c r="H15" s="635"/>
      <c r="I15" s="635"/>
      <c r="J15" s="635"/>
      <c r="K15" s="635"/>
      <c r="L15" s="635"/>
      <c r="M15" s="635"/>
      <c r="N15" s="635"/>
      <c r="O15" s="635"/>
      <c r="P15" s="635"/>
      <c r="Q15" s="636"/>
      <c r="R15" s="637">
        <v>226144</v>
      </c>
      <c r="S15" s="638"/>
      <c r="T15" s="638"/>
      <c r="U15" s="638"/>
      <c r="V15" s="638"/>
      <c r="W15" s="638"/>
      <c r="X15" s="638"/>
      <c r="Y15" s="639"/>
      <c r="Z15" s="640">
        <v>0.2</v>
      </c>
      <c r="AA15" s="640"/>
      <c r="AB15" s="640"/>
      <c r="AC15" s="640"/>
      <c r="AD15" s="641">
        <v>226144</v>
      </c>
      <c r="AE15" s="641"/>
      <c r="AF15" s="641"/>
      <c r="AG15" s="641"/>
      <c r="AH15" s="641"/>
      <c r="AI15" s="641"/>
      <c r="AJ15" s="641"/>
      <c r="AK15" s="641"/>
      <c r="AL15" s="642">
        <v>0.4</v>
      </c>
      <c r="AM15" s="643"/>
      <c r="AN15" s="643"/>
      <c r="AO15" s="644"/>
      <c r="AP15" s="634" t="s">
        <v>200</v>
      </c>
      <c r="AQ15" s="635"/>
      <c r="AR15" s="635"/>
      <c r="AS15" s="635"/>
      <c r="AT15" s="635"/>
      <c r="AU15" s="635"/>
      <c r="AV15" s="635"/>
      <c r="AW15" s="635"/>
      <c r="AX15" s="635"/>
      <c r="AY15" s="635"/>
      <c r="AZ15" s="635"/>
      <c r="BA15" s="635"/>
      <c r="BB15" s="635"/>
      <c r="BC15" s="635"/>
      <c r="BD15" s="635"/>
      <c r="BE15" s="635"/>
      <c r="BF15" s="636"/>
      <c r="BG15" s="637">
        <v>1336751</v>
      </c>
      <c r="BH15" s="638"/>
      <c r="BI15" s="638"/>
      <c r="BJ15" s="638"/>
      <c r="BK15" s="638"/>
      <c r="BL15" s="638"/>
      <c r="BM15" s="638"/>
      <c r="BN15" s="639"/>
      <c r="BO15" s="640">
        <v>2.5</v>
      </c>
      <c r="BP15" s="640"/>
      <c r="BQ15" s="640"/>
      <c r="BR15" s="640"/>
      <c r="BS15" s="646" t="s">
        <v>173</v>
      </c>
      <c r="BT15" s="638"/>
      <c r="BU15" s="638"/>
      <c r="BV15" s="638"/>
      <c r="BW15" s="638"/>
      <c r="BX15" s="638"/>
      <c r="BY15" s="638"/>
      <c r="BZ15" s="638"/>
      <c r="CA15" s="638"/>
      <c r="CB15" s="647"/>
      <c r="CD15" s="652" t="s">
        <v>201</v>
      </c>
      <c r="CE15" s="653"/>
      <c r="CF15" s="653"/>
      <c r="CG15" s="653"/>
      <c r="CH15" s="653"/>
      <c r="CI15" s="653"/>
      <c r="CJ15" s="653"/>
      <c r="CK15" s="653"/>
      <c r="CL15" s="653"/>
      <c r="CM15" s="653"/>
      <c r="CN15" s="653"/>
      <c r="CO15" s="653"/>
      <c r="CP15" s="653"/>
      <c r="CQ15" s="654"/>
      <c r="CR15" s="637">
        <v>12163615</v>
      </c>
      <c r="CS15" s="638"/>
      <c r="CT15" s="638"/>
      <c r="CU15" s="638"/>
      <c r="CV15" s="638"/>
      <c r="CW15" s="638"/>
      <c r="CX15" s="638"/>
      <c r="CY15" s="639"/>
      <c r="CZ15" s="640">
        <v>12.3</v>
      </c>
      <c r="DA15" s="640"/>
      <c r="DB15" s="640"/>
      <c r="DC15" s="640"/>
      <c r="DD15" s="646">
        <v>2426033</v>
      </c>
      <c r="DE15" s="638"/>
      <c r="DF15" s="638"/>
      <c r="DG15" s="638"/>
      <c r="DH15" s="638"/>
      <c r="DI15" s="638"/>
      <c r="DJ15" s="638"/>
      <c r="DK15" s="638"/>
      <c r="DL15" s="638"/>
      <c r="DM15" s="638"/>
      <c r="DN15" s="638"/>
      <c r="DO15" s="638"/>
      <c r="DP15" s="639"/>
      <c r="DQ15" s="646">
        <v>9352464</v>
      </c>
      <c r="DR15" s="638"/>
      <c r="DS15" s="638"/>
      <c r="DT15" s="638"/>
      <c r="DU15" s="638"/>
      <c r="DV15" s="638"/>
      <c r="DW15" s="638"/>
      <c r="DX15" s="638"/>
      <c r="DY15" s="638"/>
      <c r="DZ15" s="638"/>
      <c r="EA15" s="638"/>
      <c r="EB15" s="638"/>
      <c r="EC15" s="647"/>
    </row>
    <row r="16" spans="2:143" ht="11.25" customHeight="1" x14ac:dyDescent="0.15">
      <c r="B16" s="634" t="s">
        <v>202</v>
      </c>
      <c r="C16" s="635"/>
      <c r="D16" s="635"/>
      <c r="E16" s="635"/>
      <c r="F16" s="635"/>
      <c r="G16" s="635"/>
      <c r="H16" s="635"/>
      <c r="I16" s="635"/>
      <c r="J16" s="635"/>
      <c r="K16" s="635"/>
      <c r="L16" s="635"/>
      <c r="M16" s="635"/>
      <c r="N16" s="635"/>
      <c r="O16" s="635"/>
      <c r="P16" s="635"/>
      <c r="Q16" s="636"/>
      <c r="R16" s="637" t="s">
        <v>179</v>
      </c>
      <c r="S16" s="638"/>
      <c r="T16" s="638"/>
      <c r="U16" s="638"/>
      <c r="V16" s="638"/>
      <c r="W16" s="638"/>
      <c r="X16" s="638"/>
      <c r="Y16" s="639"/>
      <c r="Z16" s="640" t="s">
        <v>173</v>
      </c>
      <c r="AA16" s="640"/>
      <c r="AB16" s="640"/>
      <c r="AC16" s="640"/>
      <c r="AD16" s="641" t="s">
        <v>173</v>
      </c>
      <c r="AE16" s="641"/>
      <c r="AF16" s="641"/>
      <c r="AG16" s="641"/>
      <c r="AH16" s="641"/>
      <c r="AI16" s="641"/>
      <c r="AJ16" s="641"/>
      <c r="AK16" s="641"/>
      <c r="AL16" s="642" t="s">
        <v>173</v>
      </c>
      <c r="AM16" s="643"/>
      <c r="AN16" s="643"/>
      <c r="AO16" s="644"/>
      <c r="AP16" s="634" t="s">
        <v>203</v>
      </c>
      <c r="AQ16" s="635"/>
      <c r="AR16" s="635"/>
      <c r="AS16" s="635"/>
      <c r="AT16" s="635"/>
      <c r="AU16" s="635"/>
      <c r="AV16" s="635"/>
      <c r="AW16" s="635"/>
      <c r="AX16" s="635"/>
      <c r="AY16" s="635"/>
      <c r="AZ16" s="635"/>
      <c r="BA16" s="635"/>
      <c r="BB16" s="635"/>
      <c r="BC16" s="635"/>
      <c r="BD16" s="635"/>
      <c r="BE16" s="635"/>
      <c r="BF16" s="636"/>
      <c r="BG16" s="637" t="s">
        <v>173</v>
      </c>
      <c r="BH16" s="638"/>
      <c r="BI16" s="638"/>
      <c r="BJ16" s="638"/>
      <c r="BK16" s="638"/>
      <c r="BL16" s="638"/>
      <c r="BM16" s="638"/>
      <c r="BN16" s="639"/>
      <c r="BO16" s="640" t="s">
        <v>179</v>
      </c>
      <c r="BP16" s="640"/>
      <c r="BQ16" s="640"/>
      <c r="BR16" s="640"/>
      <c r="BS16" s="646" t="s">
        <v>179</v>
      </c>
      <c r="BT16" s="638"/>
      <c r="BU16" s="638"/>
      <c r="BV16" s="638"/>
      <c r="BW16" s="638"/>
      <c r="BX16" s="638"/>
      <c r="BY16" s="638"/>
      <c r="BZ16" s="638"/>
      <c r="CA16" s="638"/>
      <c r="CB16" s="647"/>
      <c r="CD16" s="652" t="s">
        <v>204</v>
      </c>
      <c r="CE16" s="653"/>
      <c r="CF16" s="653"/>
      <c r="CG16" s="653"/>
      <c r="CH16" s="653"/>
      <c r="CI16" s="653"/>
      <c r="CJ16" s="653"/>
      <c r="CK16" s="653"/>
      <c r="CL16" s="653"/>
      <c r="CM16" s="653"/>
      <c r="CN16" s="653"/>
      <c r="CO16" s="653"/>
      <c r="CP16" s="653"/>
      <c r="CQ16" s="654"/>
      <c r="CR16" s="637" t="s">
        <v>173</v>
      </c>
      <c r="CS16" s="638"/>
      <c r="CT16" s="638"/>
      <c r="CU16" s="638"/>
      <c r="CV16" s="638"/>
      <c r="CW16" s="638"/>
      <c r="CX16" s="638"/>
      <c r="CY16" s="639"/>
      <c r="CZ16" s="640" t="s">
        <v>173</v>
      </c>
      <c r="DA16" s="640"/>
      <c r="DB16" s="640"/>
      <c r="DC16" s="640"/>
      <c r="DD16" s="646" t="s">
        <v>179</v>
      </c>
      <c r="DE16" s="638"/>
      <c r="DF16" s="638"/>
      <c r="DG16" s="638"/>
      <c r="DH16" s="638"/>
      <c r="DI16" s="638"/>
      <c r="DJ16" s="638"/>
      <c r="DK16" s="638"/>
      <c r="DL16" s="638"/>
      <c r="DM16" s="638"/>
      <c r="DN16" s="638"/>
      <c r="DO16" s="638"/>
      <c r="DP16" s="639"/>
      <c r="DQ16" s="646" t="s">
        <v>173</v>
      </c>
      <c r="DR16" s="638"/>
      <c r="DS16" s="638"/>
      <c r="DT16" s="638"/>
      <c r="DU16" s="638"/>
      <c r="DV16" s="638"/>
      <c r="DW16" s="638"/>
      <c r="DX16" s="638"/>
      <c r="DY16" s="638"/>
      <c r="DZ16" s="638"/>
      <c r="EA16" s="638"/>
      <c r="EB16" s="638"/>
      <c r="EC16" s="647"/>
    </row>
    <row r="17" spans="2:133" ht="11.25" customHeight="1" x14ac:dyDescent="0.15">
      <c r="B17" s="634" t="s">
        <v>205</v>
      </c>
      <c r="C17" s="635"/>
      <c r="D17" s="635"/>
      <c r="E17" s="635"/>
      <c r="F17" s="635"/>
      <c r="G17" s="635"/>
      <c r="H17" s="635"/>
      <c r="I17" s="635"/>
      <c r="J17" s="635"/>
      <c r="K17" s="635"/>
      <c r="L17" s="635"/>
      <c r="M17" s="635"/>
      <c r="N17" s="635"/>
      <c r="O17" s="635"/>
      <c r="P17" s="635"/>
      <c r="Q17" s="636"/>
      <c r="R17" s="637">
        <v>241633</v>
      </c>
      <c r="S17" s="638"/>
      <c r="T17" s="638"/>
      <c r="U17" s="638"/>
      <c r="V17" s="638"/>
      <c r="W17" s="638"/>
      <c r="X17" s="638"/>
      <c r="Y17" s="639"/>
      <c r="Z17" s="640">
        <v>0.2</v>
      </c>
      <c r="AA17" s="640"/>
      <c r="AB17" s="640"/>
      <c r="AC17" s="640"/>
      <c r="AD17" s="641">
        <v>241633</v>
      </c>
      <c r="AE17" s="641"/>
      <c r="AF17" s="641"/>
      <c r="AG17" s="641"/>
      <c r="AH17" s="641"/>
      <c r="AI17" s="641"/>
      <c r="AJ17" s="641"/>
      <c r="AK17" s="641"/>
      <c r="AL17" s="642">
        <v>0.4</v>
      </c>
      <c r="AM17" s="643"/>
      <c r="AN17" s="643"/>
      <c r="AO17" s="644"/>
      <c r="AP17" s="634" t="s">
        <v>206</v>
      </c>
      <c r="AQ17" s="635"/>
      <c r="AR17" s="635"/>
      <c r="AS17" s="635"/>
      <c r="AT17" s="635"/>
      <c r="AU17" s="635"/>
      <c r="AV17" s="635"/>
      <c r="AW17" s="635"/>
      <c r="AX17" s="635"/>
      <c r="AY17" s="635"/>
      <c r="AZ17" s="635"/>
      <c r="BA17" s="635"/>
      <c r="BB17" s="635"/>
      <c r="BC17" s="635"/>
      <c r="BD17" s="635"/>
      <c r="BE17" s="635"/>
      <c r="BF17" s="636"/>
      <c r="BG17" s="637" t="s">
        <v>179</v>
      </c>
      <c r="BH17" s="638"/>
      <c r="BI17" s="638"/>
      <c r="BJ17" s="638"/>
      <c r="BK17" s="638"/>
      <c r="BL17" s="638"/>
      <c r="BM17" s="638"/>
      <c r="BN17" s="639"/>
      <c r="BO17" s="640" t="s">
        <v>173</v>
      </c>
      <c r="BP17" s="640"/>
      <c r="BQ17" s="640"/>
      <c r="BR17" s="640"/>
      <c r="BS17" s="646" t="s">
        <v>173</v>
      </c>
      <c r="BT17" s="638"/>
      <c r="BU17" s="638"/>
      <c r="BV17" s="638"/>
      <c r="BW17" s="638"/>
      <c r="BX17" s="638"/>
      <c r="BY17" s="638"/>
      <c r="BZ17" s="638"/>
      <c r="CA17" s="638"/>
      <c r="CB17" s="647"/>
      <c r="CD17" s="652" t="s">
        <v>207</v>
      </c>
      <c r="CE17" s="653"/>
      <c r="CF17" s="653"/>
      <c r="CG17" s="653"/>
      <c r="CH17" s="653"/>
      <c r="CI17" s="653"/>
      <c r="CJ17" s="653"/>
      <c r="CK17" s="653"/>
      <c r="CL17" s="653"/>
      <c r="CM17" s="653"/>
      <c r="CN17" s="653"/>
      <c r="CO17" s="653"/>
      <c r="CP17" s="653"/>
      <c r="CQ17" s="654"/>
      <c r="CR17" s="637">
        <v>4136045</v>
      </c>
      <c r="CS17" s="638"/>
      <c r="CT17" s="638"/>
      <c r="CU17" s="638"/>
      <c r="CV17" s="638"/>
      <c r="CW17" s="638"/>
      <c r="CX17" s="638"/>
      <c r="CY17" s="639"/>
      <c r="CZ17" s="640">
        <v>4.2</v>
      </c>
      <c r="DA17" s="640"/>
      <c r="DB17" s="640"/>
      <c r="DC17" s="640"/>
      <c r="DD17" s="646" t="s">
        <v>179</v>
      </c>
      <c r="DE17" s="638"/>
      <c r="DF17" s="638"/>
      <c r="DG17" s="638"/>
      <c r="DH17" s="638"/>
      <c r="DI17" s="638"/>
      <c r="DJ17" s="638"/>
      <c r="DK17" s="638"/>
      <c r="DL17" s="638"/>
      <c r="DM17" s="638"/>
      <c r="DN17" s="638"/>
      <c r="DO17" s="638"/>
      <c r="DP17" s="639"/>
      <c r="DQ17" s="646">
        <v>3701410</v>
      </c>
      <c r="DR17" s="638"/>
      <c r="DS17" s="638"/>
      <c r="DT17" s="638"/>
      <c r="DU17" s="638"/>
      <c r="DV17" s="638"/>
      <c r="DW17" s="638"/>
      <c r="DX17" s="638"/>
      <c r="DY17" s="638"/>
      <c r="DZ17" s="638"/>
      <c r="EA17" s="638"/>
      <c r="EB17" s="638"/>
      <c r="EC17" s="647"/>
    </row>
    <row r="18" spans="2:133" ht="11.25" customHeight="1" x14ac:dyDescent="0.15">
      <c r="B18" s="634" t="s">
        <v>208</v>
      </c>
      <c r="C18" s="635"/>
      <c r="D18" s="635"/>
      <c r="E18" s="635"/>
      <c r="F18" s="635"/>
      <c r="G18" s="635"/>
      <c r="H18" s="635"/>
      <c r="I18" s="635"/>
      <c r="J18" s="635"/>
      <c r="K18" s="635"/>
      <c r="L18" s="635"/>
      <c r="M18" s="635"/>
      <c r="N18" s="635"/>
      <c r="O18" s="635"/>
      <c r="P18" s="635"/>
      <c r="Q18" s="636"/>
      <c r="R18" s="637">
        <v>42586</v>
      </c>
      <c r="S18" s="638"/>
      <c r="T18" s="638"/>
      <c r="U18" s="638"/>
      <c r="V18" s="638"/>
      <c r="W18" s="638"/>
      <c r="X18" s="638"/>
      <c r="Y18" s="639"/>
      <c r="Z18" s="640">
        <v>0</v>
      </c>
      <c r="AA18" s="640"/>
      <c r="AB18" s="640"/>
      <c r="AC18" s="640"/>
      <c r="AD18" s="641" t="s">
        <v>179</v>
      </c>
      <c r="AE18" s="641"/>
      <c r="AF18" s="641"/>
      <c r="AG18" s="641"/>
      <c r="AH18" s="641"/>
      <c r="AI18" s="641"/>
      <c r="AJ18" s="641"/>
      <c r="AK18" s="641"/>
      <c r="AL18" s="642" t="s">
        <v>173</v>
      </c>
      <c r="AM18" s="643"/>
      <c r="AN18" s="643"/>
      <c r="AO18" s="644"/>
      <c r="AP18" s="634" t="s">
        <v>209</v>
      </c>
      <c r="AQ18" s="635"/>
      <c r="AR18" s="635"/>
      <c r="AS18" s="635"/>
      <c r="AT18" s="635"/>
      <c r="AU18" s="635"/>
      <c r="AV18" s="635"/>
      <c r="AW18" s="635"/>
      <c r="AX18" s="635"/>
      <c r="AY18" s="635"/>
      <c r="AZ18" s="635"/>
      <c r="BA18" s="635"/>
      <c r="BB18" s="635"/>
      <c r="BC18" s="635"/>
      <c r="BD18" s="635"/>
      <c r="BE18" s="635"/>
      <c r="BF18" s="636"/>
      <c r="BG18" s="637" t="s">
        <v>173</v>
      </c>
      <c r="BH18" s="638"/>
      <c r="BI18" s="638"/>
      <c r="BJ18" s="638"/>
      <c r="BK18" s="638"/>
      <c r="BL18" s="638"/>
      <c r="BM18" s="638"/>
      <c r="BN18" s="639"/>
      <c r="BO18" s="640" t="s">
        <v>179</v>
      </c>
      <c r="BP18" s="640"/>
      <c r="BQ18" s="640"/>
      <c r="BR18" s="640"/>
      <c r="BS18" s="646" t="s">
        <v>173</v>
      </c>
      <c r="BT18" s="638"/>
      <c r="BU18" s="638"/>
      <c r="BV18" s="638"/>
      <c r="BW18" s="638"/>
      <c r="BX18" s="638"/>
      <c r="BY18" s="638"/>
      <c r="BZ18" s="638"/>
      <c r="CA18" s="638"/>
      <c r="CB18" s="647"/>
      <c r="CD18" s="652" t="s">
        <v>210</v>
      </c>
      <c r="CE18" s="653"/>
      <c r="CF18" s="653"/>
      <c r="CG18" s="653"/>
      <c r="CH18" s="653"/>
      <c r="CI18" s="653"/>
      <c r="CJ18" s="653"/>
      <c r="CK18" s="653"/>
      <c r="CL18" s="653"/>
      <c r="CM18" s="653"/>
      <c r="CN18" s="653"/>
      <c r="CO18" s="653"/>
      <c r="CP18" s="653"/>
      <c r="CQ18" s="654"/>
      <c r="CR18" s="637" t="s">
        <v>173</v>
      </c>
      <c r="CS18" s="638"/>
      <c r="CT18" s="638"/>
      <c r="CU18" s="638"/>
      <c r="CV18" s="638"/>
      <c r="CW18" s="638"/>
      <c r="CX18" s="638"/>
      <c r="CY18" s="639"/>
      <c r="CZ18" s="640" t="s">
        <v>173</v>
      </c>
      <c r="DA18" s="640"/>
      <c r="DB18" s="640"/>
      <c r="DC18" s="640"/>
      <c r="DD18" s="646" t="s">
        <v>173</v>
      </c>
      <c r="DE18" s="638"/>
      <c r="DF18" s="638"/>
      <c r="DG18" s="638"/>
      <c r="DH18" s="638"/>
      <c r="DI18" s="638"/>
      <c r="DJ18" s="638"/>
      <c r="DK18" s="638"/>
      <c r="DL18" s="638"/>
      <c r="DM18" s="638"/>
      <c r="DN18" s="638"/>
      <c r="DO18" s="638"/>
      <c r="DP18" s="639"/>
      <c r="DQ18" s="646" t="s">
        <v>173</v>
      </c>
      <c r="DR18" s="638"/>
      <c r="DS18" s="638"/>
      <c r="DT18" s="638"/>
      <c r="DU18" s="638"/>
      <c r="DV18" s="638"/>
      <c r="DW18" s="638"/>
      <c r="DX18" s="638"/>
      <c r="DY18" s="638"/>
      <c r="DZ18" s="638"/>
      <c r="EA18" s="638"/>
      <c r="EB18" s="638"/>
      <c r="EC18" s="647"/>
    </row>
    <row r="19" spans="2:133" ht="11.25" customHeight="1" x14ac:dyDescent="0.15">
      <c r="B19" s="634" t="s">
        <v>211</v>
      </c>
      <c r="C19" s="635"/>
      <c r="D19" s="635"/>
      <c r="E19" s="635"/>
      <c r="F19" s="635"/>
      <c r="G19" s="635"/>
      <c r="H19" s="635"/>
      <c r="I19" s="635"/>
      <c r="J19" s="635"/>
      <c r="K19" s="635"/>
      <c r="L19" s="635"/>
      <c r="M19" s="635"/>
      <c r="N19" s="635"/>
      <c r="O19" s="635"/>
      <c r="P19" s="635"/>
      <c r="Q19" s="636"/>
      <c r="R19" s="637" t="s">
        <v>173</v>
      </c>
      <c r="S19" s="638"/>
      <c r="T19" s="638"/>
      <c r="U19" s="638"/>
      <c r="V19" s="638"/>
      <c r="W19" s="638"/>
      <c r="X19" s="638"/>
      <c r="Y19" s="639"/>
      <c r="Z19" s="640" t="s">
        <v>173</v>
      </c>
      <c r="AA19" s="640"/>
      <c r="AB19" s="640"/>
      <c r="AC19" s="640"/>
      <c r="AD19" s="641" t="s">
        <v>173</v>
      </c>
      <c r="AE19" s="641"/>
      <c r="AF19" s="641"/>
      <c r="AG19" s="641"/>
      <c r="AH19" s="641"/>
      <c r="AI19" s="641"/>
      <c r="AJ19" s="641"/>
      <c r="AK19" s="641"/>
      <c r="AL19" s="642" t="s">
        <v>173</v>
      </c>
      <c r="AM19" s="643"/>
      <c r="AN19" s="643"/>
      <c r="AO19" s="644"/>
      <c r="AP19" s="634" t="s">
        <v>212</v>
      </c>
      <c r="AQ19" s="635"/>
      <c r="AR19" s="635"/>
      <c r="AS19" s="635"/>
      <c r="AT19" s="635"/>
      <c r="AU19" s="635"/>
      <c r="AV19" s="635"/>
      <c r="AW19" s="635"/>
      <c r="AX19" s="635"/>
      <c r="AY19" s="635"/>
      <c r="AZ19" s="635"/>
      <c r="BA19" s="635"/>
      <c r="BB19" s="635"/>
      <c r="BC19" s="635"/>
      <c r="BD19" s="635"/>
      <c r="BE19" s="635"/>
      <c r="BF19" s="636"/>
      <c r="BG19" s="637">
        <v>3315355</v>
      </c>
      <c r="BH19" s="638"/>
      <c r="BI19" s="638"/>
      <c r="BJ19" s="638"/>
      <c r="BK19" s="638"/>
      <c r="BL19" s="638"/>
      <c r="BM19" s="638"/>
      <c r="BN19" s="639"/>
      <c r="BO19" s="640">
        <v>6.3</v>
      </c>
      <c r="BP19" s="640"/>
      <c r="BQ19" s="640"/>
      <c r="BR19" s="640"/>
      <c r="BS19" s="646" t="s">
        <v>173</v>
      </c>
      <c r="BT19" s="638"/>
      <c r="BU19" s="638"/>
      <c r="BV19" s="638"/>
      <c r="BW19" s="638"/>
      <c r="BX19" s="638"/>
      <c r="BY19" s="638"/>
      <c r="BZ19" s="638"/>
      <c r="CA19" s="638"/>
      <c r="CB19" s="647"/>
      <c r="CD19" s="652" t="s">
        <v>213</v>
      </c>
      <c r="CE19" s="653"/>
      <c r="CF19" s="653"/>
      <c r="CG19" s="653"/>
      <c r="CH19" s="653"/>
      <c r="CI19" s="653"/>
      <c r="CJ19" s="653"/>
      <c r="CK19" s="653"/>
      <c r="CL19" s="653"/>
      <c r="CM19" s="653"/>
      <c r="CN19" s="653"/>
      <c r="CO19" s="653"/>
      <c r="CP19" s="653"/>
      <c r="CQ19" s="654"/>
      <c r="CR19" s="637" t="s">
        <v>173</v>
      </c>
      <c r="CS19" s="638"/>
      <c r="CT19" s="638"/>
      <c r="CU19" s="638"/>
      <c r="CV19" s="638"/>
      <c r="CW19" s="638"/>
      <c r="CX19" s="638"/>
      <c r="CY19" s="639"/>
      <c r="CZ19" s="640" t="s">
        <v>173</v>
      </c>
      <c r="DA19" s="640"/>
      <c r="DB19" s="640"/>
      <c r="DC19" s="640"/>
      <c r="DD19" s="646" t="s">
        <v>173</v>
      </c>
      <c r="DE19" s="638"/>
      <c r="DF19" s="638"/>
      <c r="DG19" s="638"/>
      <c r="DH19" s="638"/>
      <c r="DI19" s="638"/>
      <c r="DJ19" s="638"/>
      <c r="DK19" s="638"/>
      <c r="DL19" s="638"/>
      <c r="DM19" s="638"/>
      <c r="DN19" s="638"/>
      <c r="DO19" s="638"/>
      <c r="DP19" s="639"/>
      <c r="DQ19" s="646" t="s">
        <v>179</v>
      </c>
      <c r="DR19" s="638"/>
      <c r="DS19" s="638"/>
      <c r="DT19" s="638"/>
      <c r="DU19" s="638"/>
      <c r="DV19" s="638"/>
      <c r="DW19" s="638"/>
      <c r="DX19" s="638"/>
      <c r="DY19" s="638"/>
      <c r="DZ19" s="638"/>
      <c r="EA19" s="638"/>
      <c r="EB19" s="638"/>
      <c r="EC19" s="647"/>
    </row>
    <row r="20" spans="2:133" ht="11.25" customHeight="1" x14ac:dyDescent="0.15">
      <c r="B20" s="634" t="s">
        <v>214</v>
      </c>
      <c r="C20" s="635"/>
      <c r="D20" s="635"/>
      <c r="E20" s="635"/>
      <c r="F20" s="635"/>
      <c r="G20" s="635"/>
      <c r="H20" s="635"/>
      <c r="I20" s="635"/>
      <c r="J20" s="635"/>
      <c r="K20" s="635"/>
      <c r="L20" s="635"/>
      <c r="M20" s="635"/>
      <c r="N20" s="635"/>
      <c r="O20" s="635"/>
      <c r="P20" s="635"/>
      <c r="Q20" s="636"/>
      <c r="R20" s="637">
        <v>42412</v>
      </c>
      <c r="S20" s="638"/>
      <c r="T20" s="638"/>
      <c r="U20" s="638"/>
      <c r="V20" s="638"/>
      <c r="W20" s="638"/>
      <c r="X20" s="638"/>
      <c r="Y20" s="639"/>
      <c r="Z20" s="640">
        <v>0</v>
      </c>
      <c r="AA20" s="640"/>
      <c r="AB20" s="640"/>
      <c r="AC20" s="640"/>
      <c r="AD20" s="641" t="s">
        <v>179</v>
      </c>
      <c r="AE20" s="641"/>
      <c r="AF20" s="641"/>
      <c r="AG20" s="641"/>
      <c r="AH20" s="641"/>
      <c r="AI20" s="641"/>
      <c r="AJ20" s="641"/>
      <c r="AK20" s="641"/>
      <c r="AL20" s="642" t="s">
        <v>179</v>
      </c>
      <c r="AM20" s="643"/>
      <c r="AN20" s="643"/>
      <c r="AO20" s="644"/>
      <c r="AP20" s="634" t="s">
        <v>215</v>
      </c>
      <c r="AQ20" s="635"/>
      <c r="AR20" s="635"/>
      <c r="AS20" s="635"/>
      <c r="AT20" s="635"/>
      <c r="AU20" s="635"/>
      <c r="AV20" s="635"/>
      <c r="AW20" s="635"/>
      <c r="AX20" s="635"/>
      <c r="AY20" s="635"/>
      <c r="AZ20" s="635"/>
      <c r="BA20" s="635"/>
      <c r="BB20" s="635"/>
      <c r="BC20" s="635"/>
      <c r="BD20" s="635"/>
      <c r="BE20" s="635"/>
      <c r="BF20" s="636"/>
      <c r="BG20" s="637">
        <v>3315355</v>
      </c>
      <c r="BH20" s="638"/>
      <c r="BI20" s="638"/>
      <c r="BJ20" s="638"/>
      <c r="BK20" s="638"/>
      <c r="BL20" s="638"/>
      <c r="BM20" s="638"/>
      <c r="BN20" s="639"/>
      <c r="BO20" s="640">
        <v>6.3</v>
      </c>
      <c r="BP20" s="640"/>
      <c r="BQ20" s="640"/>
      <c r="BR20" s="640"/>
      <c r="BS20" s="646" t="s">
        <v>173</v>
      </c>
      <c r="BT20" s="638"/>
      <c r="BU20" s="638"/>
      <c r="BV20" s="638"/>
      <c r="BW20" s="638"/>
      <c r="BX20" s="638"/>
      <c r="BY20" s="638"/>
      <c r="BZ20" s="638"/>
      <c r="CA20" s="638"/>
      <c r="CB20" s="647"/>
      <c r="CD20" s="652" t="s">
        <v>216</v>
      </c>
      <c r="CE20" s="653"/>
      <c r="CF20" s="653"/>
      <c r="CG20" s="653"/>
      <c r="CH20" s="653"/>
      <c r="CI20" s="653"/>
      <c r="CJ20" s="653"/>
      <c r="CK20" s="653"/>
      <c r="CL20" s="653"/>
      <c r="CM20" s="653"/>
      <c r="CN20" s="653"/>
      <c r="CO20" s="653"/>
      <c r="CP20" s="653"/>
      <c r="CQ20" s="654"/>
      <c r="CR20" s="637">
        <v>98894609</v>
      </c>
      <c r="CS20" s="638"/>
      <c r="CT20" s="638"/>
      <c r="CU20" s="638"/>
      <c r="CV20" s="638"/>
      <c r="CW20" s="638"/>
      <c r="CX20" s="638"/>
      <c r="CY20" s="639"/>
      <c r="CZ20" s="640">
        <v>100</v>
      </c>
      <c r="DA20" s="640"/>
      <c r="DB20" s="640"/>
      <c r="DC20" s="640"/>
      <c r="DD20" s="646">
        <v>9053842</v>
      </c>
      <c r="DE20" s="638"/>
      <c r="DF20" s="638"/>
      <c r="DG20" s="638"/>
      <c r="DH20" s="638"/>
      <c r="DI20" s="638"/>
      <c r="DJ20" s="638"/>
      <c r="DK20" s="638"/>
      <c r="DL20" s="638"/>
      <c r="DM20" s="638"/>
      <c r="DN20" s="638"/>
      <c r="DO20" s="638"/>
      <c r="DP20" s="639"/>
      <c r="DQ20" s="646">
        <v>63785154</v>
      </c>
      <c r="DR20" s="638"/>
      <c r="DS20" s="638"/>
      <c r="DT20" s="638"/>
      <c r="DU20" s="638"/>
      <c r="DV20" s="638"/>
      <c r="DW20" s="638"/>
      <c r="DX20" s="638"/>
      <c r="DY20" s="638"/>
      <c r="DZ20" s="638"/>
      <c r="EA20" s="638"/>
      <c r="EB20" s="638"/>
      <c r="EC20" s="647"/>
    </row>
    <row r="21" spans="2:133" ht="11.25" customHeight="1" x14ac:dyDescent="0.15">
      <c r="B21" s="634" t="s">
        <v>217</v>
      </c>
      <c r="C21" s="635"/>
      <c r="D21" s="635"/>
      <c r="E21" s="635"/>
      <c r="F21" s="635"/>
      <c r="G21" s="635"/>
      <c r="H21" s="635"/>
      <c r="I21" s="635"/>
      <c r="J21" s="635"/>
      <c r="K21" s="635"/>
      <c r="L21" s="635"/>
      <c r="M21" s="635"/>
      <c r="N21" s="635"/>
      <c r="O21" s="635"/>
      <c r="P21" s="635"/>
      <c r="Q21" s="636"/>
      <c r="R21" s="637">
        <v>174</v>
      </c>
      <c r="S21" s="638"/>
      <c r="T21" s="638"/>
      <c r="U21" s="638"/>
      <c r="V21" s="638"/>
      <c r="W21" s="638"/>
      <c r="X21" s="638"/>
      <c r="Y21" s="639"/>
      <c r="Z21" s="640">
        <v>0</v>
      </c>
      <c r="AA21" s="640"/>
      <c r="AB21" s="640"/>
      <c r="AC21" s="640"/>
      <c r="AD21" s="641" t="s">
        <v>173</v>
      </c>
      <c r="AE21" s="641"/>
      <c r="AF21" s="641"/>
      <c r="AG21" s="641"/>
      <c r="AH21" s="641"/>
      <c r="AI21" s="641"/>
      <c r="AJ21" s="641"/>
      <c r="AK21" s="641"/>
      <c r="AL21" s="642" t="s">
        <v>179</v>
      </c>
      <c r="AM21" s="643"/>
      <c r="AN21" s="643"/>
      <c r="AO21" s="644"/>
      <c r="AP21" s="655" t="s">
        <v>218</v>
      </c>
      <c r="AQ21" s="656"/>
      <c r="AR21" s="656"/>
      <c r="AS21" s="656"/>
      <c r="AT21" s="656"/>
      <c r="AU21" s="656"/>
      <c r="AV21" s="656"/>
      <c r="AW21" s="656"/>
      <c r="AX21" s="656"/>
      <c r="AY21" s="656"/>
      <c r="AZ21" s="656"/>
      <c r="BA21" s="656"/>
      <c r="BB21" s="656"/>
      <c r="BC21" s="656"/>
      <c r="BD21" s="656"/>
      <c r="BE21" s="656"/>
      <c r="BF21" s="657"/>
      <c r="BG21" s="637" t="s">
        <v>179</v>
      </c>
      <c r="BH21" s="638"/>
      <c r="BI21" s="638"/>
      <c r="BJ21" s="638"/>
      <c r="BK21" s="638"/>
      <c r="BL21" s="638"/>
      <c r="BM21" s="638"/>
      <c r="BN21" s="639"/>
      <c r="BO21" s="640" t="s">
        <v>173</v>
      </c>
      <c r="BP21" s="640"/>
      <c r="BQ21" s="640"/>
      <c r="BR21" s="640"/>
      <c r="BS21" s="646" t="s">
        <v>173</v>
      </c>
      <c r="BT21" s="638"/>
      <c r="BU21" s="638"/>
      <c r="BV21" s="638"/>
      <c r="BW21" s="638"/>
      <c r="BX21" s="638"/>
      <c r="BY21" s="638"/>
      <c r="BZ21" s="638"/>
      <c r="CA21" s="638"/>
      <c r="CB21" s="647"/>
      <c r="CD21" s="661"/>
      <c r="CE21" s="662"/>
      <c r="CF21" s="662"/>
      <c r="CG21" s="662"/>
      <c r="CH21" s="662"/>
      <c r="CI21" s="662"/>
      <c r="CJ21" s="662"/>
      <c r="CK21" s="662"/>
      <c r="CL21" s="662"/>
      <c r="CM21" s="662"/>
      <c r="CN21" s="662"/>
      <c r="CO21" s="662"/>
      <c r="CP21" s="662"/>
      <c r="CQ21" s="663"/>
      <c r="CR21" s="664"/>
      <c r="CS21" s="659"/>
      <c r="CT21" s="659"/>
      <c r="CU21" s="659"/>
      <c r="CV21" s="659"/>
      <c r="CW21" s="659"/>
      <c r="CX21" s="659"/>
      <c r="CY21" s="665"/>
      <c r="CZ21" s="666"/>
      <c r="DA21" s="666"/>
      <c r="DB21" s="666"/>
      <c r="DC21" s="666"/>
      <c r="DD21" s="658"/>
      <c r="DE21" s="659"/>
      <c r="DF21" s="659"/>
      <c r="DG21" s="659"/>
      <c r="DH21" s="659"/>
      <c r="DI21" s="659"/>
      <c r="DJ21" s="659"/>
      <c r="DK21" s="659"/>
      <c r="DL21" s="659"/>
      <c r="DM21" s="659"/>
      <c r="DN21" s="659"/>
      <c r="DO21" s="659"/>
      <c r="DP21" s="665"/>
      <c r="DQ21" s="658"/>
      <c r="DR21" s="659"/>
      <c r="DS21" s="659"/>
      <c r="DT21" s="659"/>
      <c r="DU21" s="659"/>
      <c r="DV21" s="659"/>
      <c r="DW21" s="659"/>
      <c r="DX21" s="659"/>
      <c r="DY21" s="659"/>
      <c r="DZ21" s="659"/>
      <c r="EA21" s="659"/>
      <c r="EB21" s="659"/>
      <c r="EC21" s="660"/>
    </row>
    <row r="22" spans="2:133" ht="11.25" customHeight="1" x14ac:dyDescent="0.15">
      <c r="B22" s="634" t="s">
        <v>219</v>
      </c>
      <c r="C22" s="635"/>
      <c r="D22" s="635"/>
      <c r="E22" s="635"/>
      <c r="F22" s="635"/>
      <c r="G22" s="635"/>
      <c r="H22" s="635"/>
      <c r="I22" s="635"/>
      <c r="J22" s="635"/>
      <c r="K22" s="635"/>
      <c r="L22" s="635"/>
      <c r="M22" s="635"/>
      <c r="N22" s="635"/>
      <c r="O22" s="635"/>
      <c r="P22" s="635"/>
      <c r="Q22" s="636"/>
      <c r="R22" s="637">
        <v>59092522</v>
      </c>
      <c r="S22" s="638"/>
      <c r="T22" s="638"/>
      <c r="U22" s="638"/>
      <c r="V22" s="638"/>
      <c r="W22" s="638"/>
      <c r="X22" s="638"/>
      <c r="Y22" s="639"/>
      <c r="Z22" s="640">
        <v>57.7</v>
      </c>
      <c r="AA22" s="640"/>
      <c r="AB22" s="640"/>
      <c r="AC22" s="640"/>
      <c r="AD22" s="641">
        <v>55734581</v>
      </c>
      <c r="AE22" s="641"/>
      <c r="AF22" s="641"/>
      <c r="AG22" s="641"/>
      <c r="AH22" s="641"/>
      <c r="AI22" s="641"/>
      <c r="AJ22" s="641"/>
      <c r="AK22" s="641"/>
      <c r="AL22" s="642">
        <v>99.2</v>
      </c>
      <c r="AM22" s="643"/>
      <c r="AN22" s="643"/>
      <c r="AO22" s="644"/>
      <c r="AP22" s="655" t="s">
        <v>220</v>
      </c>
      <c r="AQ22" s="656"/>
      <c r="AR22" s="656"/>
      <c r="AS22" s="656"/>
      <c r="AT22" s="656"/>
      <c r="AU22" s="656"/>
      <c r="AV22" s="656"/>
      <c r="AW22" s="656"/>
      <c r="AX22" s="656"/>
      <c r="AY22" s="656"/>
      <c r="AZ22" s="656"/>
      <c r="BA22" s="656"/>
      <c r="BB22" s="656"/>
      <c r="BC22" s="656"/>
      <c r="BD22" s="656"/>
      <c r="BE22" s="656"/>
      <c r="BF22" s="657"/>
      <c r="BG22" s="637" t="s">
        <v>173</v>
      </c>
      <c r="BH22" s="638"/>
      <c r="BI22" s="638"/>
      <c r="BJ22" s="638"/>
      <c r="BK22" s="638"/>
      <c r="BL22" s="638"/>
      <c r="BM22" s="638"/>
      <c r="BN22" s="639"/>
      <c r="BO22" s="640" t="s">
        <v>173</v>
      </c>
      <c r="BP22" s="640"/>
      <c r="BQ22" s="640"/>
      <c r="BR22" s="640"/>
      <c r="BS22" s="646" t="s">
        <v>173</v>
      </c>
      <c r="BT22" s="638"/>
      <c r="BU22" s="638"/>
      <c r="BV22" s="638"/>
      <c r="BW22" s="638"/>
      <c r="BX22" s="638"/>
      <c r="BY22" s="638"/>
      <c r="BZ22" s="638"/>
      <c r="CA22" s="638"/>
      <c r="CB22" s="647"/>
      <c r="CD22" s="619" t="s">
        <v>221</v>
      </c>
      <c r="CE22" s="620"/>
      <c r="CF22" s="620"/>
      <c r="CG22" s="620"/>
      <c r="CH22" s="620"/>
      <c r="CI22" s="620"/>
      <c r="CJ22" s="620"/>
      <c r="CK22" s="620"/>
      <c r="CL22" s="620"/>
      <c r="CM22" s="620"/>
      <c r="CN22" s="620"/>
      <c r="CO22" s="620"/>
      <c r="CP22" s="620"/>
      <c r="CQ22" s="620"/>
      <c r="CR22" s="620"/>
      <c r="CS22" s="620"/>
      <c r="CT22" s="620"/>
      <c r="CU22" s="620"/>
      <c r="CV22" s="620"/>
      <c r="CW22" s="620"/>
      <c r="CX22" s="620"/>
      <c r="CY22" s="620"/>
      <c r="CZ22" s="620"/>
      <c r="DA22" s="620"/>
      <c r="DB22" s="620"/>
      <c r="DC22" s="620"/>
      <c r="DD22" s="620"/>
      <c r="DE22" s="620"/>
      <c r="DF22" s="620"/>
      <c r="DG22" s="620"/>
      <c r="DH22" s="620"/>
      <c r="DI22" s="620"/>
      <c r="DJ22" s="620"/>
      <c r="DK22" s="620"/>
      <c r="DL22" s="620"/>
      <c r="DM22" s="620"/>
      <c r="DN22" s="620"/>
      <c r="DO22" s="620"/>
      <c r="DP22" s="620"/>
      <c r="DQ22" s="620"/>
      <c r="DR22" s="620"/>
      <c r="DS22" s="620"/>
      <c r="DT22" s="620"/>
      <c r="DU22" s="620"/>
      <c r="DV22" s="620"/>
      <c r="DW22" s="620"/>
      <c r="DX22" s="620"/>
      <c r="DY22" s="620"/>
      <c r="DZ22" s="620"/>
      <c r="EA22" s="620"/>
      <c r="EB22" s="620"/>
      <c r="EC22" s="621"/>
    </row>
    <row r="23" spans="2:133" ht="11.25" customHeight="1" x14ac:dyDescent="0.15">
      <c r="B23" s="634" t="s">
        <v>222</v>
      </c>
      <c r="C23" s="635"/>
      <c r="D23" s="635"/>
      <c r="E23" s="635"/>
      <c r="F23" s="635"/>
      <c r="G23" s="635"/>
      <c r="H23" s="635"/>
      <c r="I23" s="635"/>
      <c r="J23" s="635"/>
      <c r="K23" s="635"/>
      <c r="L23" s="635"/>
      <c r="M23" s="635"/>
      <c r="N23" s="635"/>
      <c r="O23" s="635"/>
      <c r="P23" s="635"/>
      <c r="Q23" s="636"/>
      <c r="R23" s="637">
        <v>22499</v>
      </c>
      <c r="S23" s="638"/>
      <c r="T23" s="638"/>
      <c r="U23" s="638"/>
      <c r="V23" s="638"/>
      <c r="W23" s="638"/>
      <c r="X23" s="638"/>
      <c r="Y23" s="639"/>
      <c r="Z23" s="640">
        <v>0</v>
      </c>
      <c r="AA23" s="640"/>
      <c r="AB23" s="640"/>
      <c r="AC23" s="640"/>
      <c r="AD23" s="641">
        <v>22499</v>
      </c>
      <c r="AE23" s="641"/>
      <c r="AF23" s="641"/>
      <c r="AG23" s="641"/>
      <c r="AH23" s="641"/>
      <c r="AI23" s="641"/>
      <c r="AJ23" s="641"/>
      <c r="AK23" s="641"/>
      <c r="AL23" s="642">
        <v>0</v>
      </c>
      <c r="AM23" s="643"/>
      <c r="AN23" s="643"/>
      <c r="AO23" s="644"/>
      <c r="AP23" s="655" t="s">
        <v>223</v>
      </c>
      <c r="AQ23" s="656"/>
      <c r="AR23" s="656"/>
      <c r="AS23" s="656"/>
      <c r="AT23" s="656"/>
      <c r="AU23" s="656"/>
      <c r="AV23" s="656"/>
      <c r="AW23" s="656"/>
      <c r="AX23" s="656"/>
      <c r="AY23" s="656"/>
      <c r="AZ23" s="656"/>
      <c r="BA23" s="656"/>
      <c r="BB23" s="656"/>
      <c r="BC23" s="656"/>
      <c r="BD23" s="656"/>
      <c r="BE23" s="656"/>
      <c r="BF23" s="657"/>
      <c r="BG23" s="637">
        <v>3315355</v>
      </c>
      <c r="BH23" s="638"/>
      <c r="BI23" s="638"/>
      <c r="BJ23" s="638"/>
      <c r="BK23" s="638"/>
      <c r="BL23" s="638"/>
      <c r="BM23" s="638"/>
      <c r="BN23" s="639"/>
      <c r="BO23" s="640">
        <v>6.3</v>
      </c>
      <c r="BP23" s="640"/>
      <c r="BQ23" s="640"/>
      <c r="BR23" s="640"/>
      <c r="BS23" s="646" t="s">
        <v>173</v>
      </c>
      <c r="BT23" s="638"/>
      <c r="BU23" s="638"/>
      <c r="BV23" s="638"/>
      <c r="BW23" s="638"/>
      <c r="BX23" s="638"/>
      <c r="BY23" s="638"/>
      <c r="BZ23" s="638"/>
      <c r="CA23" s="638"/>
      <c r="CB23" s="647"/>
      <c r="CD23" s="619" t="s">
        <v>161</v>
      </c>
      <c r="CE23" s="620"/>
      <c r="CF23" s="620"/>
      <c r="CG23" s="620"/>
      <c r="CH23" s="620"/>
      <c r="CI23" s="620"/>
      <c r="CJ23" s="620"/>
      <c r="CK23" s="620"/>
      <c r="CL23" s="620"/>
      <c r="CM23" s="620"/>
      <c r="CN23" s="620"/>
      <c r="CO23" s="620"/>
      <c r="CP23" s="620"/>
      <c r="CQ23" s="621"/>
      <c r="CR23" s="619" t="s">
        <v>224</v>
      </c>
      <c r="CS23" s="620"/>
      <c r="CT23" s="620"/>
      <c r="CU23" s="620"/>
      <c r="CV23" s="620"/>
      <c r="CW23" s="620"/>
      <c r="CX23" s="620"/>
      <c r="CY23" s="621"/>
      <c r="CZ23" s="619" t="s">
        <v>225</v>
      </c>
      <c r="DA23" s="620"/>
      <c r="DB23" s="620"/>
      <c r="DC23" s="621"/>
      <c r="DD23" s="619" t="s">
        <v>226</v>
      </c>
      <c r="DE23" s="620"/>
      <c r="DF23" s="620"/>
      <c r="DG23" s="620"/>
      <c r="DH23" s="620"/>
      <c r="DI23" s="620"/>
      <c r="DJ23" s="620"/>
      <c r="DK23" s="621"/>
      <c r="DL23" s="667" t="s">
        <v>227</v>
      </c>
      <c r="DM23" s="668"/>
      <c r="DN23" s="668"/>
      <c r="DO23" s="668"/>
      <c r="DP23" s="668"/>
      <c r="DQ23" s="668"/>
      <c r="DR23" s="668"/>
      <c r="DS23" s="668"/>
      <c r="DT23" s="668"/>
      <c r="DU23" s="668"/>
      <c r="DV23" s="669"/>
      <c r="DW23" s="619" t="s">
        <v>228</v>
      </c>
      <c r="DX23" s="620"/>
      <c r="DY23" s="620"/>
      <c r="DZ23" s="620"/>
      <c r="EA23" s="620"/>
      <c r="EB23" s="620"/>
      <c r="EC23" s="621"/>
    </row>
    <row r="24" spans="2:133" ht="11.25" customHeight="1" x14ac:dyDescent="0.15">
      <c r="B24" s="634" t="s">
        <v>229</v>
      </c>
      <c r="C24" s="635"/>
      <c r="D24" s="635"/>
      <c r="E24" s="635"/>
      <c r="F24" s="635"/>
      <c r="G24" s="635"/>
      <c r="H24" s="635"/>
      <c r="I24" s="635"/>
      <c r="J24" s="635"/>
      <c r="K24" s="635"/>
      <c r="L24" s="635"/>
      <c r="M24" s="635"/>
      <c r="N24" s="635"/>
      <c r="O24" s="635"/>
      <c r="P24" s="635"/>
      <c r="Q24" s="636"/>
      <c r="R24" s="637">
        <v>970367</v>
      </c>
      <c r="S24" s="638"/>
      <c r="T24" s="638"/>
      <c r="U24" s="638"/>
      <c r="V24" s="638"/>
      <c r="W24" s="638"/>
      <c r="X24" s="638"/>
      <c r="Y24" s="639"/>
      <c r="Z24" s="640">
        <v>0.9</v>
      </c>
      <c r="AA24" s="640"/>
      <c r="AB24" s="640"/>
      <c r="AC24" s="640"/>
      <c r="AD24" s="641" t="s">
        <v>173</v>
      </c>
      <c r="AE24" s="641"/>
      <c r="AF24" s="641"/>
      <c r="AG24" s="641"/>
      <c r="AH24" s="641"/>
      <c r="AI24" s="641"/>
      <c r="AJ24" s="641"/>
      <c r="AK24" s="641"/>
      <c r="AL24" s="642" t="s">
        <v>173</v>
      </c>
      <c r="AM24" s="643"/>
      <c r="AN24" s="643"/>
      <c r="AO24" s="644"/>
      <c r="AP24" s="655" t="s">
        <v>230</v>
      </c>
      <c r="AQ24" s="656"/>
      <c r="AR24" s="656"/>
      <c r="AS24" s="656"/>
      <c r="AT24" s="656"/>
      <c r="AU24" s="656"/>
      <c r="AV24" s="656"/>
      <c r="AW24" s="656"/>
      <c r="AX24" s="656"/>
      <c r="AY24" s="656"/>
      <c r="AZ24" s="656"/>
      <c r="BA24" s="656"/>
      <c r="BB24" s="656"/>
      <c r="BC24" s="656"/>
      <c r="BD24" s="656"/>
      <c r="BE24" s="656"/>
      <c r="BF24" s="657"/>
      <c r="BG24" s="637" t="s">
        <v>173</v>
      </c>
      <c r="BH24" s="638"/>
      <c r="BI24" s="638"/>
      <c r="BJ24" s="638"/>
      <c r="BK24" s="638"/>
      <c r="BL24" s="638"/>
      <c r="BM24" s="638"/>
      <c r="BN24" s="639"/>
      <c r="BO24" s="640" t="s">
        <v>173</v>
      </c>
      <c r="BP24" s="640"/>
      <c r="BQ24" s="640"/>
      <c r="BR24" s="640"/>
      <c r="BS24" s="646" t="s">
        <v>173</v>
      </c>
      <c r="BT24" s="638"/>
      <c r="BU24" s="638"/>
      <c r="BV24" s="638"/>
      <c r="BW24" s="638"/>
      <c r="BX24" s="638"/>
      <c r="BY24" s="638"/>
      <c r="BZ24" s="638"/>
      <c r="CA24" s="638"/>
      <c r="CB24" s="647"/>
      <c r="CD24" s="648" t="s">
        <v>231</v>
      </c>
      <c r="CE24" s="649"/>
      <c r="CF24" s="649"/>
      <c r="CG24" s="649"/>
      <c r="CH24" s="649"/>
      <c r="CI24" s="649"/>
      <c r="CJ24" s="649"/>
      <c r="CK24" s="649"/>
      <c r="CL24" s="649"/>
      <c r="CM24" s="649"/>
      <c r="CN24" s="649"/>
      <c r="CO24" s="649"/>
      <c r="CP24" s="649"/>
      <c r="CQ24" s="650"/>
      <c r="CR24" s="626">
        <v>44047948</v>
      </c>
      <c r="CS24" s="627"/>
      <c r="CT24" s="627"/>
      <c r="CU24" s="627"/>
      <c r="CV24" s="627"/>
      <c r="CW24" s="627"/>
      <c r="CX24" s="627"/>
      <c r="CY24" s="628"/>
      <c r="CZ24" s="631">
        <v>44.5</v>
      </c>
      <c r="DA24" s="632"/>
      <c r="DB24" s="632"/>
      <c r="DC24" s="651"/>
      <c r="DD24" s="670">
        <v>21501546</v>
      </c>
      <c r="DE24" s="627"/>
      <c r="DF24" s="627"/>
      <c r="DG24" s="627"/>
      <c r="DH24" s="627"/>
      <c r="DI24" s="627"/>
      <c r="DJ24" s="627"/>
      <c r="DK24" s="628"/>
      <c r="DL24" s="670">
        <v>21458596</v>
      </c>
      <c r="DM24" s="627"/>
      <c r="DN24" s="627"/>
      <c r="DO24" s="627"/>
      <c r="DP24" s="627"/>
      <c r="DQ24" s="627"/>
      <c r="DR24" s="627"/>
      <c r="DS24" s="627"/>
      <c r="DT24" s="627"/>
      <c r="DU24" s="627"/>
      <c r="DV24" s="628"/>
      <c r="DW24" s="631">
        <v>38.200000000000003</v>
      </c>
      <c r="DX24" s="632"/>
      <c r="DY24" s="632"/>
      <c r="DZ24" s="632"/>
      <c r="EA24" s="632"/>
      <c r="EB24" s="632"/>
      <c r="EC24" s="633"/>
    </row>
    <row r="25" spans="2:133" ht="11.25" customHeight="1" x14ac:dyDescent="0.15">
      <c r="B25" s="634" t="s">
        <v>232</v>
      </c>
      <c r="C25" s="635"/>
      <c r="D25" s="635"/>
      <c r="E25" s="635"/>
      <c r="F25" s="635"/>
      <c r="G25" s="635"/>
      <c r="H25" s="635"/>
      <c r="I25" s="635"/>
      <c r="J25" s="635"/>
      <c r="K25" s="635"/>
      <c r="L25" s="635"/>
      <c r="M25" s="635"/>
      <c r="N25" s="635"/>
      <c r="O25" s="635"/>
      <c r="P25" s="635"/>
      <c r="Q25" s="636"/>
      <c r="R25" s="637">
        <v>1497943</v>
      </c>
      <c r="S25" s="638"/>
      <c r="T25" s="638"/>
      <c r="U25" s="638"/>
      <c r="V25" s="638"/>
      <c r="W25" s="638"/>
      <c r="X25" s="638"/>
      <c r="Y25" s="639"/>
      <c r="Z25" s="640">
        <v>1.5</v>
      </c>
      <c r="AA25" s="640"/>
      <c r="AB25" s="640"/>
      <c r="AC25" s="640"/>
      <c r="AD25" s="641">
        <v>368008</v>
      </c>
      <c r="AE25" s="641"/>
      <c r="AF25" s="641"/>
      <c r="AG25" s="641"/>
      <c r="AH25" s="641"/>
      <c r="AI25" s="641"/>
      <c r="AJ25" s="641"/>
      <c r="AK25" s="641"/>
      <c r="AL25" s="642">
        <v>0.7</v>
      </c>
      <c r="AM25" s="643"/>
      <c r="AN25" s="643"/>
      <c r="AO25" s="644"/>
      <c r="AP25" s="655" t="s">
        <v>233</v>
      </c>
      <c r="AQ25" s="656"/>
      <c r="AR25" s="656"/>
      <c r="AS25" s="656"/>
      <c r="AT25" s="656"/>
      <c r="AU25" s="656"/>
      <c r="AV25" s="656"/>
      <c r="AW25" s="656"/>
      <c r="AX25" s="656"/>
      <c r="AY25" s="656"/>
      <c r="AZ25" s="656"/>
      <c r="BA25" s="656"/>
      <c r="BB25" s="656"/>
      <c r="BC25" s="656"/>
      <c r="BD25" s="656"/>
      <c r="BE25" s="656"/>
      <c r="BF25" s="657"/>
      <c r="BG25" s="637" t="s">
        <v>173</v>
      </c>
      <c r="BH25" s="638"/>
      <c r="BI25" s="638"/>
      <c r="BJ25" s="638"/>
      <c r="BK25" s="638"/>
      <c r="BL25" s="638"/>
      <c r="BM25" s="638"/>
      <c r="BN25" s="639"/>
      <c r="BO25" s="640" t="s">
        <v>173</v>
      </c>
      <c r="BP25" s="640"/>
      <c r="BQ25" s="640"/>
      <c r="BR25" s="640"/>
      <c r="BS25" s="646" t="s">
        <v>173</v>
      </c>
      <c r="BT25" s="638"/>
      <c r="BU25" s="638"/>
      <c r="BV25" s="638"/>
      <c r="BW25" s="638"/>
      <c r="BX25" s="638"/>
      <c r="BY25" s="638"/>
      <c r="BZ25" s="638"/>
      <c r="CA25" s="638"/>
      <c r="CB25" s="647"/>
      <c r="CD25" s="652" t="s">
        <v>234</v>
      </c>
      <c r="CE25" s="653"/>
      <c r="CF25" s="653"/>
      <c r="CG25" s="653"/>
      <c r="CH25" s="653"/>
      <c r="CI25" s="653"/>
      <c r="CJ25" s="653"/>
      <c r="CK25" s="653"/>
      <c r="CL25" s="653"/>
      <c r="CM25" s="653"/>
      <c r="CN25" s="653"/>
      <c r="CO25" s="653"/>
      <c r="CP25" s="653"/>
      <c r="CQ25" s="654"/>
      <c r="CR25" s="637">
        <v>11159944</v>
      </c>
      <c r="CS25" s="671"/>
      <c r="CT25" s="671"/>
      <c r="CU25" s="671"/>
      <c r="CV25" s="671"/>
      <c r="CW25" s="671"/>
      <c r="CX25" s="671"/>
      <c r="CY25" s="672"/>
      <c r="CZ25" s="642">
        <v>11.3</v>
      </c>
      <c r="DA25" s="673"/>
      <c r="DB25" s="673"/>
      <c r="DC25" s="676"/>
      <c r="DD25" s="646">
        <v>9647349</v>
      </c>
      <c r="DE25" s="671"/>
      <c r="DF25" s="671"/>
      <c r="DG25" s="671"/>
      <c r="DH25" s="671"/>
      <c r="DI25" s="671"/>
      <c r="DJ25" s="671"/>
      <c r="DK25" s="672"/>
      <c r="DL25" s="646">
        <v>9604399</v>
      </c>
      <c r="DM25" s="671"/>
      <c r="DN25" s="671"/>
      <c r="DO25" s="671"/>
      <c r="DP25" s="671"/>
      <c r="DQ25" s="671"/>
      <c r="DR25" s="671"/>
      <c r="DS25" s="671"/>
      <c r="DT25" s="671"/>
      <c r="DU25" s="671"/>
      <c r="DV25" s="672"/>
      <c r="DW25" s="642">
        <v>17.100000000000001</v>
      </c>
      <c r="DX25" s="673"/>
      <c r="DY25" s="673"/>
      <c r="DZ25" s="673"/>
      <c r="EA25" s="673"/>
      <c r="EB25" s="673"/>
      <c r="EC25" s="674"/>
    </row>
    <row r="26" spans="2:133" ht="11.25" customHeight="1" x14ac:dyDescent="0.15">
      <c r="B26" s="634" t="s">
        <v>235</v>
      </c>
      <c r="C26" s="635"/>
      <c r="D26" s="635"/>
      <c r="E26" s="635"/>
      <c r="F26" s="635"/>
      <c r="G26" s="635"/>
      <c r="H26" s="635"/>
      <c r="I26" s="635"/>
      <c r="J26" s="635"/>
      <c r="K26" s="635"/>
      <c r="L26" s="635"/>
      <c r="M26" s="635"/>
      <c r="N26" s="635"/>
      <c r="O26" s="635"/>
      <c r="P26" s="635"/>
      <c r="Q26" s="636"/>
      <c r="R26" s="637">
        <v>1056716</v>
      </c>
      <c r="S26" s="638"/>
      <c r="T26" s="638"/>
      <c r="U26" s="638"/>
      <c r="V26" s="638"/>
      <c r="W26" s="638"/>
      <c r="X26" s="638"/>
      <c r="Y26" s="639"/>
      <c r="Z26" s="640">
        <v>1</v>
      </c>
      <c r="AA26" s="640"/>
      <c r="AB26" s="640"/>
      <c r="AC26" s="640"/>
      <c r="AD26" s="641" t="s">
        <v>173</v>
      </c>
      <c r="AE26" s="641"/>
      <c r="AF26" s="641"/>
      <c r="AG26" s="641"/>
      <c r="AH26" s="641"/>
      <c r="AI26" s="641"/>
      <c r="AJ26" s="641"/>
      <c r="AK26" s="641"/>
      <c r="AL26" s="642" t="s">
        <v>173</v>
      </c>
      <c r="AM26" s="643"/>
      <c r="AN26" s="643"/>
      <c r="AO26" s="644"/>
      <c r="AP26" s="655" t="s">
        <v>236</v>
      </c>
      <c r="AQ26" s="675"/>
      <c r="AR26" s="675"/>
      <c r="AS26" s="675"/>
      <c r="AT26" s="675"/>
      <c r="AU26" s="675"/>
      <c r="AV26" s="675"/>
      <c r="AW26" s="675"/>
      <c r="AX26" s="675"/>
      <c r="AY26" s="675"/>
      <c r="AZ26" s="675"/>
      <c r="BA26" s="675"/>
      <c r="BB26" s="675"/>
      <c r="BC26" s="675"/>
      <c r="BD26" s="675"/>
      <c r="BE26" s="675"/>
      <c r="BF26" s="657"/>
      <c r="BG26" s="637" t="s">
        <v>179</v>
      </c>
      <c r="BH26" s="638"/>
      <c r="BI26" s="638"/>
      <c r="BJ26" s="638"/>
      <c r="BK26" s="638"/>
      <c r="BL26" s="638"/>
      <c r="BM26" s="638"/>
      <c r="BN26" s="639"/>
      <c r="BO26" s="640" t="s">
        <v>173</v>
      </c>
      <c r="BP26" s="640"/>
      <c r="BQ26" s="640"/>
      <c r="BR26" s="640"/>
      <c r="BS26" s="646" t="s">
        <v>173</v>
      </c>
      <c r="BT26" s="638"/>
      <c r="BU26" s="638"/>
      <c r="BV26" s="638"/>
      <c r="BW26" s="638"/>
      <c r="BX26" s="638"/>
      <c r="BY26" s="638"/>
      <c r="BZ26" s="638"/>
      <c r="CA26" s="638"/>
      <c r="CB26" s="647"/>
      <c r="CD26" s="652" t="s">
        <v>237</v>
      </c>
      <c r="CE26" s="653"/>
      <c r="CF26" s="653"/>
      <c r="CG26" s="653"/>
      <c r="CH26" s="653"/>
      <c r="CI26" s="653"/>
      <c r="CJ26" s="653"/>
      <c r="CK26" s="653"/>
      <c r="CL26" s="653"/>
      <c r="CM26" s="653"/>
      <c r="CN26" s="653"/>
      <c r="CO26" s="653"/>
      <c r="CP26" s="653"/>
      <c r="CQ26" s="654"/>
      <c r="CR26" s="637">
        <v>7412939</v>
      </c>
      <c r="CS26" s="638"/>
      <c r="CT26" s="638"/>
      <c r="CU26" s="638"/>
      <c r="CV26" s="638"/>
      <c r="CW26" s="638"/>
      <c r="CX26" s="638"/>
      <c r="CY26" s="639"/>
      <c r="CZ26" s="642">
        <v>7.5</v>
      </c>
      <c r="DA26" s="673"/>
      <c r="DB26" s="673"/>
      <c r="DC26" s="676"/>
      <c r="DD26" s="646">
        <v>6023946</v>
      </c>
      <c r="DE26" s="638"/>
      <c r="DF26" s="638"/>
      <c r="DG26" s="638"/>
      <c r="DH26" s="638"/>
      <c r="DI26" s="638"/>
      <c r="DJ26" s="638"/>
      <c r="DK26" s="639"/>
      <c r="DL26" s="646" t="s">
        <v>179</v>
      </c>
      <c r="DM26" s="638"/>
      <c r="DN26" s="638"/>
      <c r="DO26" s="638"/>
      <c r="DP26" s="638"/>
      <c r="DQ26" s="638"/>
      <c r="DR26" s="638"/>
      <c r="DS26" s="638"/>
      <c r="DT26" s="638"/>
      <c r="DU26" s="638"/>
      <c r="DV26" s="639"/>
      <c r="DW26" s="642" t="s">
        <v>179</v>
      </c>
      <c r="DX26" s="673"/>
      <c r="DY26" s="673"/>
      <c r="DZ26" s="673"/>
      <c r="EA26" s="673"/>
      <c r="EB26" s="673"/>
      <c r="EC26" s="674"/>
    </row>
    <row r="27" spans="2:133" ht="11.25" customHeight="1" x14ac:dyDescent="0.15">
      <c r="B27" s="634" t="s">
        <v>238</v>
      </c>
      <c r="C27" s="635"/>
      <c r="D27" s="635"/>
      <c r="E27" s="635"/>
      <c r="F27" s="635"/>
      <c r="G27" s="635"/>
      <c r="H27" s="635"/>
      <c r="I27" s="635"/>
      <c r="J27" s="635"/>
      <c r="K27" s="635"/>
      <c r="L27" s="635"/>
      <c r="M27" s="635"/>
      <c r="N27" s="635"/>
      <c r="O27" s="635"/>
      <c r="P27" s="635"/>
      <c r="Q27" s="636"/>
      <c r="R27" s="637">
        <v>16514813</v>
      </c>
      <c r="S27" s="638"/>
      <c r="T27" s="638"/>
      <c r="U27" s="638"/>
      <c r="V27" s="638"/>
      <c r="W27" s="638"/>
      <c r="X27" s="638"/>
      <c r="Y27" s="639"/>
      <c r="Z27" s="640">
        <v>16.100000000000001</v>
      </c>
      <c r="AA27" s="640"/>
      <c r="AB27" s="640"/>
      <c r="AC27" s="640"/>
      <c r="AD27" s="641" t="s">
        <v>179</v>
      </c>
      <c r="AE27" s="641"/>
      <c r="AF27" s="641"/>
      <c r="AG27" s="641"/>
      <c r="AH27" s="641"/>
      <c r="AI27" s="641"/>
      <c r="AJ27" s="641"/>
      <c r="AK27" s="641"/>
      <c r="AL27" s="642" t="s">
        <v>173</v>
      </c>
      <c r="AM27" s="643"/>
      <c r="AN27" s="643"/>
      <c r="AO27" s="644"/>
      <c r="AP27" s="634" t="s">
        <v>239</v>
      </c>
      <c r="AQ27" s="635"/>
      <c r="AR27" s="635"/>
      <c r="AS27" s="635"/>
      <c r="AT27" s="635"/>
      <c r="AU27" s="635"/>
      <c r="AV27" s="635"/>
      <c r="AW27" s="635"/>
      <c r="AX27" s="635"/>
      <c r="AY27" s="635"/>
      <c r="AZ27" s="635"/>
      <c r="BA27" s="635"/>
      <c r="BB27" s="635"/>
      <c r="BC27" s="635"/>
      <c r="BD27" s="635"/>
      <c r="BE27" s="635"/>
      <c r="BF27" s="636"/>
      <c r="BG27" s="637">
        <v>52827215</v>
      </c>
      <c r="BH27" s="638"/>
      <c r="BI27" s="638"/>
      <c r="BJ27" s="638"/>
      <c r="BK27" s="638"/>
      <c r="BL27" s="638"/>
      <c r="BM27" s="638"/>
      <c r="BN27" s="639"/>
      <c r="BO27" s="640">
        <v>100</v>
      </c>
      <c r="BP27" s="640"/>
      <c r="BQ27" s="640"/>
      <c r="BR27" s="640"/>
      <c r="BS27" s="646">
        <v>734732</v>
      </c>
      <c r="BT27" s="638"/>
      <c r="BU27" s="638"/>
      <c r="BV27" s="638"/>
      <c r="BW27" s="638"/>
      <c r="BX27" s="638"/>
      <c r="BY27" s="638"/>
      <c r="BZ27" s="638"/>
      <c r="CA27" s="638"/>
      <c r="CB27" s="647"/>
      <c r="CD27" s="652" t="s">
        <v>240</v>
      </c>
      <c r="CE27" s="653"/>
      <c r="CF27" s="653"/>
      <c r="CG27" s="653"/>
      <c r="CH27" s="653"/>
      <c r="CI27" s="653"/>
      <c r="CJ27" s="653"/>
      <c r="CK27" s="653"/>
      <c r="CL27" s="653"/>
      <c r="CM27" s="653"/>
      <c r="CN27" s="653"/>
      <c r="CO27" s="653"/>
      <c r="CP27" s="653"/>
      <c r="CQ27" s="654"/>
      <c r="CR27" s="637">
        <v>28751959</v>
      </c>
      <c r="CS27" s="671"/>
      <c r="CT27" s="671"/>
      <c r="CU27" s="671"/>
      <c r="CV27" s="671"/>
      <c r="CW27" s="671"/>
      <c r="CX27" s="671"/>
      <c r="CY27" s="672"/>
      <c r="CZ27" s="642">
        <v>29.1</v>
      </c>
      <c r="DA27" s="673"/>
      <c r="DB27" s="673"/>
      <c r="DC27" s="676"/>
      <c r="DD27" s="646">
        <v>8152787</v>
      </c>
      <c r="DE27" s="671"/>
      <c r="DF27" s="671"/>
      <c r="DG27" s="671"/>
      <c r="DH27" s="671"/>
      <c r="DI27" s="671"/>
      <c r="DJ27" s="671"/>
      <c r="DK27" s="672"/>
      <c r="DL27" s="646">
        <v>8152787</v>
      </c>
      <c r="DM27" s="671"/>
      <c r="DN27" s="671"/>
      <c r="DO27" s="671"/>
      <c r="DP27" s="671"/>
      <c r="DQ27" s="671"/>
      <c r="DR27" s="671"/>
      <c r="DS27" s="671"/>
      <c r="DT27" s="671"/>
      <c r="DU27" s="671"/>
      <c r="DV27" s="672"/>
      <c r="DW27" s="642">
        <v>14.5</v>
      </c>
      <c r="DX27" s="673"/>
      <c r="DY27" s="673"/>
      <c r="DZ27" s="673"/>
      <c r="EA27" s="673"/>
      <c r="EB27" s="673"/>
      <c r="EC27" s="674"/>
    </row>
    <row r="28" spans="2:133" ht="11.25" customHeight="1" x14ac:dyDescent="0.15">
      <c r="B28" s="679" t="s">
        <v>241</v>
      </c>
      <c r="C28" s="680"/>
      <c r="D28" s="680"/>
      <c r="E28" s="680"/>
      <c r="F28" s="680"/>
      <c r="G28" s="680"/>
      <c r="H28" s="680"/>
      <c r="I28" s="680"/>
      <c r="J28" s="680"/>
      <c r="K28" s="680"/>
      <c r="L28" s="680"/>
      <c r="M28" s="680"/>
      <c r="N28" s="680"/>
      <c r="O28" s="680"/>
      <c r="P28" s="680"/>
      <c r="Q28" s="681"/>
      <c r="R28" s="637">
        <v>4288</v>
      </c>
      <c r="S28" s="638"/>
      <c r="T28" s="638"/>
      <c r="U28" s="638"/>
      <c r="V28" s="638"/>
      <c r="W28" s="638"/>
      <c r="X28" s="638"/>
      <c r="Y28" s="639"/>
      <c r="Z28" s="640">
        <v>0</v>
      </c>
      <c r="AA28" s="640"/>
      <c r="AB28" s="640"/>
      <c r="AC28" s="640"/>
      <c r="AD28" s="641">
        <v>4288</v>
      </c>
      <c r="AE28" s="641"/>
      <c r="AF28" s="641"/>
      <c r="AG28" s="641"/>
      <c r="AH28" s="641"/>
      <c r="AI28" s="641"/>
      <c r="AJ28" s="641"/>
      <c r="AK28" s="641"/>
      <c r="AL28" s="642">
        <v>0</v>
      </c>
      <c r="AM28" s="643"/>
      <c r="AN28" s="643"/>
      <c r="AO28" s="644"/>
      <c r="AP28" s="682"/>
      <c r="AQ28" s="683"/>
      <c r="AR28" s="683"/>
      <c r="AS28" s="683"/>
      <c r="AT28" s="683"/>
      <c r="AU28" s="683"/>
      <c r="AV28" s="683"/>
      <c r="AW28" s="683"/>
      <c r="AX28" s="683"/>
      <c r="AY28" s="683"/>
      <c r="AZ28" s="683"/>
      <c r="BA28" s="683"/>
      <c r="BB28" s="683"/>
      <c r="BC28" s="683"/>
      <c r="BD28" s="683"/>
      <c r="BE28" s="683"/>
      <c r="BF28" s="684"/>
      <c r="BG28" s="637"/>
      <c r="BH28" s="638"/>
      <c r="BI28" s="638"/>
      <c r="BJ28" s="638"/>
      <c r="BK28" s="638"/>
      <c r="BL28" s="638"/>
      <c r="BM28" s="638"/>
      <c r="BN28" s="639"/>
      <c r="BO28" s="640"/>
      <c r="BP28" s="640"/>
      <c r="BQ28" s="640"/>
      <c r="BR28" s="640"/>
      <c r="BS28" s="641"/>
      <c r="BT28" s="641"/>
      <c r="BU28" s="641"/>
      <c r="BV28" s="641"/>
      <c r="BW28" s="641"/>
      <c r="BX28" s="641"/>
      <c r="BY28" s="641"/>
      <c r="BZ28" s="641"/>
      <c r="CA28" s="641"/>
      <c r="CB28" s="645"/>
      <c r="CD28" s="652" t="s">
        <v>242</v>
      </c>
      <c r="CE28" s="653"/>
      <c r="CF28" s="653"/>
      <c r="CG28" s="653"/>
      <c r="CH28" s="653"/>
      <c r="CI28" s="653"/>
      <c r="CJ28" s="653"/>
      <c r="CK28" s="653"/>
      <c r="CL28" s="653"/>
      <c r="CM28" s="653"/>
      <c r="CN28" s="653"/>
      <c r="CO28" s="653"/>
      <c r="CP28" s="653"/>
      <c r="CQ28" s="654"/>
      <c r="CR28" s="637">
        <v>4136045</v>
      </c>
      <c r="CS28" s="638"/>
      <c r="CT28" s="638"/>
      <c r="CU28" s="638"/>
      <c r="CV28" s="638"/>
      <c r="CW28" s="638"/>
      <c r="CX28" s="638"/>
      <c r="CY28" s="639"/>
      <c r="CZ28" s="642">
        <v>4.2</v>
      </c>
      <c r="DA28" s="673"/>
      <c r="DB28" s="673"/>
      <c r="DC28" s="676"/>
      <c r="DD28" s="646">
        <v>3701410</v>
      </c>
      <c r="DE28" s="638"/>
      <c r="DF28" s="638"/>
      <c r="DG28" s="638"/>
      <c r="DH28" s="638"/>
      <c r="DI28" s="638"/>
      <c r="DJ28" s="638"/>
      <c r="DK28" s="639"/>
      <c r="DL28" s="646">
        <v>3701410</v>
      </c>
      <c r="DM28" s="638"/>
      <c r="DN28" s="638"/>
      <c r="DO28" s="638"/>
      <c r="DP28" s="638"/>
      <c r="DQ28" s="638"/>
      <c r="DR28" s="638"/>
      <c r="DS28" s="638"/>
      <c r="DT28" s="638"/>
      <c r="DU28" s="638"/>
      <c r="DV28" s="639"/>
      <c r="DW28" s="642">
        <v>6.6</v>
      </c>
      <c r="DX28" s="673"/>
      <c r="DY28" s="673"/>
      <c r="DZ28" s="673"/>
      <c r="EA28" s="673"/>
      <c r="EB28" s="673"/>
      <c r="EC28" s="674"/>
    </row>
    <row r="29" spans="2:133" ht="11.25" customHeight="1" x14ac:dyDescent="0.15">
      <c r="B29" s="634" t="s">
        <v>243</v>
      </c>
      <c r="C29" s="635"/>
      <c r="D29" s="635"/>
      <c r="E29" s="635"/>
      <c r="F29" s="635"/>
      <c r="G29" s="635"/>
      <c r="H29" s="635"/>
      <c r="I29" s="635"/>
      <c r="J29" s="635"/>
      <c r="K29" s="635"/>
      <c r="L29" s="635"/>
      <c r="M29" s="635"/>
      <c r="N29" s="635"/>
      <c r="O29" s="635"/>
      <c r="P29" s="635"/>
      <c r="Q29" s="636"/>
      <c r="R29" s="637">
        <v>11034419</v>
      </c>
      <c r="S29" s="638"/>
      <c r="T29" s="638"/>
      <c r="U29" s="638"/>
      <c r="V29" s="638"/>
      <c r="W29" s="638"/>
      <c r="X29" s="638"/>
      <c r="Y29" s="639"/>
      <c r="Z29" s="640">
        <v>10.8</v>
      </c>
      <c r="AA29" s="640"/>
      <c r="AB29" s="640"/>
      <c r="AC29" s="640"/>
      <c r="AD29" s="641" t="s">
        <v>173</v>
      </c>
      <c r="AE29" s="641"/>
      <c r="AF29" s="641"/>
      <c r="AG29" s="641"/>
      <c r="AH29" s="641"/>
      <c r="AI29" s="641"/>
      <c r="AJ29" s="641"/>
      <c r="AK29" s="641"/>
      <c r="AL29" s="642" t="s">
        <v>173</v>
      </c>
      <c r="AM29" s="643"/>
      <c r="AN29" s="643"/>
      <c r="AO29" s="644"/>
      <c r="AP29" s="616" t="s">
        <v>161</v>
      </c>
      <c r="AQ29" s="617"/>
      <c r="AR29" s="617"/>
      <c r="AS29" s="617"/>
      <c r="AT29" s="617"/>
      <c r="AU29" s="617"/>
      <c r="AV29" s="617"/>
      <c r="AW29" s="617"/>
      <c r="AX29" s="617"/>
      <c r="AY29" s="617"/>
      <c r="AZ29" s="617"/>
      <c r="BA29" s="617"/>
      <c r="BB29" s="617"/>
      <c r="BC29" s="617"/>
      <c r="BD29" s="617"/>
      <c r="BE29" s="617"/>
      <c r="BF29" s="618"/>
      <c r="BG29" s="616" t="s">
        <v>244</v>
      </c>
      <c r="BH29" s="677"/>
      <c r="BI29" s="677"/>
      <c r="BJ29" s="677"/>
      <c r="BK29" s="677"/>
      <c r="BL29" s="677"/>
      <c r="BM29" s="677"/>
      <c r="BN29" s="677"/>
      <c r="BO29" s="677"/>
      <c r="BP29" s="677"/>
      <c r="BQ29" s="678"/>
      <c r="BR29" s="616" t="s">
        <v>245</v>
      </c>
      <c r="BS29" s="677"/>
      <c r="BT29" s="677"/>
      <c r="BU29" s="677"/>
      <c r="BV29" s="677"/>
      <c r="BW29" s="677"/>
      <c r="BX29" s="677"/>
      <c r="BY29" s="677"/>
      <c r="BZ29" s="677"/>
      <c r="CA29" s="677"/>
      <c r="CB29" s="678"/>
      <c r="CD29" s="694" t="s">
        <v>246</v>
      </c>
      <c r="CE29" s="695"/>
      <c r="CF29" s="652" t="s">
        <v>247</v>
      </c>
      <c r="CG29" s="653"/>
      <c r="CH29" s="653"/>
      <c r="CI29" s="653"/>
      <c r="CJ29" s="653"/>
      <c r="CK29" s="653"/>
      <c r="CL29" s="653"/>
      <c r="CM29" s="653"/>
      <c r="CN29" s="653"/>
      <c r="CO29" s="653"/>
      <c r="CP29" s="653"/>
      <c r="CQ29" s="654"/>
      <c r="CR29" s="637">
        <v>4135877</v>
      </c>
      <c r="CS29" s="671"/>
      <c r="CT29" s="671"/>
      <c r="CU29" s="671"/>
      <c r="CV29" s="671"/>
      <c r="CW29" s="671"/>
      <c r="CX29" s="671"/>
      <c r="CY29" s="672"/>
      <c r="CZ29" s="642">
        <v>4.2</v>
      </c>
      <c r="DA29" s="673"/>
      <c r="DB29" s="673"/>
      <c r="DC29" s="676"/>
      <c r="DD29" s="646">
        <v>3701242</v>
      </c>
      <c r="DE29" s="671"/>
      <c r="DF29" s="671"/>
      <c r="DG29" s="671"/>
      <c r="DH29" s="671"/>
      <c r="DI29" s="671"/>
      <c r="DJ29" s="671"/>
      <c r="DK29" s="672"/>
      <c r="DL29" s="646">
        <v>3701242</v>
      </c>
      <c r="DM29" s="671"/>
      <c r="DN29" s="671"/>
      <c r="DO29" s="671"/>
      <c r="DP29" s="671"/>
      <c r="DQ29" s="671"/>
      <c r="DR29" s="671"/>
      <c r="DS29" s="671"/>
      <c r="DT29" s="671"/>
      <c r="DU29" s="671"/>
      <c r="DV29" s="672"/>
      <c r="DW29" s="642">
        <v>6.6</v>
      </c>
      <c r="DX29" s="673"/>
      <c r="DY29" s="673"/>
      <c r="DZ29" s="673"/>
      <c r="EA29" s="673"/>
      <c r="EB29" s="673"/>
      <c r="EC29" s="674"/>
    </row>
    <row r="30" spans="2:133" ht="11.25" customHeight="1" x14ac:dyDescent="0.15">
      <c r="B30" s="634" t="s">
        <v>248</v>
      </c>
      <c r="C30" s="635"/>
      <c r="D30" s="635"/>
      <c r="E30" s="635"/>
      <c r="F30" s="635"/>
      <c r="G30" s="635"/>
      <c r="H30" s="635"/>
      <c r="I30" s="635"/>
      <c r="J30" s="635"/>
      <c r="K30" s="635"/>
      <c r="L30" s="635"/>
      <c r="M30" s="635"/>
      <c r="N30" s="635"/>
      <c r="O30" s="635"/>
      <c r="P30" s="635"/>
      <c r="Q30" s="636"/>
      <c r="R30" s="637">
        <v>563212</v>
      </c>
      <c r="S30" s="638"/>
      <c r="T30" s="638"/>
      <c r="U30" s="638"/>
      <c r="V30" s="638"/>
      <c r="W30" s="638"/>
      <c r="X30" s="638"/>
      <c r="Y30" s="639"/>
      <c r="Z30" s="640">
        <v>0.6</v>
      </c>
      <c r="AA30" s="640"/>
      <c r="AB30" s="640"/>
      <c r="AC30" s="640"/>
      <c r="AD30" s="641">
        <v>49552</v>
      </c>
      <c r="AE30" s="641"/>
      <c r="AF30" s="641"/>
      <c r="AG30" s="641"/>
      <c r="AH30" s="641"/>
      <c r="AI30" s="641"/>
      <c r="AJ30" s="641"/>
      <c r="AK30" s="641"/>
      <c r="AL30" s="642">
        <v>0.1</v>
      </c>
      <c r="AM30" s="643"/>
      <c r="AN30" s="643"/>
      <c r="AO30" s="644"/>
      <c r="AP30" s="685" t="s">
        <v>249</v>
      </c>
      <c r="AQ30" s="686"/>
      <c r="AR30" s="686"/>
      <c r="AS30" s="686"/>
      <c r="AT30" s="691" t="s">
        <v>250</v>
      </c>
      <c r="AU30" s="86"/>
      <c r="AV30" s="86"/>
      <c r="AW30" s="86"/>
      <c r="AX30" s="623" t="s">
        <v>125</v>
      </c>
      <c r="AY30" s="624"/>
      <c r="AZ30" s="624"/>
      <c r="BA30" s="624"/>
      <c r="BB30" s="624"/>
      <c r="BC30" s="624"/>
      <c r="BD30" s="624"/>
      <c r="BE30" s="624"/>
      <c r="BF30" s="625"/>
      <c r="BG30" s="703">
        <v>99.4</v>
      </c>
      <c r="BH30" s="704"/>
      <c r="BI30" s="704"/>
      <c r="BJ30" s="704"/>
      <c r="BK30" s="704"/>
      <c r="BL30" s="704"/>
      <c r="BM30" s="632">
        <v>98.4</v>
      </c>
      <c r="BN30" s="704"/>
      <c r="BO30" s="704"/>
      <c r="BP30" s="704"/>
      <c r="BQ30" s="705"/>
      <c r="BR30" s="703">
        <v>99.3</v>
      </c>
      <c r="BS30" s="704"/>
      <c r="BT30" s="704"/>
      <c r="BU30" s="704"/>
      <c r="BV30" s="704"/>
      <c r="BW30" s="704"/>
      <c r="BX30" s="632">
        <v>98.1</v>
      </c>
      <c r="BY30" s="704"/>
      <c r="BZ30" s="704"/>
      <c r="CA30" s="704"/>
      <c r="CB30" s="705"/>
      <c r="CD30" s="696"/>
      <c r="CE30" s="697"/>
      <c r="CF30" s="652" t="s">
        <v>251</v>
      </c>
      <c r="CG30" s="653"/>
      <c r="CH30" s="653"/>
      <c r="CI30" s="653"/>
      <c r="CJ30" s="653"/>
      <c r="CK30" s="653"/>
      <c r="CL30" s="653"/>
      <c r="CM30" s="653"/>
      <c r="CN30" s="653"/>
      <c r="CO30" s="653"/>
      <c r="CP30" s="653"/>
      <c r="CQ30" s="654"/>
      <c r="CR30" s="637">
        <v>3842380</v>
      </c>
      <c r="CS30" s="638"/>
      <c r="CT30" s="638"/>
      <c r="CU30" s="638"/>
      <c r="CV30" s="638"/>
      <c r="CW30" s="638"/>
      <c r="CX30" s="638"/>
      <c r="CY30" s="639"/>
      <c r="CZ30" s="642">
        <v>3.9</v>
      </c>
      <c r="DA30" s="673"/>
      <c r="DB30" s="673"/>
      <c r="DC30" s="676"/>
      <c r="DD30" s="646">
        <v>3427538</v>
      </c>
      <c r="DE30" s="638"/>
      <c r="DF30" s="638"/>
      <c r="DG30" s="638"/>
      <c r="DH30" s="638"/>
      <c r="DI30" s="638"/>
      <c r="DJ30" s="638"/>
      <c r="DK30" s="639"/>
      <c r="DL30" s="646">
        <v>3427538</v>
      </c>
      <c r="DM30" s="638"/>
      <c r="DN30" s="638"/>
      <c r="DO30" s="638"/>
      <c r="DP30" s="638"/>
      <c r="DQ30" s="638"/>
      <c r="DR30" s="638"/>
      <c r="DS30" s="638"/>
      <c r="DT30" s="638"/>
      <c r="DU30" s="638"/>
      <c r="DV30" s="639"/>
      <c r="DW30" s="642">
        <v>6.1</v>
      </c>
      <c r="DX30" s="673"/>
      <c r="DY30" s="673"/>
      <c r="DZ30" s="673"/>
      <c r="EA30" s="673"/>
      <c r="EB30" s="673"/>
      <c r="EC30" s="674"/>
    </row>
    <row r="31" spans="2:133" ht="11.25" customHeight="1" x14ac:dyDescent="0.15">
      <c r="B31" s="634" t="s">
        <v>252</v>
      </c>
      <c r="C31" s="635"/>
      <c r="D31" s="635"/>
      <c r="E31" s="635"/>
      <c r="F31" s="635"/>
      <c r="G31" s="635"/>
      <c r="H31" s="635"/>
      <c r="I31" s="635"/>
      <c r="J31" s="635"/>
      <c r="K31" s="635"/>
      <c r="L31" s="635"/>
      <c r="M31" s="635"/>
      <c r="N31" s="635"/>
      <c r="O31" s="635"/>
      <c r="P31" s="635"/>
      <c r="Q31" s="636"/>
      <c r="R31" s="637">
        <v>932007</v>
      </c>
      <c r="S31" s="638"/>
      <c r="T31" s="638"/>
      <c r="U31" s="638"/>
      <c r="V31" s="638"/>
      <c r="W31" s="638"/>
      <c r="X31" s="638"/>
      <c r="Y31" s="639"/>
      <c r="Z31" s="640">
        <v>0.9</v>
      </c>
      <c r="AA31" s="640"/>
      <c r="AB31" s="640"/>
      <c r="AC31" s="640"/>
      <c r="AD31" s="641" t="s">
        <v>173</v>
      </c>
      <c r="AE31" s="641"/>
      <c r="AF31" s="641"/>
      <c r="AG31" s="641"/>
      <c r="AH31" s="641"/>
      <c r="AI31" s="641"/>
      <c r="AJ31" s="641"/>
      <c r="AK31" s="641"/>
      <c r="AL31" s="642" t="s">
        <v>173</v>
      </c>
      <c r="AM31" s="643"/>
      <c r="AN31" s="643"/>
      <c r="AO31" s="644"/>
      <c r="AP31" s="687"/>
      <c r="AQ31" s="688"/>
      <c r="AR31" s="688"/>
      <c r="AS31" s="688"/>
      <c r="AT31" s="692"/>
      <c r="AU31" s="85" t="s">
        <v>253</v>
      </c>
      <c r="AV31" s="85"/>
      <c r="AW31" s="85"/>
      <c r="AX31" s="634" t="s">
        <v>254</v>
      </c>
      <c r="AY31" s="635"/>
      <c r="AZ31" s="635"/>
      <c r="BA31" s="635"/>
      <c r="BB31" s="635"/>
      <c r="BC31" s="635"/>
      <c r="BD31" s="635"/>
      <c r="BE31" s="635"/>
      <c r="BF31" s="636"/>
      <c r="BG31" s="700">
        <v>99.2</v>
      </c>
      <c r="BH31" s="671"/>
      <c r="BI31" s="671"/>
      <c r="BJ31" s="671"/>
      <c r="BK31" s="671"/>
      <c r="BL31" s="671"/>
      <c r="BM31" s="643">
        <v>97.8</v>
      </c>
      <c r="BN31" s="701"/>
      <c r="BO31" s="701"/>
      <c r="BP31" s="701"/>
      <c r="BQ31" s="702"/>
      <c r="BR31" s="700">
        <v>99</v>
      </c>
      <c r="BS31" s="671"/>
      <c r="BT31" s="671"/>
      <c r="BU31" s="671"/>
      <c r="BV31" s="671"/>
      <c r="BW31" s="671"/>
      <c r="BX31" s="643">
        <v>97.3</v>
      </c>
      <c r="BY31" s="701"/>
      <c r="BZ31" s="701"/>
      <c r="CA31" s="701"/>
      <c r="CB31" s="702"/>
      <c r="CD31" s="696"/>
      <c r="CE31" s="697"/>
      <c r="CF31" s="652" t="s">
        <v>255</v>
      </c>
      <c r="CG31" s="653"/>
      <c r="CH31" s="653"/>
      <c r="CI31" s="653"/>
      <c r="CJ31" s="653"/>
      <c r="CK31" s="653"/>
      <c r="CL31" s="653"/>
      <c r="CM31" s="653"/>
      <c r="CN31" s="653"/>
      <c r="CO31" s="653"/>
      <c r="CP31" s="653"/>
      <c r="CQ31" s="654"/>
      <c r="CR31" s="637">
        <v>293497</v>
      </c>
      <c r="CS31" s="671"/>
      <c r="CT31" s="671"/>
      <c r="CU31" s="671"/>
      <c r="CV31" s="671"/>
      <c r="CW31" s="671"/>
      <c r="CX31" s="671"/>
      <c r="CY31" s="672"/>
      <c r="CZ31" s="642">
        <v>0.3</v>
      </c>
      <c r="DA31" s="673"/>
      <c r="DB31" s="673"/>
      <c r="DC31" s="676"/>
      <c r="DD31" s="646">
        <v>273704</v>
      </c>
      <c r="DE31" s="671"/>
      <c r="DF31" s="671"/>
      <c r="DG31" s="671"/>
      <c r="DH31" s="671"/>
      <c r="DI31" s="671"/>
      <c r="DJ31" s="671"/>
      <c r="DK31" s="672"/>
      <c r="DL31" s="646">
        <v>273704</v>
      </c>
      <c r="DM31" s="671"/>
      <c r="DN31" s="671"/>
      <c r="DO31" s="671"/>
      <c r="DP31" s="671"/>
      <c r="DQ31" s="671"/>
      <c r="DR31" s="671"/>
      <c r="DS31" s="671"/>
      <c r="DT31" s="671"/>
      <c r="DU31" s="671"/>
      <c r="DV31" s="672"/>
      <c r="DW31" s="642">
        <v>0.5</v>
      </c>
      <c r="DX31" s="673"/>
      <c r="DY31" s="673"/>
      <c r="DZ31" s="673"/>
      <c r="EA31" s="673"/>
      <c r="EB31" s="673"/>
      <c r="EC31" s="674"/>
    </row>
    <row r="32" spans="2:133" ht="11.25" customHeight="1" x14ac:dyDescent="0.15">
      <c r="B32" s="634" t="s">
        <v>256</v>
      </c>
      <c r="C32" s="635"/>
      <c r="D32" s="635"/>
      <c r="E32" s="635"/>
      <c r="F32" s="635"/>
      <c r="G32" s="635"/>
      <c r="H32" s="635"/>
      <c r="I32" s="635"/>
      <c r="J32" s="635"/>
      <c r="K32" s="635"/>
      <c r="L32" s="635"/>
      <c r="M32" s="635"/>
      <c r="N32" s="635"/>
      <c r="O32" s="635"/>
      <c r="P32" s="635"/>
      <c r="Q32" s="636"/>
      <c r="R32" s="637">
        <v>2355360</v>
      </c>
      <c r="S32" s="638"/>
      <c r="T32" s="638"/>
      <c r="U32" s="638"/>
      <c r="V32" s="638"/>
      <c r="W32" s="638"/>
      <c r="X32" s="638"/>
      <c r="Y32" s="639"/>
      <c r="Z32" s="640">
        <v>2.2999999999999998</v>
      </c>
      <c r="AA32" s="640"/>
      <c r="AB32" s="640"/>
      <c r="AC32" s="640"/>
      <c r="AD32" s="641" t="s">
        <v>179</v>
      </c>
      <c r="AE32" s="641"/>
      <c r="AF32" s="641"/>
      <c r="AG32" s="641"/>
      <c r="AH32" s="641"/>
      <c r="AI32" s="641"/>
      <c r="AJ32" s="641"/>
      <c r="AK32" s="641"/>
      <c r="AL32" s="642" t="s">
        <v>173</v>
      </c>
      <c r="AM32" s="643"/>
      <c r="AN32" s="643"/>
      <c r="AO32" s="644"/>
      <c r="AP32" s="689"/>
      <c r="AQ32" s="690"/>
      <c r="AR32" s="690"/>
      <c r="AS32" s="690"/>
      <c r="AT32" s="693"/>
      <c r="AU32" s="87"/>
      <c r="AV32" s="87"/>
      <c r="AW32" s="87"/>
      <c r="AX32" s="682" t="s">
        <v>257</v>
      </c>
      <c r="AY32" s="683"/>
      <c r="AZ32" s="683"/>
      <c r="BA32" s="683"/>
      <c r="BB32" s="683"/>
      <c r="BC32" s="683"/>
      <c r="BD32" s="683"/>
      <c r="BE32" s="683"/>
      <c r="BF32" s="684"/>
      <c r="BG32" s="706">
        <v>99.6</v>
      </c>
      <c r="BH32" s="707"/>
      <c r="BI32" s="707"/>
      <c r="BJ32" s="707"/>
      <c r="BK32" s="707"/>
      <c r="BL32" s="707"/>
      <c r="BM32" s="708">
        <v>99</v>
      </c>
      <c r="BN32" s="707"/>
      <c r="BO32" s="707"/>
      <c r="BP32" s="707"/>
      <c r="BQ32" s="709"/>
      <c r="BR32" s="706">
        <v>99.6</v>
      </c>
      <c r="BS32" s="707"/>
      <c r="BT32" s="707"/>
      <c r="BU32" s="707"/>
      <c r="BV32" s="707"/>
      <c r="BW32" s="707"/>
      <c r="BX32" s="708">
        <v>98.8</v>
      </c>
      <c r="BY32" s="707"/>
      <c r="BZ32" s="707"/>
      <c r="CA32" s="707"/>
      <c r="CB32" s="709"/>
      <c r="CD32" s="698"/>
      <c r="CE32" s="699"/>
      <c r="CF32" s="652" t="s">
        <v>258</v>
      </c>
      <c r="CG32" s="653"/>
      <c r="CH32" s="653"/>
      <c r="CI32" s="653"/>
      <c r="CJ32" s="653"/>
      <c r="CK32" s="653"/>
      <c r="CL32" s="653"/>
      <c r="CM32" s="653"/>
      <c r="CN32" s="653"/>
      <c r="CO32" s="653"/>
      <c r="CP32" s="653"/>
      <c r="CQ32" s="654"/>
      <c r="CR32" s="637">
        <v>168</v>
      </c>
      <c r="CS32" s="638"/>
      <c r="CT32" s="638"/>
      <c r="CU32" s="638"/>
      <c r="CV32" s="638"/>
      <c r="CW32" s="638"/>
      <c r="CX32" s="638"/>
      <c r="CY32" s="639"/>
      <c r="CZ32" s="642">
        <v>0</v>
      </c>
      <c r="DA32" s="673"/>
      <c r="DB32" s="673"/>
      <c r="DC32" s="676"/>
      <c r="DD32" s="646">
        <v>168</v>
      </c>
      <c r="DE32" s="638"/>
      <c r="DF32" s="638"/>
      <c r="DG32" s="638"/>
      <c r="DH32" s="638"/>
      <c r="DI32" s="638"/>
      <c r="DJ32" s="638"/>
      <c r="DK32" s="639"/>
      <c r="DL32" s="646">
        <v>168</v>
      </c>
      <c r="DM32" s="638"/>
      <c r="DN32" s="638"/>
      <c r="DO32" s="638"/>
      <c r="DP32" s="638"/>
      <c r="DQ32" s="638"/>
      <c r="DR32" s="638"/>
      <c r="DS32" s="638"/>
      <c r="DT32" s="638"/>
      <c r="DU32" s="638"/>
      <c r="DV32" s="639"/>
      <c r="DW32" s="642">
        <v>0</v>
      </c>
      <c r="DX32" s="673"/>
      <c r="DY32" s="673"/>
      <c r="DZ32" s="673"/>
      <c r="EA32" s="673"/>
      <c r="EB32" s="673"/>
      <c r="EC32" s="674"/>
    </row>
    <row r="33" spans="2:133" ht="11.25" customHeight="1" x14ac:dyDescent="0.15">
      <c r="B33" s="634" t="s">
        <v>259</v>
      </c>
      <c r="C33" s="635"/>
      <c r="D33" s="635"/>
      <c r="E33" s="635"/>
      <c r="F33" s="635"/>
      <c r="G33" s="635"/>
      <c r="H33" s="635"/>
      <c r="I33" s="635"/>
      <c r="J33" s="635"/>
      <c r="K33" s="635"/>
      <c r="L33" s="635"/>
      <c r="M33" s="635"/>
      <c r="N33" s="635"/>
      <c r="O33" s="635"/>
      <c r="P33" s="635"/>
      <c r="Q33" s="636"/>
      <c r="R33" s="637">
        <v>2588772</v>
      </c>
      <c r="S33" s="638"/>
      <c r="T33" s="638"/>
      <c r="U33" s="638"/>
      <c r="V33" s="638"/>
      <c r="W33" s="638"/>
      <c r="X33" s="638"/>
      <c r="Y33" s="639"/>
      <c r="Z33" s="640">
        <v>2.5</v>
      </c>
      <c r="AA33" s="640"/>
      <c r="AB33" s="640"/>
      <c r="AC33" s="640"/>
      <c r="AD33" s="641" t="s">
        <v>173</v>
      </c>
      <c r="AE33" s="641"/>
      <c r="AF33" s="641"/>
      <c r="AG33" s="641"/>
      <c r="AH33" s="641"/>
      <c r="AI33" s="641"/>
      <c r="AJ33" s="641"/>
      <c r="AK33" s="641"/>
      <c r="AL33" s="642" t="s">
        <v>173</v>
      </c>
      <c r="AM33" s="643"/>
      <c r="AN33" s="643"/>
      <c r="AO33" s="644"/>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52" t="s">
        <v>260</v>
      </c>
      <c r="CE33" s="653"/>
      <c r="CF33" s="653"/>
      <c r="CG33" s="653"/>
      <c r="CH33" s="653"/>
      <c r="CI33" s="653"/>
      <c r="CJ33" s="653"/>
      <c r="CK33" s="653"/>
      <c r="CL33" s="653"/>
      <c r="CM33" s="653"/>
      <c r="CN33" s="653"/>
      <c r="CO33" s="653"/>
      <c r="CP33" s="653"/>
      <c r="CQ33" s="654"/>
      <c r="CR33" s="637">
        <v>45792819</v>
      </c>
      <c r="CS33" s="671"/>
      <c r="CT33" s="671"/>
      <c r="CU33" s="671"/>
      <c r="CV33" s="671"/>
      <c r="CW33" s="671"/>
      <c r="CX33" s="671"/>
      <c r="CY33" s="672"/>
      <c r="CZ33" s="642">
        <v>46.3</v>
      </c>
      <c r="DA33" s="673"/>
      <c r="DB33" s="673"/>
      <c r="DC33" s="676"/>
      <c r="DD33" s="646">
        <v>37654237</v>
      </c>
      <c r="DE33" s="671"/>
      <c r="DF33" s="671"/>
      <c r="DG33" s="671"/>
      <c r="DH33" s="671"/>
      <c r="DI33" s="671"/>
      <c r="DJ33" s="671"/>
      <c r="DK33" s="672"/>
      <c r="DL33" s="646">
        <v>25673938</v>
      </c>
      <c r="DM33" s="671"/>
      <c r="DN33" s="671"/>
      <c r="DO33" s="671"/>
      <c r="DP33" s="671"/>
      <c r="DQ33" s="671"/>
      <c r="DR33" s="671"/>
      <c r="DS33" s="671"/>
      <c r="DT33" s="671"/>
      <c r="DU33" s="671"/>
      <c r="DV33" s="672"/>
      <c r="DW33" s="642">
        <v>45.7</v>
      </c>
      <c r="DX33" s="673"/>
      <c r="DY33" s="673"/>
      <c r="DZ33" s="673"/>
      <c r="EA33" s="673"/>
      <c r="EB33" s="673"/>
      <c r="EC33" s="674"/>
    </row>
    <row r="34" spans="2:133" ht="11.25" customHeight="1" x14ac:dyDescent="0.15">
      <c r="B34" s="634" t="s">
        <v>261</v>
      </c>
      <c r="C34" s="635"/>
      <c r="D34" s="635"/>
      <c r="E34" s="635"/>
      <c r="F34" s="635"/>
      <c r="G34" s="635"/>
      <c r="H34" s="635"/>
      <c r="I34" s="635"/>
      <c r="J34" s="635"/>
      <c r="K34" s="635"/>
      <c r="L34" s="635"/>
      <c r="M34" s="635"/>
      <c r="N34" s="635"/>
      <c r="O34" s="635"/>
      <c r="P34" s="635"/>
      <c r="Q34" s="636"/>
      <c r="R34" s="637">
        <v>4030842</v>
      </c>
      <c r="S34" s="638"/>
      <c r="T34" s="638"/>
      <c r="U34" s="638"/>
      <c r="V34" s="638"/>
      <c r="W34" s="638"/>
      <c r="X34" s="638"/>
      <c r="Y34" s="639"/>
      <c r="Z34" s="640">
        <v>3.9</v>
      </c>
      <c r="AA34" s="640"/>
      <c r="AB34" s="640"/>
      <c r="AC34" s="640"/>
      <c r="AD34" s="641">
        <v>23545</v>
      </c>
      <c r="AE34" s="641"/>
      <c r="AF34" s="641"/>
      <c r="AG34" s="641"/>
      <c r="AH34" s="641"/>
      <c r="AI34" s="641"/>
      <c r="AJ34" s="641"/>
      <c r="AK34" s="641"/>
      <c r="AL34" s="642">
        <v>0</v>
      </c>
      <c r="AM34" s="643"/>
      <c r="AN34" s="643"/>
      <c r="AO34" s="644"/>
      <c r="AP34" s="90"/>
      <c r="AQ34" s="616" t="s">
        <v>262</v>
      </c>
      <c r="AR34" s="617"/>
      <c r="AS34" s="617"/>
      <c r="AT34" s="617"/>
      <c r="AU34" s="617"/>
      <c r="AV34" s="617"/>
      <c r="AW34" s="617"/>
      <c r="AX34" s="617"/>
      <c r="AY34" s="617"/>
      <c r="AZ34" s="617"/>
      <c r="BA34" s="617"/>
      <c r="BB34" s="617"/>
      <c r="BC34" s="617"/>
      <c r="BD34" s="617"/>
      <c r="BE34" s="617"/>
      <c r="BF34" s="618"/>
      <c r="BG34" s="616" t="s">
        <v>263</v>
      </c>
      <c r="BH34" s="617"/>
      <c r="BI34" s="617"/>
      <c r="BJ34" s="617"/>
      <c r="BK34" s="617"/>
      <c r="BL34" s="617"/>
      <c r="BM34" s="617"/>
      <c r="BN34" s="617"/>
      <c r="BO34" s="617"/>
      <c r="BP34" s="617"/>
      <c r="BQ34" s="617"/>
      <c r="BR34" s="617"/>
      <c r="BS34" s="617"/>
      <c r="BT34" s="617"/>
      <c r="BU34" s="617"/>
      <c r="BV34" s="617"/>
      <c r="BW34" s="617"/>
      <c r="BX34" s="617"/>
      <c r="BY34" s="617"/>
      <c r="BZ34" s="617"/>
      <c r="CA34" s="617"/>
      <c r="CB34" s="618"/>
      <c r="CD34" s="652" t="s">
        <v>264</v>
      </c>
      <c r="CE34" s="653"/>
      <c r="CF34" s="653"/>
      <c r="CG34" s="653"/>
      <c r="CH34" s="653"/>
      <c r="CI34" s="653"/>
      <c r="CJ34" s="653"/>
      <c r="CK34" s="653"/>
      <c r="CL34" s="653"/>
      <c r="CM34" s="653"/>
      <c r="CN34" s="653"/>
      <c r="CO34" s="653"/>
      <c r="CP34" s="653"/>
      <c r="CQ34" s="654"/>
      <c r="CR34" s="637">
        <v>19620249</v>
      </c>
      <c r="CS34" s="638"/>
      <c r="CT34" s="638"/>
      <c r="CU34" s="638"/>
      <c r="CV34" s="638"/>
      <c r="CW34" s="638"/>
      <c r="CX34" s="638"/>
      <c r="CY34" s="639"/>
      <c r="CZ34" s="642">
        <v>19.8</v>
      </c>
      <c r="DA34" s="673"/>
      <c r="DB34" s="673"/>
      <c r="DC34" s="676"/>
      <c r="DD34" s="646">
        <v>15185742</v>
      </c>
      <c r="DE34" s="638"/>
      <c r="DF34" s="638"/>
      <c r="DG34" s="638"/>
      <c r="DH34" s="638"/>
      <c r="DI34" s="638"/>
      <c r="DJ34" s="638"/>
      <c r="DK34" s="639"/>
      <c r="DL34" s="646">
        <v>13571930</v>
      </c>
      <c r="DM34" s="638"/>
      <c r="DN34" s="638"/>
      <c r="DO34" s="638"/>
      <c r="DP34" s="638"/>
      <c r="DQ34" s="638"/>
      <c r="DR34" s="638"/>
      <c r="DS34" s="638"/>
      <c r="DT34" s="638"/>
      <c r="DU34" s="638"/>
      <c r="DV34" s="639"/>
      <c r="DW34" s="642">
        <v>24.1</v>
      </c>
      <c r="DX34" s="673"/>
      <c r="DY34" s="673"/>
      <c r="DZ34" s="673"/>
      <c r="EA34" s="673"/>
      <c r="EB34" s="673"/>
      <c r="EC34" s="674"/>
    </row>
    <row r="35" spans="2:133" ht="11.25" customHeight="1" x14ac:dyDescent="0.15">
      <c r="B35" s="634" t="s">
        <v>265</v>
      </c>
      <c r="C35" s="635"/>
      <c r="D35" s="635"/>
      <c r="E35" s="635"/>
      <c r="F35" s="635"/>
      <c r="G35" s="635"/>
      <c r="H35" s="635"/>
      <c r="I35" s="635"/>
      <c r="J35" s="635"/>
      <c r="K35" s="635"/>
      <c r="L35" s="635"/>
      <c r="M35" s="635"/>
      <c r="N35" s="635"/>
      <c r="O35" s="635"/>
      <c r="P35" s="635"/>
      <c r="Q35" s="636"/>
      <c r="R35" s="637">
        <v>1730400</v>
      </c>
      <c r="S35" s="638"/>
      <c r="T35" s="638"/>
      <c r="U35" s="638"/>
      <c r="V35" s="638"/>
      <c r="W35" s="638"/>
      <c r="X35" s="638"/>
      <c r="Y35" s="639"/>
      <c r="Z35" s="640">
        <v>1.7</v>
      </c>
      <c r="AA35" s="640"/>
      <c r="AB35" s="640"/>
      <c r="AC35" s="640"/>
      <c r="AD35" s="641" t="s">
        <v>173</v>
      </c>
      <c r="AE35" s="641"/>
      <c r="AF35" s="641"/>
      <c r="AG35" s="641"/>
      <c r="AH35" s="641"/>
      <c r="AI35" s="641"/>
      <c r="AJ35" s="641"/>
      <c r="AK35" s="641"/>
      <c r="AL35" s="642" t="s">
        <v>179</v>
      </c>
      <c r="AM35" s="643"/>
      <c r="AN35" s="643"/>
      <c r="AO35" s="644"/>
      <c r="AP35" s="90"/>
      <c r="AQ35" s="710" t="s">
        <v>266</v>
      </c>
      <c r="AR35" s="711"/>
      <c r="AS35" s="711"/>
      <c r="AT35" s="711"/>
      <c r="AU35" s="711"/>
      <c r="AV35" s="711"/>
      <c r="AW35" s="711"/>
      <c r="AX35" s="711"/>
      <c r="AY35" s="712"/>
      <c r="AZ35" s="626">
        <v>10187872</v>
      </c>
      <c r="BA35" s="627"/>
      <c r="BB35" s="627"/>
      <c r="BC35" s="627"/>
      <c r="BD35" s="627"/>
      <c r="BE35" s="627"/>
      <c r="BF35" s="713"/>
      <c r="BG35" s="648" t="s">
        <v>267</v>
      </c>
      <c r="BH35" s="649"/>
      <c r="BI35" s="649"/>
      <c r="BJ35" s="649"/>
      <c r="BK35" s="649"/>
      <c r="BL35" s="649"/>
      <c r="BM35" s="649"/>
      <c r="BN35" s="649"/>
      <c r="BO35" s="649"/>
      <c r="BP35" s="649"/>
      <c r="BQ35" s="649"/>
      <c r="BR35" s="649"/>
      <c r="BS35" s="649"/>
      <c r="BT35" s="649"/>
      <c r="BU35" s="650"/>
      <c r="BV35" s="626">
        <v>143210</v>
      </c>
      <c r="BW35" s="627"/>
      <c r="BX35" s="627"/>
      <c r="BY35" s="627"/>
      <c r="BZ35" s="627"/>
      <c r="CA35" s="627"/>
      <c r="CB35" s="713"/>
      <c r="CD35" s="652" t="s">
        <v>268</v>
      </c>
      <c r="CE35" s="653"/>
      <c r="CF35" s="653"/>
      <c r="CG35" s="653"/>
      <c r="CH35" s="653"/>
      <c r="CI35" s="653"/>
      <c r="CJ35" s="653"/>
      <c r="CK35" s="653"/>
      <c r="CL35" s="653"/>
      <c r="CM35" s="653"/>
      <c r="CN35" s="653"/>
      <c r="CO35" s="653"/>
      <c r="CP35" s="653"/>
      <c r="CQ35" s="654"/>
      <c r="CR35" s="637">
        <v>1289046</v>
      </c>
      <c r="CS35" s="671"/>
      <c r="CT35" s="671"/>
      <c r="CU35" s="671"/>
      <c r="CV35" s="671"/>
      <c r="CW35" s="671"/>
      <c r="CX35" s="671"/>
      <c r="CY35" s="672"/>
      <c r="CZ35" s="642">
        <v>1.3</v>
      </c>
      <c r="DA35" s="673"/>
      <c r="DB35" s="673"/>
      <c r="DC35" s="676"/>
      <c r="DD35" s="646">
        <v>1044607</v>
      </c>
      <c r="DE35" s="671"/>
      <c r="DF35" s="671"/>
      <c r="DG35" s="671"/>
      <c r="DH35" s="671"/>
      <c r="DI35" s="671"/>
      <c r="DJ35" s="671"/>
      <c r="DK35" s="672"/>
      <c r="DL35" s="646">
        <v>949493</v>
      </c>
      <c r="DM35" s="671"/>
      <c r="DN35" s="671"/>
      <c r="DO35" s="671"/>
      <c r="DP35" s="671"/>
      <c r="DQ35" s="671"/>
      <c r="DR35" s="671"/>
      <c r="DS35" s="671"/>
      <c r="DT35" s="671"/>
      <c r="DU35" s="671"/>
      <c r="DV35" s="672"/>
      <c r="DW35" s="642">
        <v>1.7</v>
      </c>
      <c r="DX35" s="673"/>
      <c r="DY35" s="673"/>
      <c r="DZ35" s="673"/>
      <c r="EA35" s="673"/>
      <c r="EB35" s="673"/>
      <c r="EC35" s="674"/>
    </row>
    <row r="36" spans="2:133" ht="11.25" customHeight="1" x14ac:dyDescent="0.15">
      <c r="B36" s="634" t="s">
        <v>269</v>
      </c>
      <c r="C36" s="635"/>
      <c r="D36" s="635"/>
      <c r="E36" s="635"/>
      <c r="F36" s="635"/>
      <c r="G36" s="635"/>
      <c r="H36" s="635"/>
      <c r="I36" s="635"/>
      <c r="J36" s="635"/>
      <c r="K36" s="635"/>
      <c r="L36" s="635"/>
      <c r="M36" s="635"/>
      <c r="N36" s="635"/>
      <c r="O36" s="635"/>
      <c r="P36" s="635"/>
      <c r="Q36" s="636"/>
      <c r="R36" s="637" t="s">
        <v>179</v>
      </c>
      <c r="S36" s="638"/>
      <c r="T36" s="638"/>
      <c r="U36" s="638"/>
      <c r="V36" s="638"/>
      <c r="W36" s="638"/>
      <c r="X36" s="638"/>
      <c r="Y36" s="639"/>
      <c r="Z36" s="640" t="s">
        <v>173</v>
      </c>
      <c r="AA36" s="640"/>
      <c r="AB36" s="640"/>
      <c r="AC36" s="640"/>
      <c r="AD36" s="641" t="s">
        <v>173</v>
      </c>
      <c r="AE36" s="641"/>
      <c r="AF36" s="641"/>
      <c r="AG36" s="641"/>
      <c r="AH36" s="641"/>
      <c r="AI36" s="641"/>
      <c r="AJ36" s="641"/>
      <c r="AK36" s="641"/>
      <c r="AL36" s="642" t="s">
        <v>173</v>
      </c>
      <c r="AM36" s="643"/>
      <c r="AN36" s="643"/>
      <c r="AO36" s="644"/>
      <c r="AQ36" s="714" t="s">
        <v>270</v>
      </c>
      <c r="AR36" s="715"/>
      <c r="AS36" s="715"/>
      <c r="AT36" s="715"/>
      <c r="AU36" s="715"/>
      <c r="AV36" s="715"/>
      <c r="AW36" s="715"/>
      <c r="AX36" s="715"/>
      <c r="AY36" s="716"/>
      <c r="AZ36" s="637">
        <v>1300000</v>
      </c>
      <c r="BA36" s="638"/>
      <c r="BB36" s="638"/>
      <c r="BC36" s="638"/>
      <c r="BD36" s="671"/>
      <c r="BE36" s="671"/>
      <c r="BF36" s="702"/>
      <c r="BG36" s="652" t="s">
        <v>271</v>
      </c>
      <c r="BH36" s="653"/>
      <c r="BI36" s="653"/>
      <c r="BJ36" s="653"/>
      <c r="BK36" s="653"/>
      <c r="BL36" s="653"/>
      <c r="BM36" s="653"/>
      <c r="BN36" s="653"/>
      <c r="BO36" s="653"/>
      <c r="BP36" s="653"/>
      <c r="BQ36" s="653"/>
      <c r="BR36" s="653"/>
      <c r="BS36" s="653"/>
      <c r="BT36" s="653"/>
      <c r="BU36" s="654"/>
      <c r="BV36" s="637">
        <v>-2644006</v>
      </c>
      <c r="BW36" s="638"/>
      <c r="BX36" s="638"/>
      <c r="BY36" s="638"/>
      <c r="BZ36" s="638"/>
      <c r="CA36" s="638"/>
      <c r="CB36" s="647"/>
      <c r="CD36" s="652" t="s">
        <v>272</v>
      </c>
      <c r="CE36" s="653"/>
      <c r="CF36" s="653"/>
      <c r="CG36" s="653"/>
      <c r="CH36" s="653"/>
      <c r="CI36" s="653"/>
      <c r="CJ36" s="653"/>
      <c r="CK36" s="653"/>
      <c r="CL36" s="653"/>
      <c r="CM36" s="653"/>
      <c r="CN36" s="653"/>
      <c r="CO36" s="653"/>
      <c r="CP36" s="653"/>
      <c r="CQ36" s="654"/>
      <c r="CR36" s="637">
        <v>8785187</v>
      </c>
      <c r="CS36" s="638"/>
      <c r="CT36" s="638"/>
      <c r="CU36" s="638"/>
      <c r="CV36" s="638"/>
      <c r="CW36" s="638"/>
      <c r="CX36" s="638"/>
      <c r="CY36" s="639"/>
      <c r="CZ36" s="642">
        <v>8.9</v>
      </c>
      <c r="DA36" s="673"/>
      <c r="DB36" s="673"/>
      <c r="DC36" s="676"/>
      <c r="DD36" s="646">
        <v>6235820</v>
      </c>
      <c r="DE36" s="638"/>
      <c r="DF36" s="638"/>
      <c r="DG36" s="638"/>
      <c r="DH36" s="638"/>
      <c r="DI36" s="638"/>
      <c r="DJ36" s="638"/>
      <c r="DK36" s="639"/>
      <c r="DL36" s="646">
        <v>5447999</v>
      </c>
      <c r="DM36" s="638"/>
      <c r="DN36" s="638"/>
      <c r="DO36" s="638"/>
      <c r="DP36" s="638"/>
      <c r="DQ36" s="638"/>
      <c r="DR36" s="638"/>
      <c r="DS36" s="638"/>
      <c r="DT36" s="638"/>
      <c r="DU36" s="638"/>
      <c r="DV36" s="639"/>
      <c r="DW36" s="642">
        <v>9.6999999999999993</v>
      </c>
      <c r="DX36" s="673"/>
      <c r="DY36" s="673"/>
      <c r="DZ36" s="673"/>
      <c r="EA36" s="673"/>
      <c r="EB36" s="673"/>
      <c r="EC36" s="674"/>
    </row>
    <row r="37" spans="2:133" ht="11.25" customHeight="1" x14ac:dyDescent="0.15">
      <c r="B37" s="634" t="s">
        <v>273</v>
      </c>
      <c r="C37" s="635"/>
      <c r="D37" s="635"/>
      <c r="E37" s="635"/>
      <c r="F37" s="635"/>
      <c r="G37" s="635"/>
      <c r="H37" s="635"/>
      <c r="I37" s="635"/>
      <c r="J37" s="635"/>
      <c r="K37" s="635"/>
      <c r="L37" s="635"/>
      <c r="M37" s="635"/>
      <c r="N37" s="635"/>
      <c r="O37" s="635"/>
      <c r="P37" s="635"/>
      <c r="Q37" s="636"/>
      <c r="R37" s="637" t="s">
        <v>179</v>
      </c>
      <c r="S37" s="638"/>
      <c r="T37" s="638"/>
      <c r="U37" s="638"/>
      <c r="V37" s="638"/>
      <c r="W37" s="638"/>
      <c r="X37" s="638"/>
      <c r="Y37" s="639"/>
      <c r="Z37" s="640" t="s">
        <v>179</v>
      </c>
      <c r="AA37" s="640"/>
      <c r="AB37" s="640"/>
      <c r="AC37" s="640"/>
      <c r="AD37" s="641" t="s">
        <v>179</v>
      </c>
      <c r="AE37" s="641"/>
      <c r="AF37" s="641"/>
      <c r="AG37" s="641"/>
      <c r="AH37" s="641"/>
      <c r="AI37" s="641"/>
      <c r="AJ37" s="641"/>
      <c r="AK37" s="641"/>
      <c r="AL37" s="642" t="s">
        <v>179</v>
      </c>
      <c r="AM37" s="643"/>
      <c r="AN37" s="643"/>
      <c r="AO37" s="644"/>
      <c r="AQ37" s="714" t="s">
        <v>274</v>
      </c>
      <c r="AR37" s="715"/>
      <c r="AS37" s="715"/>
      <c r="AT37" s="715"/>
      <c r="AU37" s="715"/>
      <c r="AV37" s="715"/>
      <c r="AW37" s="715"/>
      <c r="AX37" s="715"/>
      <c r="AY37" s="716"/>
      <c r="AZ37" s="637">
        <v>221495</v>
      </c>
      <c r="BA37" s="638"/>
      <c r="BB37" s="638"/>
      <c r="BC37" s="638"/>
      <c r="BD37" s="671"/>
      <c r="BE37" s="671"/>
      <c r="BF37" s="702"/>
      <c r="BG37" s="652" t="s">
        <v>275</v>
      </c>
      <c r="BH37" s="653"/>
      <c r="BI37" s="653"/>
      <c r="BJ37" s="653"/>
      <c r="BK37" s="653"/>
      <c r="BL37" s="653"/>
      <c r="BM37" s="653"/>
      <c r="BN37" s="653"/>
      <c r="BO37" s="653"/>
      <c r="BP37" s="653"/>
      <c r="BQ37" s="653"/>
      <c r="BR37" s="653"/>
      <c r="BS37" s="653"/>
      <c r="BT37" s="653"/>
      <c r="BU37" s="654"/>
      <c r="BV37" s="637">
        <v>35222</v>
      </c>
      <c r="BW37" s="638"/>
      <c r="BX37" s="638"/>
      <c r="BY37" s="638"/>
      <c r="BZ37" s="638"/>
      <c r="CA37" s="638"/>
      <c r="CB37" s="647"/>
      <c r="CD37" s="652" t="s">
        <v>276</v>
      </c>
      <c r="CE37" s="653"/>
      <c r="CF37" s="653"/>
      <c r="CG37" s="653"/>
      <c r="CH37" s="653"/>
      <c r="CI37" s="653"/>
      <c r="CJ37" s="653"/>
      <c r="CK37" s="653"/>
      <c r="CL37" s="653"/>
      <c r="CM37" s="653"/>
      <c r="CN37" s="653"/>
      <c r="CO37" s="653"/>
      <c r="CP37" s="653"/>
      <c r="CQ37" s="654"/>
      <c r="CR37" s="637">
        <v>1006346</v>
      </c>
      <c r="CS37" s="671"/>
      <c r="CT37" s="671"/>
      <c r="CU37" s="671"/>
      <c r="CV37" s="671"/>
      <c r="CW37" s="671"/>
      <c r="CX37" s="671"/>
      <c r="CY37" s="672"/>
      <c r="CZ37" s="642">
        <v>1</v>
      </c>
      <c r="DA37" s="673"/>
      <c r="DB37" s="673"/>
      <c r="DC37" s="676"/>
      <c r="DD37" s="646">
        <v>454632</v>
      </c>
      <c r="DE37" s="671"/>
      <c r="DF37" s="671"/>
      <c r="DG37" s="671"/>
      <c r="DH37" s="671"/>
      <c r="DI37" s="671"/>
      <c r="DJ37" s="671"/>
      <c r="DK37" s="672"/>
      <c r="DL37" s="646">
        <v>326484</v>
      </c>
      <c r="DM37" s="671"/>
      <c r="DN37" s="671"/>
      <c r="DO37" s="671"/>
      <c r="DP37" s="671"/>
      <c r="DQ37" s="671"/>
      <c r="DR37" s="671"/>
      <c r="DS37" s="671"/>
      <c r="DT37" s="671"/>
      <c r="DU37" s="671"/>
      <c r="DV37" s="672"/>
      <c r="DW37" s="642">
        <v>0.6</v>
      </c>
      <c r="DX37" s="673"/>
      <c r="DY37" s="673"/>
      <c r="DZ37" s="673"/>
      <c r="EA37" s="673"/>
      <c r="EB37" s="673"/>
      <c r="EC37" s="674"/>
    </row>
    <row r="38" spans="2:133" ht="11.25" customHeight="1" x14ac:dyDescent="0.15">
      <c r="B38" s="682" t="s">
        <v>277</v>
      </c>
      <c r="C38" s="683"/>
      <c r="D38" s="683"/>
      <c r="E38" s="683"/>
      <c r="F38" s="683"/>
      <c r="G38" s="683"/>
      <c r="H38" s="683"/>
      <c r="I38" s="683"/>
      <c r="J38" s="683"/>
      <c r="K38" s="683"/>
      <c r="L38" s="683"/>
      <c r="M38" s="683"/>
      <c r="N38" s="683"/>
      <c r="O38" s="683"/>
      <c r="P38" s="683"/>
      <c r="Q38" s="684"/>
      <c r="R38" s="717">
        <v>102394160</v>
      </c>
      <c r="S38" s="718"/>
      <c r="T38" s="718"/>
      <c r="U38" s="718"/>
      <c r="V38" s="718"/>
      <c r="W38" s="718"/>
      <c r="X38" s="718"/>
      <c r="Y38" s="719"/>
      <c r="Z38" s="720">
        <v>100</v>
      </c>
      <c r="AA38" s="720"/>
      <c r="AB38" s="720"/>
      <c r="AC38" s="720"/>
      <c r="AD38" s="721">
        <v>56202473</v>
      </c>
      <c r="AE38" s="721"/>
      <c r="AF38" s="721"/>
      <c r="AG38" s="721"/>
      <c r="AH38" s="721"/>
      <c r="AI38" s="721"/>
      <c r="AJ38" s="721"/>
      <c r="AK38" s="721"/>
      <c r="AL38" s="722">
        <v>100</v>
      </c>
      <c r="AM38" s="708"/>
      <c r="AN38" s="708"/>
      <c r="AO38" s="723"/>
      <c r="AQ38" s="714" t="s">
        <v>278</v>
      </c>
      <c r="AR38" s="715"/>
      <c r="AS38" s="715"/>
      <c r="AT38" s="715"/>
      <c r="AU38" s="715"/>
      <c r="AV38" s="715"/>
      <c r="AW38" s="715"/>
      <c r="AX38" s="715"/>
      <c r="AY38" s="716"/>
      <c r="AZ38" s="637" t="s">
        <v>179</v>
      </c>
      <c r="BA38" s="638"/>
      <c r="BB38" s="638"/>
      <c r="BC38" s="638"/>
      <c r="BD38" s="671"/>
      <c r="BE38" s="671"/>
      <c r="BF38" s="702"/>
      <c r="BG38" s="652" t="s">
        <v>279</v>
      </c>
      <c r="BH38" s="653"/>
      <c r="BI38" s="653"/>
      <c r="BJ38" s="653"/>
      <c r="BK38" s="653"/>
      <c r="BL38" s="653"/>
      <c r="BM38" s="653"/>
      <c r="BN38" s="653"/>
      <c r="BO38" s="653"/>
      <c r="BP38" s="653"/>
      <c r="BQ38" s="653"/>
      <c r="BR38" s="653"/>
      <c r="BS38" s="653"/>
      <c r="BT38" s="653"/>
      <c r="BU38" s="654"/>
      <c r="BV38" s="637">
        <v>52838</v>
      </c>
      <c r="BW38" s="638"/>
      <c r="BX38" s="638"/>
      <c r="BY38" s="638"/>
      <c r="BZ38" s="638"/>
      <c r="CA38" s="638"/>
      <c r="CB38" s="647"/>
      <c r="CD38" s="652" t="s">
        <v>280</v>
      </c>
      <c r="CE38" s="653"/>
      <c r="CF38" s="653"/>
      <c r="CG38" s="653"/>
      <c r="CH38" s="653"/>
      <c r="CI38" s="653"/>
      <c r="CJ38" s="653"/>
      <c r="CK38" s="653"/>
      <c r="CL38" s="653"/>
      <c r="CM38" s="653"/>
      <c r="CN38" s="653"/>
      <c r="CO38" s="653"/>
      <c r="CP38" s="653"/>
      <c r="CQ38" s="654"/>
      <c r="CR38" s="637">
        <v>10187872</v>
      </c>
      <c r="CS38" s="638"/>
      <c r="CT38" s="638"/>
      <c r="CU38" s="638"/>
      <c r="CV38" s="638"/>
      <c r="CW38" s="638"/>
      <c r="CX38" s="638"/>
      <c r="CY38" s="639"/>
      <c r="CZ38" s="642">
        <v>10.3</v>
      </c>
      <c r="DA38" s="673"/>
      <c r="DB38" s="673"/>
      <c r="DC38" s="676"/>
      <c r="DD38" s="646">
        <v>9350713</v>
      </c>
      <c r="DE38" s="638"/>
      <c r="DF38" s="638"/>
      <c r="DG38" s="638"/>
      <c r="DH38" s="638"/>
      <c r="DI38" s="638"/>
      <c r="DJ38" s="638"/>
      <c r="DK38" s="639"/>
      <c r="DL38" s="646">
        <v>5704516</v>
      </c>
      <c r="DM38" s="638"/>
      <c r="DN38" s="638"/>
      <c r="DO38" s="638"/>
      <c r="DP38" s="638"/>
      <c r="DQ38" s="638"/>
      <c r="DR38" s="638"/>
      <c r="DS38" s="638"/>
      <c r="DT38" s="638"/>
      <c r="DU38" s="638"/>
      <c r="DV38" s="639"/>
      <c r="DW38" s="642">
        <v>10.1</v>
      </c>
      <c r="DX38" s="673"/>
      <c r="DY38" s="673"/>
      <c r="DZ38" s="673"/>
      <c r="EA38" s="673"/>
      <c r="EB38" s="673"/>
      <c r="EC38" s="674"/>
    </row>
    <row r="39" spans="2:133" ht="11.25" customHeight="1" x14ac:dyDescent="0.15">
      <c r="AQ39" s="714" t="s">
        <v>281</v>
      </c>
      <c r="AR39" s="715"/>
      <c r="AS39" s="715"/>
      <c r="AT39" s="715"/>
      <c r="AU39" s="715"/>
      <c r="AV39" s="715"/>
      <c r="AW39" s="715"/>
      <c r="AX39" s="715"/>
      <c r="AY39" s="716"/>
      <c r="AZ39" s="637" t="s">
        <v>179</v>
      </c>
      <c r="BA39" s="638"/>
      <c r="BB39" s="638"/>
      <c r="BC39" s="638"/>
      <c r="BD39" s="671"/>
      <c r="BE39" s="671"/>
      <c r="BF39" s="702"/>
      <c r="BG39" s="724" t="s">
        <v>282</v>
      </c>
      <c r="BH39" s="725"/>
      <c r="BI39" s="725"/>
      <c r="BJ39" s="725"/>
      <c r="BK39" s="725"/>
      <c r="BL39" s="91"/>
      <c r="BM39" s="653" t="s">
        <v>283</v>
      </c>
      <c r="BN39" s="653"/>
      <c r="BO39" s="653"/>
      <c r="BP39" s="653"/>
      <c r="BQ39" s="653"/>
      <c r="BR39" s="653"/>
      <c r="BS39" s="653"/>
      <c r="BT39" s="653"/>
      <c r="BU39" s="654"/>
      <c r="BV39" s="637">
        <v>80</v>
      </c>
      <c r="BW39" s="638"/>
      <c r="BX39" s="638"/>
      <c r="BY39" s="638"/>
      <c r="BZ39" s="638"/>
      <c r="CA39" s="638"/>
      <c r="CB39" s="647"/>
      <c r="CD39" s="652" t="s">
        <v>284</v>
      </c>
      <c r="CE39" s="653"/>
      <c r="CF39" s="653"/>
      <c r="CG39" s="653"/>
      <c r="CH39" s="653"/>
      <c r="CI39" s="653"/>
      <c r="CJ39" s="653"/>
      <c r="CK39" s="653"/>
      <c r="CL39" s="653"/>
      <c r="CM39" s="653"/>
      <c r="CN39" s="653"/>
      <c r="CO39" s="653"/>
      <c r="CP39" s="653"/>
      <c r="CQ39" s="654"/>
      <c r="CR39" s="637">
        <v>5879801</v>
      </c>
      <c r="CS39" s="671"/>
      <c r="CT39" s="671"/>
      <c r="CU39" s="671"/>
      <c r="CV39" s="671"/>
      <c r="CW39" s="671"/>
      <c r="CX39" s="671"/>
      <c r="CY39" s="672"/>
      <c r="CZ39" s="642">
        <v>5.9</v>
      </c>
      <c r="DA39" s="673"/>
      <c r="DB39" s="673"/>
      <c r="DC39" s="676"/>
      <c r="DD39" s="646">
        <v>5837355</v>
      </c>
      <c r="DE39" s="671"/>
      <c r="DF39" s="671"/>
      <c r="DG39" s="671"/>
      <c r="DH39" s="671"/>
      <c r="DI39" s="671"/>
      <c r="DJ39" s="671"/>
      <c r="DK39" s="672"/>
      <c r="DL39" s="646" t="s">
        <v>179</v>
      </c>
      <c r="DM39" s="671"/>
      <c r="DN39" s="671"/>
      <c r="DO39" s="671"/>
      <c r="DP39" s="671"/>
      <c r="DQ39" s="671"/>
      <c r="DR39" s="671"/>
      <c r="DS39" s="671"/>
      <c r="DT39" s="671"/>
      <c r="DU39" s="671"/>
      <c r="DV39" s="672"/>
      <c r="DW39" s="642" t="s">
        <v>179</v>
      </c>
      <c r="DX39" s="673"/>
      <c r="DY39" s="673"/>
      <c r="DZ39" s="673"/>
      <c r="EA39" s="673"/>
      <c r="EB39" s="673"/>
      <c r="EC39" s="674"/>
    </row>
    <row r="40" spans="2:133" ht="11.25" customHeight="1" x14ac:dyDescent="0.15">
      <c r="AQ40" s="714" t="s">
        <v>285</v>
      </c>
      <c r="AR40" s="715"/>
      <c r="AS40" s="715"/>
      <c r="AT40" s="715"/>
      <c r="AU40" s="715"/>
      <c r="AV40" s="715"/>
      <c r="AW40" s="715"/>
      <c r="AX40" s="715"/>
      <c r="AY40" s="716"/>
      <c r="AZ40" s="637">
        <v>3821863</v>
      </c>
      <c r="BA40" s="638"/>
      <c r="BB40" s="638"/>
      <c r="BC40" s="638"/>
      <c r="BD40" s="671"/>
      <c r="BE40" s="671"/>
      <c r="BF40" s="702"/>
      <c r="BG40" s="724"/>
      <c r="BH40" s="725"/>
      <c r="BI40" s="725"/>
      <c r="BJ40" s="725"/>
      <c r="BK40" s="725"/>
      <c r="BL40" s="91"/>
      <c r="BM40" s="653" t="s">
        <v>286</v>
      </c>
      <c r="BN40" s="653"/>
      <c r="BO40" s="653"/>
      <c r="BP40" s="653"/>
      <c r="BQ40" s="653"/>
      <c r="BR40" s="653"/>
      <c r="BS40" s="653"/>
      <c r="BT40" s="653"/>
      <c r="BU40" s="654"/>
      <c r="BV40" s="637" t="s">
        <v>173</v>
      </c>
      <c r="BW40" s="638"/>
      <c r="BX40" s="638"/>
      <c r="BY40" s="638"/>
      <c r="BZ40" s="638"/>
      <c r="CA40" s="638"/>
      <c r="CB40" s="647"/>
      <c r="CD40" s="652" t="s">
        <v>287</v>
      </c>
      <c r="CE40" s="653"/>
      <c r="CF40" s="653"/>
      <c r="CG40" s="653"/>
      <c r="CH40" s="653"/>
      <c r="CI40" s="653"/>
      <c r="CJ40" s="653"/>
      <c r="CK40" s="653"/>
      <c r="CL40" s="653"/>
      <c r="CM40" s="653"/>
      <c r="CN40" s="653"/>
      <c r="CO40" s="653"/>
      <c r="CP40" s="653"/>
      <c r="CQ40" s="654"/>
      <c r="CR40" s="637">
        <v>30664</v>
      </c>
      <c r="CS40" s="638"/>
      <c r="CT40" s="638"/>
      <c r="CU40" s="638"/>
      <c r="CV40" s="638"/>
      <c r="CW40" s="638"/>
      <c r="CX40" s="638"/>
      <c r="CY40" s="639"/>
      <c r="CZ40" s="642">
        <v>0</v>
      </c>
      <c r="DA40" s="673"/>
      <c r="DB40" s="673"/>
      <c r="DC40" s="676"/>
      <c r="DD40" s="646" t="s">
        <v>179</v>
      </c>
      <c r="DE40" s="638"/>
      <c r="DF40" s="638"/>
      <c r="DG40" s="638"/>
      <c r="DH40" s="638"/>
      <c r="DI40" s="638"/>
      <c r="DJ40" s="638"/>
      <c r="DK40" s="639"/>
      <c r="DL40" s="646" t="s">
        <v>173</v>
      </c>
      <c r="DM40" s="638"/>
      <c r="DN40" s="638"/>
      <c r="DO40" s="638"/>
      <c r="DP40" s="638"/>
      <c r="DQ40" s="638"/>
      <c r="DR40" s="638"/>
      <c r="DS40" s="638"/>
      <c r="DT40" s="638"/>
      <c r="DU40" s="638"/>
      <c r="DV40" s="639"/>
      <c r="DW40" s="642" t="s">
        <v>179</v>
      </c>
      <c r="DX40" s="673"/>
      <c r="DY40" s="673"/>
      <c r="DZ40" s="673"/>
      <c r="EA40" s="673"/>
      <c r="EB40" s="673"/>
      <c r="EC40" s="674"/>
    </row>
    <row r="41" spans="2:133" ht="11.25" customHeight="1" x14ac:dyDescent="0.15">
      <c r="AQ41" s="728" t="s">
        <v>288</v>
      </c>
      <c r="AR41" s="729"/>
      <c r="AS41" s="729"/>
      <c r="AT41" s="729"/>
      <c r="AU41" s="729"/>
      <c r="AV41" s="729"/>
      <c r="AW41" s="729"/>
      <c r="AX41" s="729"/>
      <c r="AY41" s="730"/>
      <c r="AZ41" s="717">
        <v>4844514</v>
      </c>
      <c r="BA41" s="718"/>
      <c r="BB41" s="718"/>
      <c r="BC41" s="718"/>
      <c r="BD41" s="707"/>
      <c r="BE41" s="707"/>
      <c r="BF41" s="709"/>
      <c r="BG41" s="726"/>
      <c r="BH41" s="727"/>
      <c r="BI41" s="727"/>
      <c r="BJ41" s="727"/>
      <c r="BK41" s="727"/>
      <c r="BL41" s="92"/>
      <c r="BM41" s="662" t="s">
        <v>289</v>
      </c>
      <c r="BN41" s="662"/>
      <c r="BO41" s="662"/>
      <c r="BP41" s="662"/>
      <c r="BQ41" s="662"/>
      <c r="BR41" s="662"/>
      <c r="BS41" s="662"/>
      <c r="BT41" s="662"/>
      <c r="BU41" s="663"/>
      <c r="BV41" s="717">
        <v>284</v>
      </c>
      <c r="BW41" s="718"/>
      <c r="BX41" s="718"/>
      <c r="BY41" s="718"/>
      <c r="BZ41" s="718"/>
      <c r="CA41" s="718"/>
      <c r="CB41" s="731"/>
      <c r="CD41" s="652" t="s">
        <v>290</v>
      </c>
      <c r="CE41" s="653"/>
      <c r="CF41" s="653"/>
      <c r="CG41" s="653"/>
      <c r="CH41" s="653"/>
      <c r="CI41" s="653"/>
      <c r="CJ41" s="653"/>
      <c r="CK41" s="653"/>
      <c r="CL41" s="653"/>
      <c r="CM41" s="653"/>
      <c r="CN41" s="653"/>
      <c r="CO41" s="653"/>
      <c r="CP41" s="653"/>
      <c r="CQ41" s="654"/>
      <c r="CR41" s="637" t="s">
        <v>179</v>
      </c>
      <c r="CS41" s="671"/>
      <c r="CT41" s="671"/>
      <c r="CU41" s="671"/>
      <c r="CV41" s="671"/>
      <c r="CW41" s="671"/>
      <c r="CX41" s="671"/>
      <c r="CY41" s="672"/>
      <c r="CZ41" s="642" t="s">
        <v>179</v>
      </c>
      <c r="DA41" s="673"/>
      <c r="DB41" s="673"/>
      <c r="DC41" s="676"/>
      <c r="DD41" s="646" t="s">
        <v>173</v>
      </c>
      <c r="DE41" s="671"/>
      <c r="DF41" s="671"/>
      <c r="DG41" s="671"/>
      <c r="DH41" s="671"/>
      <c r="DI41" s="671"/>
      <c r="DJ41" s="671"/>
      <c r="DK41" s="67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85" t="s">
        <v>291</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34" t="s">
        <v>292</v>
      </c>
      <c r="CE42" s="635"/>
      <c r="CF42" s="635"/>
      <c r="CG42" s="635"/>
      <c r="CH42" s="635"/>
      <c r="CI42" s="635"/>
      <c r="CJ42" s="635"/>
      <c r="CK42" s="635"/>
      <c r="CL42" s="635"/>
      <c r="CM42" s="635"/>
      <c r="CN42" s="635"/>
      <c r="CO42" s="635"/>
      <c r="CP42" s="635"/>
      <c r="CQ42" s="636"/>
      <c r="CR42" s="637">
        <v>9053842</v>
      </c>
      <c r="CS42" s="638"/>
      <c r="CT42" s="638"/>
      <c r="CU42" s="638"/>
      <c r="CV42" s="638"/>
      <c r="CW42" s="638"/>
      <c r="CX42" s="638"/>
      <c r="CY42" s="639"/>
      <c r="CZ42" s="642">
        <v>9.1999999999999993</v>
      </c>
      <c r="DA42" s="643"/>
      <c r="DB42" s="643"/>
      <c r="DC42" s="738"/>
      <c r="DD42" s="646">
        <v>4629371</v>
      </c>
      <c r="DE42" s="638"/>
      <c r="DF42" s="638"/>
      <c r="DG42" s="638"/>
      <c r="DH42" s="638"/>
      <c r="DI42" s="638"/>
      <c r="DJ42" s="638"/>
      <c r="DK42" s="63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95" t="s">
        <v>293</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34" t="s">
        <v>294</v>
      </c>
      <c r="CE43" s="635"/>
      <c r="CF43" s="635"/>
      <c r="CG43" s="635"/>
      <c r="CH43" s="635"/>
      <c r="CI43" s="635"/>
      <c r="CJ43" s="635"/>
      <c r="CK43" s="635"/>
      <c r="CL43" s="635"/>
      <c r="CM43" s="635"/>
      <c r="CN43" s="635"/>
      <c r="CO43" s="635"/>
      <c r="CP43" s="635"/>
      <c r="CQ43" s="636"/>
      <c r="CR43" s="637">
        <v>213820</v>
      </c>
      <c r="CS43" s="671"/>
      <c r="CT43" s="671"/>
      <c r="CU43" s="671"/>
      <c r="CV43" s="671"/>
      <c r="CW43" s="671"/>
      <c r="CX43" s="671"/>
      <c r="CY43" s="672"/>
      <c r="CZ43" s="642">
        <v>0.2</v>
      </c>
      <c r="DA43" s="673"/>
      <c r="DB43" s="673"/>
      <c r="DC43" s="676"/>
      <c r="DD43" s="646">
        <v>213820</v>
      </c>
      <c r="DE43" s="671"/>
      <c r="DF43" s="671"/>
      <c r="DG43" s="671"/>
      <c r="DH43" s="671"/>
      <c r="DI43" s="671"/>
      <c r="DJ43" s="671"/>
      <c r="DK43" s="67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96" t="s">
        <v>295</v>
      </c>
      <c r="CD44" s="749" t="s">
        <v>246</v>
      </c>
      <c r="CE44" s="750"/>
      <c r="CF44" s="634" t="s">
        <v>296</v>
      </c>
      <c r="CG44" s="635"/>
      <c r="CH44" s="635"/>
      <c r="CI44" s="635"/>
      <c r="CJ44" s="635"/>
      <c r="CK44" s="635"/>
      <c r="CL44" s="635"/>
      <c r="CM44" s="635"/>
      <c r="CN44" s="635"/>
      <c r="CO44" s="635"/>
      <c r="CP44" s="635"/>
      <c r="CQ44" s="636"/>
      <c r="CR44" s="637">
        <v>9053842</v>
      </c>
      <c r="CS44" s="638"/>
      <c r="CT44" s="638"/>
      <c r="CU44" s="638"/>
      <c r="CV44" s="638"/>
      <c r="CW44" s="638"/>
      <c r="CX44" s="638"/>
      <c r="CY44" s="639"/>
      <c r="CZ44" s="642">
        <v>9.1999999999999993</v>
      </c>
      <c r="DA44" s="643"/>
      <c r="DB44" s="643"/>
      <c r="DC44" s="738"/>
      <c r="DD44" s="646">
        <v>4629371</v>
      </c>
      <c r="DE44" s="638"/>
      <c r="DF44" s="638"/>
      <c r="DG44" s="638"/>
      <c r="DH44" s="638"/>
      <c r="DI44" s="638"/>
      <c r="DJ44" s="638"/>
      <c r="DK44" s="63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1"/>
      <c r="CE45" s="752"/>
      <c r="CF45" s="634" t="s">
        <v>297</v>
      </c>
      <c r="CG45" s="635"/>
      <c r="CH45" s="635"/>
      <c r="CI45" s="635"/>
      <c r="CJ45" s="635"/>
      <c r="CK45" s="635"/>
      <c r="CL45" s="635"/>
      <c r="CM45" s="635"/>
      <c r="CN45" s="635"/>
      <c r="CO45" s="635"/>
      <c r="CP45" s="635"/>
      <c r="CQ45" s="636"/>
      <c r="CR45" s="637">
        <v>2754235</v>
      </c>
      <c r="CS45" s="671"/>
      <c r="CT45" s="671"/>
      <c r="CU45" s="671"/>
      <c r="CV45" s="671"/>
      <c r="CW45" s="671"/>
      <c r="CX45" s="671"/>
      <c r="CY45" s="672"/>
      <c r="CZ45" s="642">
        <v>2.8</v>
      </c>
      <c r="DA45" s="673"/>
      <c r="DB45" s="673"/>
      <c r="DC45" s="676"/>
      <c r="DD45" s="646">
        <v>640790</v>
      </c>
      <c r="DE45" s="671"/>
      <c r="DF45" s="671"/>
      <c r="DG45" s="671"/>
      <c r="DH45" s="671"/>
      <c r="DI45" s="671"/>
      <c r="DJ45" s="671"/>
      <c r="DK45" s="67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CD46" s="751"/>
      <c r="CE46" s="752"/>
      <c r="CF46" s="634" t="s">
        <v>298</v>
      </c>
      <c r="CG46" s="635"/>
      <c r="CH46" s="635"/>
      <c r="CI46" s="635"/>
      <c r="CJ46" s="635"/>
      <c r="CK46" s="635"/>
      <c r="CL46" s="635"/>
      <c r="CM46" s="635"/>
      <c r="CN46" s="635"/>
      <c r="CO46" s="635"/>
      <c r="CP46" s="635"/>
      <c r="CQ46" s="636"/>
      <c r="CR46" s="637">
        <v>6299607</v>
      </c>
      <c r="CS46" s="638"/>
      <c r="CT46" s="638"/>
      <c r="CU46" s="638"/>
      <c r="CV46" s="638"/>
      <c r="CW46" s="638"/>
      <c r="CX46" s="638"/>
      <c r="CY46" s="639"/>
      <c r="CZ46" s="642">
        <v>6.4</v>
      </c>
      <c r="DA46" s="643"/>
      <c r="DB46" s="643"/>
      <c r="DC46" s="738"/>
      <c r="DD46" s="646">
        <v>3988581</v>
      </c>
      <c r="DE46" s="638"/>
      <c r="DF46" s="638"/>
      <c r="DG46" s="638"/>
      <c r="DH46" s="638"/>
      <c r="DI46" s="638"/>
      <c r="DJ46" s="638"/>
      <c r="DK46" s="63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CD47" s="751"/>
      <c r="CE47" s="752"/>
      <c r="CF47" s="634" t="s">
        <v>299</v>
      </c>
      <c r="CG47" s="635"/>
      <c r="CH47" s="635"/>
      <c r="CI47" s="635"/>
      <c r="CJ47" s="635"/>
      <c r="CK47" s="635"/>
      <c r="CL47" s="635"/>
      <c r="CM47" s="635"/>
      <c r="CN47" s="635"/>
      <c r="CO47" s="635"/>
      <c r="CP47" s="635"/>
      <c r="CQ47" s="636"/>
      <c r="CR47" s="637" t="s">
        <v>173</v>
      </c>
      <c r="CS47" s="671"/>
      <c r="CT47" s="671"/>
      <c r="CU47" s="671"/>
      <c r="CV47" s="671"/>
      <c r="CW47" s="671"/>
      <c r="CX47" s="671"/>
      <c r="CY47" s="672"/>
      <c r="CZ47" s="642" t="s">
        <v>173</v>
      </c>
      <c r="DA47" s="673"/>
      <c r="DB47" s="673"/>
      <c r="DC47" s="676"/>
      <c r="DD47" s="646" t="s">
        <v>179</v>
      </c>
      <c r="DE47" s="671"/>
      <c r="DF47" s="671"/>
      <c r="DG47" s="671"/>
      <c r="DH47" s="671"/>
      <c r="DI47" s="671"/>
      <c r="DJ47" s="671"/>
      <c r="DK47" s="672"/>
      <c r="DL47" s="732"/>
      <c r="DM47" s="733"/>
      <c r="DN47" s="733"/>
      <c r="DO47" s="733"/>
      <c r="DP47" s="733"/>
      <c r="DQ47" s="733"/>
      <c r="DR47" s="733"/>
      <c r="DS47" s="733"/>
      <c r="DT47" s="733"/>
      <c r="DU47" s="733"/>
      <c r="DV47" s="734"/>
      <c r="DW47" s="735"/>
      <c r="DX47" s="736"/>
      <c r="DY47" s="736"/>
      <c r="DZ47" s="736"/>
      <c r="EA47" s="736"/>
      <c r="EB47" s="736"/>
      <c r="EC47" s="737"/>
    </row>
    <row r="48" spans="2:133" x14ac:dyDescent="0.15">
      <c r="CD48" s="753"/>
      <c r="CE48" s="754"/>
      <c r="CF48" s="634" t="s">
        <v>300</v>
      </c>
      <c r="CG48" s="635"/>
      <c r="CH48" s="635"/>
      <c r="CI48" s="635"/>
      <c r="CJ48" s="635"/>
      <c r="CK48" s="635"/>
      <c r="CL48" s="635"/>
      <c r="CM48" s="635"/>
      <c r="CN48" s="635"/>
      <c r="CO48" s="635"/>
      <c r="CP48" s="635"/>
      <c r="CQ48" s="636"/>
      <c r="CR48" s="637" t="s">
        <v>179</v>
      </c>
      <c r="CS48" s="638"/>
      <c r="CT48" s="638"/>
      <c r="CU48" s="638"/>
      <c r="CV48" s="638"/>
      <c r="CW48" s="638"/>
      <c r="CX48" s="638"/>
      <c r="CY48" s="639"/>
      <c r="CZ48" s="642" t="s">
        <v>179</v>
      </c>
      <c r="DA48" s="643"/>
      <c r="DB48" s="643"/>
      <c r="DC48" s="738"/>
      <c r="DD48" s="646" t="s">
        <v>173</v>
      </c>
      <c r="DE48" s="638"/>
      <c r="DF48" s="638"/>
      <c r="DG48" s="638"/>
      <c r="DH48" s="638"/>
      <c r="DI48" s="638"/>
      <c r="DJ48" s="638"/>
      <c r="DK48" s="639"/>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2" t="s">
        <v>301</v>
      </c>
      <c r="CE49" s="683"/>
      <c r="CF49" s="683"/>
      <c r="CG49" s="683"/>
      <c r="CH49" s="683"/>
      <c r="CI49" s="683"/>
      <c r="CJ49" s="683"/>
      <c r="CK49" s="683"/>
      <c r="CL49" s="683"/>
      <c r="CM49" s="683"/>
      <c r="CN49" s="683"/>
      <c r="CO49" s="683"/>
      <c r="CP49" s="683"/>
      <c r="CQ49" s="684"/>
      <c r="CR49" s="717">
        <v>98894609</v>
      </c>
      <c r="CS49" s="707"/>
      <c r="CT49" s="707"/>
      <c r="CU49" s="707"/>
      <c r="CV49" s="707"/>
      <c r="CW49" s="707"/>
      <c r="CX49" s="707"/>
      <c r="CY49" s="739"/>
      <c r="CZ49" s="722">
        <v>100</v>
      </c>
      <c r="DA49" s="740"/>
      <c r="DB49" s="740"/>
      <c r="DC49" s="741"/>
      <c r="DD49" s="742">
        <v>63785154</v>
      </c>
      <c r="DE49" s="707"/>
      <c r="DF49" s="707"/>
      <c r="DG49" s="707"/>
      <c r="DH49" s="707"/>
      <c r="DI49" s="707"/>
      <c r="DJ49" s="707"/>
      <c r="DK49" s="739"/>
      <c r="DL49" s="743"/>
      <c r="DM49" s="744"/>
      <c r="DN49" s="744"/>
      <c r="DO49" s="744"/>
      <c r="DP49" s="744"/>
      <c r="DQ49" s="744"/>
      <c r="DR49" s="744"/>
      <c r="DS49" s="744"/>
      <c r="DT49" s="744"/>
      <c r="DU49" s="744"/>
      <c r="DV49" s="745"/>
      <c r="DW49" s="746"/>
      <c r="DX49" s="747"/>
      <c r="DY49" s="747"/>
      <c r="DZ49" s="747"/>
      <c r="EA49" s="747"/>
      <c r="EB49" s="747"/>
      <c r="EC49" s="748"/>
    </row>
    <row r="50" spans="82:133" hidden="1" x14ac:dyDescent="0.15"/>
    <row r="51" spans="82:133" hidden="1" x14ac:dyDescent="0.15"/>
    <row r="52" spans="82:133" hidden="1" x14ac:dyDescent="0.15"/>
    <row r="53" spans="82:133" hidden="1" x14ac:dyDescent="0.15"/>
  </sheetData>
  <sheetProtection algorithmName="SHA-512" hashValue="DO4XK4fykA/tfYIsHDcv6KOnB0OgaPbDm35hnqI/mrsDySfeSyJk7V64Nmm/MArAajLQj8b8JqJ9i/fMo/O1SQ==" saltValue="LBox3hjfwSaIWDiQ6HCNMQ=="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302</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84" t="s">
        <v>303</v>
      </c>
      <c r="DK2" s="785"/>
      <c r="DL2" s="785"/>
      <c r="DM2" s="785"/>
      <c r="DN2" s="785"/>
      <c r="DO2" s="786"/>
      <c r="DP2" s="105"/>
      <c r="DQ2" s="784" t="s">
        <v>304</v>
      </c>
      <c r="DR2" s="785"/>
      <c r="DS2" s="785"/>
      <c r="DT2" s="785"/>
      <c r="DU2" s="785"/>
      <c r="DV2" s="785"/>
      <c r="DW2" s="785"/>
      <c r="DX2" s="785"/>
      <c r="DY2" s="785"/>
      <c r="DZ2" s="786"/>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787" t="s">
        <v>305</v>
      </c>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108"/>
      <c r="BA4" s="108"/>
      <c r="BB4" s="108"/>
      <c r="BC4" s="108"/>
      <c r="BD4" s="108"/>
      <c r="BE4" s="109"/>
      <c r="BF4" s="109"/>
      <c r="BG4" s="109"/>
      <c r="BH4" s="109"/>
      <c r="BI4" s="109"/>
      <c r="BJ4" s="109"/>
      <c r="BK4" s="109"/>
      <c r="BL4" s="109"/>
      <c r="BM4" s="109"/>
      <c r="BN4" s="109"/>
      <c r="BO4" s="109"/>
      <c r="BP4" s="109"/>
      <c r="BQ4" s="108" t="s">
        <v>306</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778" t="s">
        <v>307</v>
      </c>
      <c r="B5" s="779"/>
      <c r="C5" s="779"/>
      <c r="D5" s="779"/>
      <c r="E5" s="779"/>
      <c r="F5" s="779"/>
      <c r="G5" s="779"/>
      <c r="H5" s="779"/>
      <c r="I5" s="779"/>
      <c r="J5" s="779"/>
      <c r="K5" s="779"/>
      <c r="L5" s="779"/>
      <c r="M5" s="779"/>
      <c r="N5" s="779"/>
      <c r="O5" s="779"/>
      <c r="P5" s="780"/>
      <c r="Q5" s="755" t="s">
        <v>308</v>
      </c>
      <c r="R5" s="756"/>
      <c r="S5" s="756"/>
      <c r="T5" s="756"/>
      <c r="U5" s="757"/>
      <c r="V5" s="755" t="s">
        <v>309</v>
      </c>
      <c r="W5" s="756"/>
      <c r="X5" s="756"/>
      <c r="Y5" s="756"/>
      <c r="Z5" s="757"/>
      <c r="AA5" s="755" t="s">
        <v>310</v>
      </c>
      <c r="AB5" s="756"/>
      <c r="AC5" s="756"/>
      <c r="AD5" s="756"/>
      <c r="AE5" s="756"/>
      <c r="AF5" s="788" t="s">
        <v>311</v>
      </c>
      <c r="AG5" s="756"/>
      <c r="AH5" s="756"/>
      <c r="AI5" s="756"/>
      <c r="AJ5" s="767"/>
      <c r="AK5" s="756" t="s">
        <v>312</v>
      </c>
      <c r="AL5" s="756"/>
      <c r="AM5" s="756"/>
      <c r="AN5" s="756"/>
      <c r="AO5" s="757"/>
      <c r="AP5" s="755" t="s">
        <v>313</v>
      </c>
      <c r="AQ5" s="756"/>
      <c r="AR5" s="756"/>
      <c r="AS5" s="756"/>
      <c r="AT5" s="757"/>
      <c r="AU5" s="755" t="s">
        <v>314</v>
      </c>
      <c r="AV5" s="756"/>
      <c r="AW5" s="756"/>
      <c r="AX5" s="756"/>
      <c r="AY5" s="767"/>
      <c r="AZ5" s="112"/>
      <c r="BA5" s="112"/>
      <c r="BB5" s="112"/>
      <c r="BC5" s="112"/>
      <c r="BD5" s="112"/>
      <c r="BE5" s="113"/>
      <c r="BF5" s="113"/>
      <c r="BG5" s="113"/>
      <c r="BH5" s="113"/>
      <c r="BI5" s="113"/>
      <c r="BJ5" s="113"/>
      <c r="BK5" s="113"/>
      <c r="BL5" s="113"/>
      <c r="BM5" s="113"/>
      <c r="BN5" s="113"/>
      <c r="BO5" s="113"/>
      <c r="BP5" s="113"/>
      <c r="BQ5" s="778" t="s">
        <v>315</v>
      </c>
      <c r="BR5" s="779"/>
      <c r="BS5" s="779"/>
      <c r="BT5" s="779"/>
      <c r="BU5" s="779"/>
      <c r="BV5" s="779"/>
      <c r="BW5" s="779"/>
      <c r="BX5" s="779"/>
      <c r="BY5" s="779"/>
      <c r="BZ5" s="779"/>
      <c r="CA5" s="779"/>
      <c r="CB5" s="779"/>
      <c r="CC5" s="779"/>
      <c r="CD5" s="779"/>
      <c r="CE5" s="779"/>
      <c r="CF5" s="779"/>
      <c r="CG5" s="780"/>
      <c r="CH5" s="755" t="s">
        <v>316</v>
      </c>
      <c r="CI5" s="756"/>
      <c r="CJ5" s="756"/>
      <c r="CK5" s="756"/>
      <c r="CL5" s="757"/>
      <c r="CM5" s="755" t="s">
        <v>317</v>
      </c>
      <c r="CN5" s="756"/>
      <c r="CO5" s="756"/>
      <c r="CP5" s="756"/>
      <c r="CQ5" s="757"/>
      <c r="CR5" s="755" t="s">
        <v>318</v>
      </c>
      <c r="CS5" s="756"/>
      <c r="CT5" s="756"/>
      <c r="CU5" s="756"/>
      <c r="CV5" s="757"/>
      <c r="CW5" s="755" t="s">
        <v>319</v>
      </c>
      <c r="CX5" s="756"/>
      <c r="CY5" s="756"/>
      <c r="CZ5" s="756"/>
      <c r="DA5" s="757"/>
      <c r="DB5" s="755" t="s">
        <v>320</v>
      </c>
      <c r="DC5" s="756"/>
      <c r="DD5" s="756"/>
      <c r="DE5" s="756"/>
      <c r="DF5" s="757"/>
      <c r="DG5" s="761" t="s">
        <v>321</v>
      </c>
      <c r="DH5" s="762"/>
      <c r="DI5" s="762"/>
      <c r="DJ5" s="762"/>
      <c r="DK5" s="763"/>
      <c r="DL5" s="761" t="s">
        <v>322</v>
      </c>
      <c r="DM5" s="762"/>
      <c r="DN5" s="762"/>
      <c r="DO5" s="762"/>
      <c r="DP5" s="763"/>
      <c r="DQ5" s="755" t="s">
        <v>323</v>
      </c>
      <c r="DR5" s="756"/>
      <c r="DS5" s="756"/>
      <c r="DT5" s="756"/>
      <c r="DU5" s="757"/>
      <c r="DV5" s="755" t="s">
        <v>314</v>
      </c>
      <c r="DW5" s="756"/>
      <c r="DX5" s="756"/>
      <c r="DY5" s="756"/>
      <c r="DZ5" s="767"/>
      <c r="EA5" s="110"/>
    </row>
    <row r="6" spans="1:131" s="111" customFormat="1" ht="26.25" customHeight="1" thickBot="1" x14ac:dyDescent="0.2">
      <c r="A6" s="781"/>
      <c r="B6" s="782"/>
      <c r="C6" s="782"/>
      <c r="D6" s="782"/>
      <c r="E6" s="782"/>
      <c r="F6" s="782"/>
      <c r="G6" s="782"/>
      <c r="H6" s="782"/>
      <c r="I6" s="782"/>
      <c r="J6" s="782"/>
      <c r="K6" s="782"/>
      <c r="L6" s="782"/>
      <c r="M6" s="782"/>
      <c r="N6" s="782"/>
      <c r="O6" s="782"/>
      <c r="P6" s="783"/>
      <c r="Q6" s="758"/>
      <c r="R6" s="759"/>
      <c r="S6" s="759"/>
      <c r="T6" s="759"/>
      <c r="U6" s="760"/>
      <c r="V6" s="758"/>
      <c r="W6" s="759"/>
      <c r="X6" s="759"/>
      <c r="Y6" s="759"/>
      <c r="Z6" s="760"/>
      <c r="AA6" s="758"/>
      <c r="AB6" s="759"/>
      <c r="AC6" s="759"/>
      <c r="AD6" s="759"/>
      <c r="AE6" s="759"/>
      <c r="AF6" s="789"/>
      <c r="AG6" s="759"/>
      <c r="AH6" s="759"/>
      <c r="AI6" s="759"/>
      <c r="AJ6" s="768"/>
      <c r="AK6" s="759"/>
      <c r="AL6" s="759"/>
      <c r="AM6" s="759"/>
      <c r="AN6" s="759"/>
      <c r="AO6" s="760"/>
      <c r="AP6" s="758"/>
      <c r="AQ6" s="759"/>
      <c r="AR6" s="759"/>
      <c r="AS6" s="759"/>
      <c r="AT6" s="760"/>
      <c r="AU6" s="758"/>
      <c r="AV6" s="759"/>
      <c r="AW6" s="759"/>
      <c r="AX6" s="759"/>
      <c r="AY6" s="768"/>
      <c r="AZ6" s="108"/>
      <c r="BA6" s="108"/>
      <c r="BB6" s="108"/>
      <c r="BC6" s="108"/>
      <c r="BD6" s="108"/>
      <c r="BE6" s="109"/>
      <c r="BF6" s="109"/>
      <c r="BG6" s="109"/>
      <c r="BH6" s="109"/>
      <c r="BI6" s="109"/>
      <c r="BJ6" s="109"/>
      <c r="BK6" s="109"/>
      <c r="BL6" s="109"/>
      <c r="BM6" s="109"/>
      <c r="BN6" s="109"/>
      <c r="BO6" s="109"/>
      <c r="BP6" s="109"/>
      <c r="BQ6" s="781"/>
      <c r="BR6" s="782"/>
      <c r="BS6" s="782"/>
      <c r="BT6" s="782"/>
      <c r="BU6" s="782"/>
      <c r="BV6" s="782"/>
      <c r="BW6" s="782"/>
      <c r="BX6" s="782"/>
      <c r="BY6" s="782"/>
      <c r="BZ6" s="782"/>
      <c r="CA6" s="782"/>
      <c r="CB6" s="782"/>
      <c r="CC6" s="782"/>
      <c r="CD6" s="782"/>
      <c r="CE6" s="782"/>
      <c r="CF6" s="782"/>
      <c r="CG6" s="783"/>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64"/>
      <c r="DH6" s="765"/>
      <c r="DI6" s="765"/>
      <c r="DJ6" s="765"/>
      <c r="DK6" s="766"/>
      <c r="DL6" s="764"/>
      <c r="DM6" s="765"/>
      <c r="DN6" s="765"/>
      <c r="DO6" s="765"/>
      <c r="DP6" s="766"/>
      <c r="DQ6" s="758"/>
      <c r="DR6" s="759"/>
      <c r="DS6" s="759"/>
      <c r="DT6" s="759"/>
      <c r="DU6" s="760"/>
      <c r="DV6" s="758"/>
      <c r="DW6" s="759"/>
      <c r="DX6" s="759"/>
      <c r="DY6" s="759"/>
      <c r="DZ6" s="768"/>
      <c r="EA6" s="110"/>
    </row>
    <row r="7" spans="1:131" s="111" customFormat="1" ht="26.25" customHeight="1" thickTop="1" x14ac:dyDescent="0.15">
      <c r="A7" s="114">
        <v>1</v>
      </c>
      <c r="B7" s="769" t="s">
        <v>324</v>
      </c>
      <c r="C7" s="770"/>
      <c r="D7" s="770"/>
      <c r="E7" s="770"/>
      <c r="F7" s="770"/>
      <c r="G7" s="770"/>
      <c r="H7" s="770"/>
      <c r="I7" s="770"/>
      <c r="J7" s="770"/>
      <c r="K7" s="770"/>
      <c r="L7" s="770"/>
      <c r="M7" s="770"/>
      <c r="N7" s="770"/>
      <c r="O7" s="770"/>
      <c r="P7" s="771"/>
      <c r="Q7" s="772">
        <v>101398</v>
      </c>
      <c r="R7" s="773"/>
      <c r="S7" s="773"/>
      <c r="T7" s="773"/>
      <c r="U7" s="773"/>
      <c r="V7" s="773">
        <v>97956</v>
      </c>
      <c r="W7" s="773"/>
      <c r="X7" s="773"/>
      <c r="Y7" s="773"/>
      <c r="Z7" s="773"/>
      <c r="AA7" s="773">
        <v>3442</v>
      </c>
      <c r="AB7" s="773"/>
      <c r="AC7" s="773"/>
      <c r="AD7" s="773"/>
      <c r="AE7" s="774"/>
      <c r="AF7" s="775">
        <v>3440</v>
      </c>
      <c r="AG7" s="776"/>
      <c r="AH7" s="776"/>
      <c r="AI7" s="776"/>
      <c r="AJ7" s="777"/>
      <c r="AK7" s="812">
        <v>1831</v>
      </c>
      <c r="AL7" s="813"/>
      <c r="AM7" s="813"/>
      <c r="AN7" s="813"/>
      <c r="AO7" s="813"/>
      <c r="AP7" s="813">
        <v>32870</v>
      </c>
      <c r="AQ7" s="813"/>
      <c r="AR7" s="813"/>
      <c r="AS7" s="813"/>
      <c r="AT7" s="813"/>
      <c r="AU7" s="814"/>
      <c r="AV7" s="814"/>
      <c r="AW7" s="814"/>
      <c r="AX7" s="814"/>
      <c r="AY7" s="815"/>
      <c r="AZ7" s="108"/>
      <c r="BA7" s="108"/>
      <c r="BB7" s="108"/>
      <c r="BC7" s="108"/>
      <c r="BD7" s="108"/>
      <c r="BE7" s="109"/>
      <c r="BF7" s="109"/>
      <c r="BG7" s="109"/>
      <c r="BH7" s="109"/>
      <c r="BI7" s="109"/>
      <c r="BJ7" s="109"/>
      <c r="BK7" s="109"/>
      <c r="BL7" s="109"/>
      <c r="BM7" s="109"/>
      <c r="BN7" s="109"/>
      <c r="BO7" s="109"/>
      <c r="BP7" s="109"/>
      <c r="BQ7" s="115">
        <v>1</v>
      </c>
      <c r="BR7" s="116"/>
      <c r="BS7" s="816" t="s">
        <v>325</v>
      </c>
      <c r="BT7" s="817"/>
      <c r="BU7" s="817"/>
      <c r="BV7" s="817"/>
      <c r="BW7" s="817"/>
      <c r="BX7" s="817"/>
      <c r="BY7" s="817"/>
      <c r="BZ7" s="817"/>
      <c r="CA7" s="817"/>
      <c r="CB7" s="817"/>
      <c r="CC7" s="817"/>
      <c r="CD7" s="817"/>
      <c r="CE7" s="817"/>
      <c r="CF7" s="817"/>
      <c r="CG7" s="818"/>
      <c r="CH7" s="809">
        <v>1</v>
      </c>
      <c r="CI7" s="810"/>
      <c r="CJ7" s="810"/>
      <c r="CK7" s="810"/>
      <c r="CL7" s="811"/>
      <c r="CM7" s="809">
        <v>390</v>
      </c>
      <c r="CN7" s="810"/>
      <c r="CO7" s="810"/>
      <c r="CP7" s="810"/>
      <c r="CQ7" s="811"/>
      <c r="CR7" s="809">
        <v>300</v>
      </c>
      <c r="CS7" s="810"/>
      <c r="CT7" s="810"/>
      <c r="CU7" s="810"/>
      <c r="CV7" s="811"/>
      <c r="CW7" s="809">
        <v>50</v>
      </c>
      <c r="CX7" s="810"/>
      <c r="CY7" s="810"/>
      <c r="CZ7" s="810"/>
      <c r="DA7" s="811"/>
      <c r="DB7" s="809" t="s">
        <v>326</v>
      </c>
      <c r="DC7" s="810"/>
      <c r="DD7" s="810"/>
      <c r="DE7" s="810"/>
      <c r="DF7" s="811"/>
      <c r="DG7" s="809" t="s">
        <v>326</v>
      </c>
      <c r="DH7" s="810"/>
      <c r="DI7" s="810"/>
      <c r="DJ7" s="810"/>
      <c r="DK7" s="811"/>
      <c r="DL7" s="809" t="s">
        <v>326</v>
      </c>
      <c r="DM7" s="810"/>
      <c r="DN7" s="810"/>
      <c r="DO7" s="810"/>
      <c r="DP7" s="811"/>
      <c r="DQ7" s="809" t="s">
        <v>326</v>
      </c>
      <c r="DR7" s="810"/>
      <c r="DS7" s="810"/>
      <c r="DT7" s="810"/>
      <c r="DU7" s="811"/>
      <c r="DV7" s="790"/>
      <c r="DW7" s="791"/>
      <c r="DX7" s="791"/>
      <c r="DY7" s="791"/>
      <c r="DZ7" s="792"/>
      <c r="EA7" s="110"/>
    </row>
    <row r="8" spans="1:131" s="111" customFormat="1" ht="26.25" customHeight="1" x14ac:dyDescent="0.15">
      <c r="A8" s="117">
        <v>2</v>
      </c>
      <c r="B8" s="793" t="s">
        <v>327</v>
      </c>
      <c r="C8" s="794"/>
      <c r="D8" s="794"/>
      <c r="E8" s="794"/>
      <c r="F8" s="794"/>
      <c r="G8" s="794"/>
      <c r="H8" s="794"/>
      <c r="I8" s="794"/>
      <c r="J8" s="794"/>
      <c r="K8" s="794"/>
      <c r="L8" s="794"/>
      <c r="M8" s="794"/>
      <c r="N8" s="794"/>
      <c r="O8" s="794"/>
      <c r="P8" s="795"/>
      <c r="Q8" s="796">
        <v>2623</v>
      </c>
      <c r="R8" s="797"/>
      <c r="S8" s="797"/>
      <c r="T8" s="797"/>
      <c r="U8" s="797"/>
      <c r="V8" s="797">
        <v>2565</v>
      </c>
      <c r="W8" s="797"/>
      <c r="X8" s="797"/>
      <c r="Y8" s="797"/>
      <c r="Z8" s="797"/>
      <c r="AA8" s="797">
        <v>58</v>
      </c>
      <c r="AB8" s="797"/>
      <c r="AC8" s="797"/>
      <c r="AD8" s="797"/>
      <c r="AE8" s="798"/>
      <c r="AF8" s="799">
        <v>58</v>
      </c>
      <c r="AG8" s="800"/>
      <c r="AH8" s="800"/>
      <c r="AI8" s="800"/>
      <c r="AJ8" s="801"/>
      <c r="AK8" s="802">
        <v>425</v>
      </c>
      <c r="AL8" s="803"/>
      <c r="AM8" s="803"/>
      <c r="AN8" s="803"/>
      <c r="AO8" s="803"/>
      <c r="AP8" s="803">
        <v>9410</v>
      </c>
      <c r="AQ8" s="803"/>
      <c r="AR8" s="803"/>
      <c r="AS8" s="803"/>
      <c r="AT8" s="803"/>
      <c r="AU8" s="804"/>
      <c r="AV8" s="804"/>
      <c r="AW8" s="804"/>
      <c r="AX8" s="804"/>
      <c r="AY8" s="805"/>
      <c r="AZ8" s="108"/>
      <c r="BA8" s="108"/>
      <c r="BB8" s="108"/>
      <c r="BC8" s="108"/>
      <c r="BD8" s="108"/>
      <c r="BE8" s="109"/>
      <c r="BF8" s="109"/>
      <c r="BG8" s="109"/>
      <c r="BH8" s="109"/>
      <c r="BI8" s="109"/>
      <c r="BJ8" s="109"/>
      <c r="BK8" s="109"/>
      <c r="BL8" s="109"/>
      <c r="BM8" s="109"/>
      <c r="BN8" s="109"/>
      <c r="BO8" s="109"/>
      <c r="BP8" s="109"/>
      <c r="BQ8" s="118">
        <v>2</v>
      </c>
      <c r="BR8" s="119" t="s">
        <v>328</v>
      </c>
      <c r="BS8" s="806" t="s">
        <v>329</v>
      </c>
      <c r="BT8" s="807"/>
      <c r="BU8" s="807"/>
      <c r="BV8" s="807"/>
      <c r="BW8" s="807"/>
      <c r="BX8" s="807"/>
      <c r="BY8" s="807"/>
      <c r="BZ8" s="807"/>
      <c r="CA8" s="807"/>
      <c r="CB8" s="807"/>
      <c r="CC8" s="807"/>
      <c r="CD8" s="807"/>
      <c r="CE8" s="807"/>
      <c r="CF8" s="807"/>
      <c r="CG8" s="808"/>
      <c r="CH8" s="819">
        <v>1</v>
      </c>
      <c r="CI8" s="820"/>
      <c r="CJ8" s="820"/>
      <c r="CK8" s="820"/>
      <c r="CL8" s="821"/>
      <c r="CM8" s="819">
        <v>2271</v>
      </c>
      <c r="CN8" s="820"/>
      <c r="CO8" s="820"/>
      <c r="CP8" s="820"/>
      <c r="CQ8" s="821"/>
      <c r="CR8" s="819">
        <v>5</v>
      </c>
      <c r="CS8" s="820"/>
      <c r="CT8" s="820"/>
      <c r="CU8" s="820"/>
      <c r="CV8" s="821"/>
      <c r="CW8" s="819">
        <v>0</v>
      </c>
      <c r="CX8" s="820"/>
      <c r="CY8" s="820"/>
      <c r="CZ8" s="820"/>
      <c r="DA8" s="821"/>
      <c r="DB8" s="819">
        <v>2077</v>
      </c>
      <c r="DC8" s="820"/>
      <c r="DD8" s="820"/>
      <c r="DE8" s="820"/>
      <c r="DF8" s="821"/>
      <c r="DG8" s="819" t="s">
        <v>326</v>
      </c>
      <c r="DH8" s="820"/>
      <c r="DI8" s="820"/>
      <c r="DJ8" s="820"/>
      <c r="DK8" s="821"/>
      <c r="DL8" s="819" t="s">
        <v>326</v>
      </c>
      <c r="DM8" s="820"/>
      <c r="DN8" s="820"/>
      <c r="DO8" s="820"/>
      <c r="DP8" s="821"/>
      <c r="DQ8" s="819" t="s">
        <v>326</v>
      </c>
      <c r="DR8" s="820"/>
      <c r="DS8" s="820"/>
      <c r="DT8" s="820"/>
      <c r="DU8" s="821"/>
      <c r="DV8" s="822"/>
      <c r="DW8" s="823"/>
      <c r="DX8" s="823"/>
      <c r="DY8" s="823"/>
      <c r="DZ8" s="824"/>
      <c r="EA8" s="110"/>
    </row>
    <row r="9" spans="1:131" s="111" customFormat="1" ht="26.25" customHeight="1" x14ac:dyDescent="0.15">
      <c r="A9" s="117">
        <v>3</v>
      </c>
      <c r="B9" s="793" t="s">
        <v>330</v>
      </c>
      <c r="C9" s="794"/>
      <c r="D9" s="794"/>
      <c r="E9" s="794"/>
      <c r="F9" s="794"/>
      <c r="G9" s="794"/>
      <c r="H9" s="794"/>
      <c r="I9" s="794"/>
      <c r="J9" s="794"/>
      <c r="K9" s="794"/>
      <c r="L9" s="794"/>
      <c r="M9" s="794"/>
      <c r="N9" s="794"/>
      <c r="O9" s="794"/>
      <c r="P9" s="795"/>
      <c r="Q9" s="796">
        <v>4</v>
      </c>
      <c r="R9" s="797"/>
      <c r="S9" s="797"/>
      <c r="T9" s="797"/>
      <c r="U9" s="797"/>
      <c r="V9" s="797">
        <v>4</v>
      </c>
      <c r="W9" s="797"/>
      <c r="X9" s="797"/>
      <c r="Y9" s="797"/>
      <c r="Z9" s="797"/>
      <c r="AA9" s="797">
        <v>0</v>
      </c>
      <c r="AB9" s="797"/>
      <c r="AC9" s="797"/>
      <c r="AD9" s="797"/>
      <c r="AE9" s="798"/>
      <c r="AF9" s="799">
        <v>0</v>
      </c>
      <c r="AG9" s="800"/>
      <c r="AH9" s="800"/>
      <c r="AI9" s="800"/>
      <c r="AJ9" s="801"/>
      <c r="AK9" s="802">
        <v>2</v>
      </c>
      <c r="AL9" s="803"/>
      <c r="AM9" s="803"/>
      <c r="AN9" s="803"/>
      <c r="AO9" s="803"/>
      <c r="AP9" s="803" t="s">
        <v>331</v>
      </c>
      <c r="AQ9" s="803"/>
      <c r="AR9" s="803"/>
      <c r="AS9" s="803"/>
      <c r="AT9" s="803"/>
      <c r="AU9" s="804"/>
      <c r="AV9" s="804"/>
      <c r="AW9" s="804"/>
      <c r="AX9" s="804"/>
      <c r="AY9" s="805"/>
      <c r="AZ9" s="108"/>
      <c r="BA9" s="108"/>
      <c r="BB9" s="108"/>
      <c r="BC9" s="108"/>
      <c r="BD9" s="108"/>
      <c r="BE9" s="109"/>
      <c r="BF9" s="109"/>
      <c r="BG9" s="109"/>
      <c r="BH9" s="109"/>
      <c r="BI9" s="109"/>
      <c r="BJ9" s="109"/>
      <c r="BK9" s="109"/>
      <c r="BL9" s="109"/>
      <c r="BM9" s="109"/>
      <c r="BN9" s="109"/>
      <c r="BO9" s="109"/>
      <c r="BP9" s="109"/>
      <c r="BQ9" s="118">
        <v>3</v>
      </c>
      <c r="BR9" s="119"/>
      <c r="BS9" s="806" t="s">
        <v>332</v>
      </c>
      <c r="BT9" s="807"/>
      <c r="BU9" s="807"/>
      <c r="BV9" s="807"/>
      <c r="BW9" s="807"/>
      <c r="BX9" s="807"/>
      <c r="BY9" s="807"/>
      <c r="BZ9" s="807"/>
      <c r="CA9" s="807"/>
      <c r="CB9" s="807"/>
      <c r="CC9" s="807"/>
      <c r="CD9" s="807"/>
      <c r="CE9" s="807"/>
      <c r="CF9" s="807"/>
      <c r="CG9" s="808"/>
      <c r="CH9" s="819">
        <v>29</v>
      </c>
      <c r="CI9" s="820"/>
      <c r="CJ9" s="820"/>
      <c r="CK9" s="820"/>
      <c r="CL9" s="821"/>
      <c r="CM9" s="819">
        <v>1460</v>
      </c>
      <c r="CN9" s="820"/>
      <c r="CO9" s="820"/>
      <c r="CP9" s="820"/>
      <c r="CQ9" s="821"/>
      <c r="CR9" s="819">
        <v>800</v>
      </c>
      <c r="CS9" s="820"/>
      <c r="CT9" s="820"/>
      <c r="CU9" s="820"/>
      <c r="CV9" s="821"/>
      <c r="CW9" s="819">
        <v>234</v>
      </c>
      <c r="CX9" s="820"/>
      <c r="CY9" s="820"/>
      <c r="CZ9" s="820"/>
      <c r="DA9" s="821"/>
      <c r="DB9" s="819" t="s">
        <v>326</v>
      </c>
      <c r="DC9" s="820"/>
      <c r="DD9" s="820"/>
      <c r="DE9" s="820"/>
      <c r="DF9" s="821"/>
      <c r="DG9" s="819" t="s">
        <v>326</v>
      </c>
      <c r="DH9" s="820"/>
      <c r="DI9" s="820"/>
      <c r="DJ9" s="820"/>
      <c r="DK9" s="821"/>
      <c r="DL9" s="819" t="s">
        <v>326</v>
      </c>
      <c r="DM9" s="820"/>
      <c r="DN9" s="820"/>
      <c r="DO9" s="820"/>
      <c r="DP9" s="821"/>
      <c r="DQ9" s="819" t="s">
        <v>326</v>
      </c>
      <c r="DR9" s="820"/>
      <c r="DS9" s="820"/>
      <c r="DT9" s="820"/>
      <c r="DU9" s="821"/>
      <c r="DV9" s="822"/>
      <c r="DW9" s="823"/>
      <c r="DX9" s="823"/>
      <c r="DY9" s="823"/>
      <c r="DZ9" s="824"/>
      <c r="EA9" s="110"/>
    </row>
    <row r="10" spans="1:131" s="111" customFormat="1" ht="26.25" customHeight="1" x14ac:dyDescent="0.15">
      <c r="A10" s="117">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802"/>
      <c r="AL10" s="803"/>
      <c r="AM10" s="803"/>
      <c r="AN10" s="803"/>
      <c r="AO10" s="803"/>
      <c r="AP10" s="803"/>
      <c r="AQ10" s="803"/>
      <c r="AR10" s="803"/>
      <c r="AS10" s="803"/>
      <c r="AT10" s="803"/>
      <c r="AU10" s="804"/>
      <c r="AV10" s="804"/>
      <c r="AW10" s="804"/>
      <c r="AX10" s="804"/>
      <c r="AY10" s="805"/>
      <c r="AZ10" s="108"/>
      <c r="BA10" s="108"/>
      <c r="BB10" s="108"/>
      <c r="BC10" s="108"/>
      <c r="BD10" s="108"/>
      <c r="BE10" s="109"/>
      <c r="BF10" s="109"/>
      <c r="BG10" s="109"/>
      <c r="BH10" s="109"/>
      <c r="BI10" s="109"/>
      <c r="BJ10" s="109"/>
      <c r="BK10" s="109"/>
      <c r="BL10" s="109"/>
      <c r="BM10" s="109"/>
      <c r="BN10" s="109"/>
      <c r="BO10" s="109"/>
      <c r="BP10" s="109"/>
      <c r="BQ10" s="118">
        <v>4</v>
      </c>
      <c r="BR10" s="119"/>
      <c r="BS10" s="806" t="s">
        <v>333</v>
      </c>
      <c r="BT10" s="807"/>
      <c r="BU10" s="807"/>
      <c r="BV10" s="807"/>
      <c r="BW10" s="807"/>
      <c r="BX10" s="807"/>
      <c r="BY10" s="807"/>
      <c r="BZ10" s="807"/>
      <c r="CA10" s="807"/>
      <c r="CB10" s="807"/>
      <c r="CC10" s="807"/>
      <c r="CD10" s="807"/>
      <c r="CE10" s="807"/>
      <c r="CF10" s="807"/>
      <c r="CG10" s="808"/>
      <c r="CH10" s="819">
        <v>43</v>
      </c>
      <c r="CI10" s="820"/>
      <c r="CJ10" s="820"/>
      <c r="CK10" s="820"/>
      <c r="CL10" s="821"/>
      <c r="CM10" s="819">
        <v>388</v>
      </c>
      <c r="CN10" s="820"/>
      <c r="CO10" s="820"/>
      <c r="CP10" s="820"/>
      <c r="CQ10" s="821"/>
      <c r="CR10" s="819">
        <v>50</v>
      </c>
      <c r="CS10" s="820"/>
      <c r="CT10" s="820"/>
      <c r="CU10" s="820"/>
      <c r="CV10" s="821"/>
      <c r="CW10" s="819">
        <v>0</v>
      </c>
      <c r="CX10" s="820"/>
      <c r="CY10" s="820"/>
      <c r="CZ10" s="820"/>
      <c r="DA10" s="821"/>
      <c r="DB10" s="819" t="s">
        <v>326</v>
      </c>
      <c r="DC10" s="820"/>
      <c r="DD10" s="820"/>
      <c r="DE10" s="820"/>
      <c r="DF10" s="821"/>
      <c r="DG10" s="819" t="s">
        <v>326</v>
      </c>
      <c r="DH10" s="820"/>
      <c r="DI10" s="820"/>
      <c r="DJ10" s="820"/>
      <c r="DK10" s="821"/>
      <c r="DL10" s="819" t="s">
        <v>326</v>
      </c>
      <c r="DM10" s="820"/>
      <c r="DN10" s="820"/>
      <c r="DO10" s="820"/>
      <c r="DP10" s="821"/>
      <c r="DQ10" s="819" t="s">
        <v>326</v>
      </c>
      <c r="DR10" s="820"/>
      <c r="DS10" s="820"/>
      <c r="DT10" s="820"/>
      <c r="DU10" s="821"/>
      <c r="DV10" s="822"/>
      <c r="DW10" s="823"/>
      <c r="DX10" s="823"/>
      <c r="DY10" s="823"/>
      <c r="DZ10" s="824"/>
      <c r="EA10" s="110"/>
    </row>
    <row r="11" spans="1:131" s="111" customFormat="1" ht="26.25" customHeight="1" x14ac:dyDescent="0.15">
      <c r="A11" s="117">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802"/>
      <c r="AL11" s="803"/>
      <c r="AM11" s="803"/>
      <c r="AN11" s="803"/>
      <c r="AO11" s="803"/>
      <c r="AP11" s="803"/>
      <c r="AQ11" s="803"/>
      <c r="AR11" s="803"/>
      <c r="AS11" s="803"/>
      <c r="AT11" s="803"/>
      <c r="AU11" s="804"/>
      <c r="AV11" s="804"/>
      <c r="AW11" s="804"/>
      <c r="AX11" s="804"/>
      <c r="AY11" s="805"/>
      <c r="AZ11" s="108"/>
      <c r="BA11" s="108"/>
      <c r="BB11" s="108"/>
      <c r="BC11" s="108"/>
      <c r="BD11" s="108"/>
      <c r="BE11" s="109"/>
      <c r="BF11" s="109"/>
      <c r="BG11" s="109"/>
      <c r="BH11" s="109"/>
      <c r="BI11" s="109"/>
      <c r="BJ11" s="109"/>
      <c r="BK11" s="109"/>
      <c r="BL11" s="109"/>
      <c r="BM11" s="109"/>
      <c r="BN11" s="109"/>
      <c r="BO11" s="109"/>
      <c r="BP11" s="109"/>
      <c r="BQ11" s="118">
        <v>5</v>
      </c>
      <c r="BR11" s="119"/>
      <c r="BS11" s="806" t="s">
        <v>334</v>
      </c>
      <c r="BT11" s="807"/>
      <c r="BU11" s="807"/>
      <c r="BV11" s="807"/>
      <c r="BW11" s="807"/>
      <c r="BX11" s="807"/>
      <c r="BY11" s="807"/>
      <c r="BZ11" s="807"/>
      <c r="CA11" s="807"/>
      <c r="CB11" s="807"/>
      <c r="CC11" s="807"/>
      <c r="CD11" s="807"/>
      <c r="CE11" s="807"/>
      <c r="CF11" s="807"/>
      <c r="CG11" s="808"/>
      <c r="CH11" s="819">
        <v>1</v>
      </c>
      <c r="CI11" s="820"/>
      <c r="CJ11" s="820"/>
      <c r="CK11" s="820"/>
      <c r="CL11" s="821"/>
      <c r="CM11" s="819">
        <v>24</v>
      </c>
      <c r="CN11" s="820"/>
      <c r="CO11" s="820"/>
      <c r="CP11" s="820"/>
      <c r="CQ11" s="821"/>
      <c r="CR11" s="819">
        <v>17</v>
      </c>
      <c r="CS11" s="820"/>
      <c r="CT11" s="820"/>
      <c r="CU11" s="820"/>
      <c r="CV11" s="821"/>
      <c r="CW11" s="819">
        <v>0</v>
      </c>
      <c r="CX11" s="820"/>
      <c r="CY11" s="820"/>
      <c r="CZ11" s="820"/>
      <c r="DA11" s="821"/>
      <c r="DB11" s="819" t="s">
        <v>326</v>
      </c>
      <c r="DC11" s="820"/>
      <c r="DD11" s="820"/>
      <c r="DE11" s="820"/>
      <c r="DF11" s="821"/>
      <c r="DG11" s="819" t="s">
        <v>326</v>
      </c>
      <c r="DH11" s="820"/>
      <c r="DI11" s="820"/>
      <c r="DJ11" s="820"/>
      <c r="DK11" s="821"/>
      <c r="DL11" s="819" t="s">
        <v>326</v>
      </c>
      <c r="DM11" s="820"/>
      <c r="DN11" s="820"/>
      <c r="DO11" s="820"/>
      <c r="DP11" s="821"/>
      <c r="DQ11" s="819" t="s">
        <v>326</v>
      </c>
      <c r="DR11" s="820"/>
      <c r="DS11" s="820"/>
      <c r="DT11" s="820"/>
      <c r="DU11" s="821"/>
      <c r="DV11" s="822"/>
      <c r="DW11" s="823"/>
      <c r="DX11" s="823"/>
      <c r="DY11" s="823"/>
      <c r="DZ11" s="824"/>
      <c r="EA11" s="110"/>
    </row>
    <row r="12" spans="1:131" s="111" customFormat="1" ht="26.25" customHeight="1" x14ac:dyDescent="0.15">
      <c r="A12" s="117">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802"/>
      <c r="AL12" s="803"/>
      <c r="AM12" s="803"/>
      <c r="AN12" s="803"/>
      <c r="AO12" s="803"/>
      <c r="AP12" s="803"/>
      <c r="AQ12" s="803"/>
      <c r="AR12" s="803"/>
      <c r="AS12" s="803"/>
      <c r="AT12" s="803"/>
      <c r="AU12" s="804"/>
      <c r="AV12" s="804"/>
      <c r="AW12" s="804"/>
      <c r="AX12" s="804"/>
      <c r="AY12" s="805"/>
      <c r="AZ12" s="108"/>
      <c r="BA12" s="108"/>
      <c r="BB12" s="108"/>
      <c r="BC12" s="108"/>
      <c r="BD12" s="108"/>
      <c r="BE12" s="109"/>
      <c r="BF12" s="109"/>
      <c r="BG12" s="109"/>
      <c r="BH12" s="109"/>
      <c r="BI12" s="109"/>
      <c r="BJ12" s="109"/>
      <c r="BK12" s="109"/>
      <c r="BL12" s="109"/>
      <c r="BM12" s="109"/>
      <c r="BN12" s="109"/>
      <c r="BO12" s="109"/>
      <c r="BP12" s="109"/>
      <c r="BQ12" s="118">
        <v>6</v>
      </c>
      <c r="BR12" s="119"/>
      <c r="BS12" s="806"/>
      <c r="BT12" s="807"/>
      <c r="BU12" s="807"/>
      <c r="BV12" s="807"/>
      <c r="BW12" s="807"/>
      <c r="BX12" s="807"/>
      <c r="BY12" s="807"/>
      <c r="BZ12" s="807"/>
      <c r="CA12" s="807"/>
      <c r="CB12" s="807"/>
      <c r="CC12" s="807"/>
      <c r="CD12" s="807"/>
      <c r="CE12" s="807"/>
      <c r="CF12" s="807"/>
      <c r="CG12" s="808"/>
      <c r="CH12" s="819"/>
      <c r="CI12" s="820"/>
      <c r="CJ12" s="820"/>
      <c r="CK12" s="820"/>
      <c r="CL12" s="821"/>
      <c r="CM12" s="819"/>
      <c r="CN12" s="820"/>
      <c r="CO12" s="820"/>
      <c r="CP12" s="820"/>
      <c r="CQ12" s="821"/>
      <c r="CR12" s="819"/>
      <c r="CS12" s="820"/>
      <c r="CT12" s="820"/>
      <c r="CU12" s="820"/>
      <c r="CV12" s="821"/>
      <c r="CW12" s="819"/>
      <c r="CX12" s="820"/>
      <c r="CY12" s="820"/>
      <c r="CZ12" s="820"/>
      <c r="DA12" s="821"/>
      <c r="DB12" s="819"/>
      <c r="DC12" s="820"/>
      <c r="DD12" s="820"/>
      <c r="DE12" s="820"/>
      <c r="DF12" s="821"/>
      <c r="DG12" s="819"/>
      <c r="DH12" s="820"/>
      <c r="DI12" s="820"/>
      <c r="DJ12" s="820"/>
      <c r="DK12" s="821"/>
      <c r="DL12" s="819"/>
      <c r="DM12" s="820"/>
      <c r="DN12" s="820"/>
      <c r="DO12" s="820"/>
      <c r="DP12" s="821"/>
      <c r="DQ12" s="819"/>
      <c r="DR12" s="820"/>
      <c r="DS12" s="820"/>
      <c r="DT12" s="820"/>
      <c r="DU12" s="821"/>
      <c r="DV12" s="822"/>
      <c r="DW12" s="823"/>
      <c r="DX12" s="823"/>
      <c r="DY12" s="823"/>
      <c r="DZ12" s="824"/>
      <c r="EA12" s="110"/>
    </row>
    <row r="13" spans="1:131" s="111" customFormat="1" ht="26.25" customHeight="1" x14ac:dyDescent="0.15">
      <c r="A13" s="117">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802"/>
      <c r="AL13" s="803"/>
      <c r="AM13" s="803"/>
      <c r="AN13" s="803"/>
      <c r="AO13" s="803"/>
      <c r="AP13" s="803"/>
      <c r="AQ13" s="803"/>
      <c r="AR13" s="803"/>
      <c r="AS13" s="803"/>
      <c r="AT13" s="803"/>
      <c r="AU13" s="804"/>
      <c r="AV13" s="804"/>
      <c r="AW13" s="804"/>
      <c r="AX13" s="804"/>
      <c r="AY13" s="805"/>
      <c r="AZ13" s="108"/>
      <c r="BA13" s="108"/>
      <c r="BB13" s="108"/>
      <c r="BC13" s="108"/>
      <c r="BD13" s="108"/>
      <c r="BE13" s="109"/>
      <c r="BF13" s="109"/>
      <c r="BG13" s="109"/>
      <c r="BH13" s="109"/>
      <c r="BI13" s="109"/>
      <c r="BJ13" s="109"/>
      <c r="BK13" s="109"/>
      <c r="BL13" s="109"/>
      <c r="BM13" s="109"/>
      <c r="BN13" s="109"/>
      <c r="BO13" s="109"/>
      <c r="BP13" s="109"/>
      <c r="BQ13" s="118">
        <v>7</v>
      </c>
      <c r="BR13" s="119"/>
      <c r="BS13" s="806"/>
      <c r="BT13" s="807"/>
      <c r="BU13" s="807"/>
      <c r="BV13" s="807"/>
      <c r="BW13" s="807"/>
      <c r="BX13" s="807"/>
      <c r="BY13" s="807"/>
      <c r="BZ13" s="807"/>
      <c r="CA13" s="807"/>
      <c r="CB13" s="807"/>
      <c r="CC13" s="807"/>
      <c r="CD13" s="807"/>
      <c r="CE13" s="807"/>
      <c r="CF13" s="807"/>
      <c r="CG13" s="808"/>
      <c r="CH13" s="819"/>
      <c r="CI13" s="820"/>
      <c r="CJ13" s="820"/>
      <c r="CK13" s="820"/>
      <c r="CL13" s="821"/>
      <c r="CM13" s="819"/>
      <c r="CN13" s="820"/>
      <c r="CO13" s="820"/>
      <c r="CP13" s="820"/>
      <c r="CQ13" s="821"/>
      <c r="CR13" s="819"/>
      <c r="CS13" s="820"/>
      <c r="CT13" s="820"/>
      <c r="CU13" s="820"/>
      <c r="CV13" s="821"/>
      <c r="CW13" s="819"/>
      <c r="CX13" s="820"/>
      <c r="CY13" s="820"/>
      <c r="CZ13" s="820"/>
      <c r="DA13" s="821"/>
      <c r="DB13" s="819"/>
      <c r="DC13" s="820"/>
      <c r="DD13" s="820"/>
      <c r="DE13" s="820"/>
      <c r="DF13" s="821"/>
      <c r="DG13" s="819"/>
      <c r="DH13" s="820"/>
      <c r="DI13" s="820"/>
      <c r="DJ13" s="820"/>
      <c r="DK13" s="821"/>
      <c r="DL13" s="819"/>
      <c r="DM13" s="820"/>
      <c r="DN13" s="820"/>
      <c r="DO13" s="820"/>
      <c r="DP13" s="821"/>
      <c r="DQ13" s="819"/>
      <c r="DR13" s="820"/>
      <c r="DS13" s="820"/>
      <c r="DT13" s="820"/>
      <c r="DU13" s="821"/>
      <c r="DV13" s="822"/>
      <c r="DW13" s="823"/>
      <c r="DX13" s="823"/>
      <c r="DY13" s="823"/>
      <c r="DZ13" s="824"/>
      <c r="EA13" s="110"/>
    </row>
    <row r="14" spans="1:131" s="111" customFormat="1" ht="26.25" customHeight="1" x14ac:dyDescent="0.15">
      <c r="A14" s="117">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802"/>
      <c r="AL14" s="803"/>
      <c r="AM14" s="803"/>
      <c r="AN14" s="803"/>
      <c r="AO14" s="803"/>
      <c r="AP14" s="803"/>
      <c r="AQ14" s="803"/>
      <c r="AR14" s="803"/>
      <c r="AS14" s="803"/>
      <c r="AT14" s="803"/>
      <c r="AU14" s="804"/>
      <c r="AV14" s="804"/>
      <c r="AW14" s="804"/>
      <c r="AX14" s="804"/>
      <c r="AY14" s="805"/>
      <c r="AZ14" s="108"/>
      <c r="BA14" s="108"/>
      <c r="BB14" s="108"/>
      <c r="BC14" s="108"/>
      <c r="BD14" s="108"/>
      <c r="BE14" s="109"/>
      <c r="BF14" s="109"/>
      <c r="BG14" s="109"/>
      <c r="BH14" s="109"/>
      <c r="BI14" s="109"/>
      <c r="BJ14" s="109"/>
      <c r="BK14" s="109"/>
      <c r="BL14" s="109"/>
      <c r="BM14" s="109"/>
      <c r="BN14" s="109"/>
      <c r="BO14" s="109"/>
      <c r="BP14" s="109"/>
      <c r="BQ14" s="118">
        <v>8</v>
      </c>
      <c r="BR14" s="119"/>
      <c r="BS14" s="806"/>
      <c r="BT14" s="807"/>
      <c r="BU14" s="807"/>
      <c r="BV14" s="807"/>
      <c r="BW14" s="807"/>
      <c r="BX14" s="807"/>
      <c r="BY14" s="807"/>
      <c r="BZ14" s="807"/>
      <c r="CA14" s="807"/>
      <c r="CB14" s="807"/>
      <c r="CC14" s="807"/>
      <c r="CD14" s="807"/>
      <c r="CE14" s="807"/>
      <c r="CF14" s="807"/>
      <c r="CG14" s="808"/>
      <c r="CH14" s="819"/>
      <c r="CI14" s="820"/>
      <c r="CJ14" s="820"/>
      <c r="CK14" s="820"/>
      <c r="CL14" s="821"/>
      <c r="CM14" s="819"/>
      <c r="CN14" s="820"/>
      <c r="CO14" s="820"/>
      <c r="CP14" s="820"/>
      <c r="CQ14" s="821"/>
      <c r="CR14" s="819"/>
      <c r="CS14" s="820"/>
      <c r="CT14" s="820"/>
      <c r="CU14" s="820"/>
      <c r="CV14" s="821"/>
      <c r="CW14" s="819"/>
      <c r="CX14" s="820"/>
      <c r="CY14" s="820"/>
      <c r="CZ14" s="820"/>
      <c r="DA14" s="821"/>
      <c r="DB14" s="819"/>
      <c r="DC14" s="820"/>
      <c r="DD14" s="820"/>
      <c r="DE14" s="820"/>
      <c r="DF14" s="821"/>
      <c r="DG14" s="819"/>
      <c r="DH14" s="820"/>
      <c r="DI14" s="820"/>
      <c r="DJ14" s="820"/>
      <c r="DK14" s="821"/>
      <c r="DL14" s="819"/>
      <c r="DM14" s="820"/>
      <c r="DN14" s="820"/>
      <c r="DO14" s="820"/>
      <c r="DP14" s="821"/>
      <c r="DQ14" s="819"/>
      <c r="DR14" s="820"/>
      <c r="DS14" s="820"/>
      <c r="DT14" s="820"/>
      <c r="DU14" s="821"/>
      <c r="DV14" s="822"/>
      <c r="DW14" s="823"/>
      <c r="DX14" s="823"/>
      <c r="DY14" s="823"/>
      <c r="DZ14" s="824"/>
      <c r="EA14" s="110"/>
    </row>
    <row r="15" spans="1:131" s="111" customFormat="1" ht="26.25" customHeight="1" x14ac:dyDescent="0.15">
      <c r="A15" s="117">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802"/>
      <c r="AL15" s="803"/>
      <c r="AM15" s="803"/>
      <c r="AN15" s="803"/>
      <c r="AO15" s="803"/>
      <c r="AP15" s="803"/>
      <c r="AQ15" s="803"/>
      <c r="AR15" s="803"/>
      <c r="AS15" s="803"/>
      <c r="AT15" s="803"/>
      <c r="AU15" s="804"/>
      <c r="AV15" s="804"/>
      <c r="AW15" s="804"/>
      <c r="AX15" s="804"/>
      <c r="AY15" s="805"/>
      <c r="AZ15" s="108"/>
      <c r="BA15" s="108"/>
      <c r="BB15" s="108"/>
      <c r="BC15" s="108"/>
      <c r="BD15" s="108"/>
      <c r="BE15" s="109"/>
      <c r="BF15" s="109"/>
      <c r="BG15" s="109"/>
      <c r="BH15" s="109"/>
      <c r="BI15" s="109"/>
      <c r="BJ15" s="109"/>
      <c r="BK15" s="109"/>
      <c r="BL15" s="109"/>
      <c r="BM15" s="109"/>
      <c r="BN15" s="109"/>
      <c r="BO15" s="109"/>
      <c r="BP15" s="109"/>
      <c r="BQ15" s="118">
        <v>9</v>
      </c>
      <c r="BR15" s="119"/>
      <c r="BS15" s="806"/>
      <c r="BT15" s="807"/>
      <c r="BU15" s="807"/>
      <c r="BV15" s="807"/>
      <c r="BW15" s="807"/>
      <c r="BX15" s="807"/>
      <c r="BY15" s="807"/>
      <c r="BZ15" s="807"/>
      <c r="CA15" s="807"/>
      <c r="CB15" s="807"/>
      <c r="CC15" s="807"/>
      <c r="CD15" s="807"/>
      <c r="CE15" s="807"/>
      <c r="CF15" s="807"/>
      <c r="CG15" s="808"/>
      <c r="CH15" s="819"/>
      <c r="CI15" s="820"/>
      <c r="CJ15" s="820"/>
      <c r="CK15" s="820"/>
      <c r="CL15" s="821"/>
      <c r="CM15" s="819"/>
      <c r="CN15" s="820"/>
      <c r="CO15" s="820"/>
      <c r="CP15" s="820"/>
      <c r="CQ15" s="821"/>
      <c r="CR15" s="819"/>
      <c r="CS15" s="820"/>
      <c r="CT15" s="820"/>
      <c r="CU15" s="820"/>
      <c r="CV15" s="821"/>
      <c r="CW15" s="819"/>
      <c r="CX15" s="820"/>
      <c r="CY15" s="820"/>
      <c r="CZ15" s="820"/>
      <c r="DA15" s="821"/>
      <c r="DB15" s="819"/>
      <c r="DC15" s="820"/>
      <c r="DD15" s="820"/>
      <c r="DE15" s="820"/>
      <c r="DF15" s="821"/>
      <c r="DG15" s="819"/>
      <c r="DH15" s="820"/>
      <c r="DI15" s="820"/>
      <c r="DJ15" s="820"/>
      <c r="DK15" s="821"/>
      <c r="DL15" s="819"/>
      <c r="DM15" s="820"/>
      <c r="DN15" s="820"/>
      <c r="DO15" s="820"/>
      <c r="DP15" s="821"/>
      <c r="DQ15" s="819"/>
      <c r="DR15" s="820"/>
      <c r="DS15" s="820"/>
      <c r="DT15" s="820"/>
      <c r="DU15" s="821"/>
      <c r="DV15" s="822"/>
      <c r="DW15" s="823"/>
      <c r="DX15" s="823"/>
      <c r="DY15" s="823"/>
      <c r="DZ15" s="824"/>
      <c r="EA15" s="110"/>
    </row>
    <row r="16" spans="1:131" s="111" customFormat="1" ht="26.25" customHeight="1" x14ac:dyDescent="0.15">
      <c r="A16" s="117">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802"/>
      <c r="AL16" s="803"/>
      <c r="AM16" s="803"/>
      <c r="AN16" s="803"/>
      <c r="AO16" s="803"/>
      <c r="AP16" s="803"/>
      <c r="AQ16" s="803"/>
      <c r="AR16" s="803"/>
      <c r="AS16" s="803"/>
      <c r="AT16" s="803"/>
      <c r="AU16" s="804"/>
      <c r="AV16" s="804"/>
      <c r="AW16" s="804"/>
      <c r="AX16" s="804"/>
      <c r="AY16" s="805"/>
      <c r="AZ16" s="108"/>
      <c r="BA16" s="108"/>
      <c r="BB16" s="108"/>
      <c r="BC16" s="108"/>
      <c r="BD16" s="108"/>
      <c r="BE16" s="109"/>
      <c r="BF16" s="109"/>
      <c r="BG16" s="109"/>
      <c r="BH16" s="109"/>
      <c r="BI16" s="109"/>
      <c r="BJ16" s="109"/>
      <c r="BK16" s="109"/>
      <c r="BL16" s="109"/>
      <c r="BM16" s="109"/>
      <c r="BN16" s="109"/>
      <c r="BO16" s="109"/>
      <c r="BP16" s="109"/>
      <c r="BQ16" s="118">
        <v>10</v>
      </c>
      <c r="BR16" s="119"/>
      <c r="BS16" s="806"/>
      <c r="BT16" s="807"/>
      <c r="BU16" s="807"/>
      <c r="BV16" s="807"/>
      <c r="BW16" s="807"/>
      <c r="BX16" s="807"/>
      <c r="BY16" s="807"/>
      <c r="BZ16" s="807"/>
      <c r="CA16" s="807"/>
      <c r="CB16" s="807"/>
      <c r="CC16" s="807"/>
      <c r="CD16" s="807"/>
      <c r="CE16" s="807"/>
      <c r="CF16" s="807"/>
      <c r="CG16" s="808"/>
      <c r="CH16" s="819"/>
      <c r="CI16" s="820"/>
      <c r="CJ16" s="820"/>
      <c r="CK16" s="820"/>
      <c r="CL16" s="821"/>
      <c r="CM16" s="819"/>
      <c r="CN16" s="820"/>
      <c r="CO16" s="820"/>
      <c r="CP16" s="820"/>
      <c r="CQ16" s="821"/>
      <c r="CR16" s="819"/>
      <c r="CS16" s="820"/>
      <c r="CT16" s="820"/>
      <c r="CU16" s="820"/>
      <c r="CV16" s="821"/>
      <c r="CW16" s="819"/>
      <c r="CX16" s="820"/>
      <c r="CY16" s="820"/>
      <c r="CZ16" s="820"/>
      <c r="DA16" s="821"/>
      <c r="DB16" s="819"/>
      <c r="DC16" s="820"/>
      <c r="DD16" s="820"/>
      <c r="DE16" s="820"/>
      <c r="DF16" s="821"/>
      <c r="DG16" s="819"/>
      <c r="DH16" s="820"/>
      <c r="DI16" s="820"/>
      <c r="DJ16" s="820"/>
      <c r="DK16" s="821"/>
      <c r="DL16" s="819"/>
      <c r="DM16" s="820"/>
      <c r="DN16" s="820"/>
      <c r="DO16" s="820"/>
      <c r="DP16" s="821"/>
      <c r="DQ16" s="819"/>
      <c r="DR16" s="820"/>
      <c r="DS16" s="820"/>
      <c r="DT16" s="820"/>
      <c r="DU16" s="821"/>
      <c r="DV16" s="822"/>
      <c r="DW16" s="823"/>
      <c r="DX16" s="823"/>
      <c r="DY16" s="823"/>
      <c r="DZ16" s="824"/>
      <c r="EA16" s="110"/>
    </row>
    <row r="17" spans="1:131" s="111" customFormat="1" ht="26.25" customHeight="1" x14ac:dyDescent="0.15">
      <c r="A17" s="117">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802"/>
      <c r="AL17" s="803"/>
      <c r="AM17" s="803"/>
      <c r="AN17" s="803"/>
      <c r="AO17" s="803"/>
      <c r="AP17" s="803"/>
      <c r="AQ17" s="803"/>
      <c r="AR17" s="803"/>
      <c r="AS17" s="803"/>
      <c r="AT17" s="803"/>
      <c r="AU17" s="804"/>
      <c r="AV17" s="804"/>
      <c r="AW17" s="804"/>
      <c r="AX17" s="804"/>
      <c r="AY17" s="805"/>
      <c r="AZ17" s="108"/>
      <c r="BA17" s="108"/>
      <c r="BB17" s="108"/>
      <c r="BC17" s="108"/>
      <c r="BD17" s="108"/>
      <c r="BE17" s="109"/>
      <c r="BF17" s="109"/>
      <c r="BG17" s="109"/>
      <c r="BH17" s="109"/>
      <c r="BI17" s="109"/>
      <c r="BJ17" s="109"/>
      <c r="BK17" s="109"/>
      <c r="BL17" s="109"/>
      <c r="BM17" s="109"/>
      <c r="BN17" s="109"/>
      <c r="BO17" s="109"/>
      <c r="BP17" s="109"/>
      <c r="BQ17" s="118">
        <v>11</v>
      </c>
      <c r="BR17" s="119"/>
      <c r="BS17" s="806"/>
      <c r="BT17" s="807"/>
      <c r="BU17" s="807"/>
      <c r="BV17" s="807"/>
      <c r="BW17" s="807"/>
      <c r="BX17" s="807"/>
      <c r="BY17" s="807"/>
      <c r="BZ17" s="807"/>
      <c r="CA17" s="807"/>
      <c r="CB17" s="807"/>
      <c r="CC17" s="807"/>
      <c r="CD17" s="807"/>
      <c r="CE17" s="807"/>
      <c r="CF17" s="807"/>
      <c r="CG17" s="808"/>
      <c r="CH17" s="819"/>
      <c r="CI17" s="820"/>
      <c r="CJ17" s="820"/>
      <c r="CK17" s="820"/>
      <c r="CL17" s="821"/>
      <c r="CM17" s="819"/>
      <c r="CN17" s="820"/>
      <c r="CO17" s="820"/>
      <c r="CP17" s="820"/>
      <c r="CQ17" s="821"/>
      <c r="CR17" s="819"/>
      <c r="CS17" s="820"/>
      <c r="CT17" s="820"/>
      <c r="CU17" s="820"/>
      <c r="CV17" s="821"/>
      <c r="CW17" s="819"/>
      <c r="CX17" s="820"/>
      <c r="CY17" s="820"/>
      <c r="CZ17" s="820"/>
      <c r="DA17" s="821"/>
      <c r="DB17" s="819"/>
      <c r="DC17" s="820"/>
      <c r="DD17" s="820"/>
      <c r="DE17" s="820"/>
      <c r="DF17" s="821"/>
      <c r="DG17" s="819"/>
      <c r="DH17" s="820"/>
      <c r="DI17" s="820"/>
      <c r="DJ17" s="820"/>
      <c r="DK17" s="821"/>
      <c r="DL17" s="819"/>
      <c r="DM17" s="820"/>
      <c r="DN17" s="820"/>
      <c r="DO17" s="820"/>
      <c r="DP17" s="821"/>
      <c r="DQ17" s="819"/>
      <c r="DR17" s="820"/>
      <c r="DS17" s="820"/>
      <c r="DT17" s="820"/>
      <c r="DU17" s="821"/>
      <c r="DV17" s="822"/>
      <c r="DW17" s="823"/>
      <c r="DX17" s="823"/>
      <c r="DY17" s="823"/>
      <c r="DZ17" s="824"/>
      <c r="EA17" s="110"/>
    </row>
    <row r="18" spans="1:131" s="111" customFormat="1" ht="26.25" customHeight="1" x14ac:dyDescent="0.15">
      <c r="A18" s="117">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802"/>
      <c r="AL18" s="803"/>
      <c r="AM18" s="803"/>
      <c r="AN18" s="803"/>
      <c r="AO18" s="803"/>
      <c r="AP18" s="803"/>
      <c r="AQ18" s="803"/>
      <c r="AR18" s="803"/>
      <c r="AS18" s="803"/>
      <c r="AT18" s="803"/>
      <c r="AU18" s="804"/>
      <c r="AV18" s="804"/>
      <c r="AW18" s="804"/>
      <c r="AX18" s="804"/>
      <c r="AY18" s="805"/>
      <c r="AZ18" s="108"/>
      <c r="BA18" s="108"/>
      <c r="BB18" s="108"/>
      <c r="BC18" s="108"/>
      <c r="BD18" s="108"/>
      <c r="BE18" s="109"/>
      <c r="BF18" s="109"/>
      <c r="BG18" s="109"/>
      <c r="BH18" s="109"/>
      <c r="BI18" s="109"/>
      <c r="BJ18" s="109"/>
      <c r="BK18" s="109"/>
      <c r="BL18" s="109"/>
      <c r="BM18" s="109"/>
      <c r="BN18" s="109"/>
      <c r="BO18" s="109"/>
      <c r="BP18" s="109"/>
      <c r="BQ18" s="118">
        <v>12</v>
      </c>
      <c r="BR18" s="119"/>
      <c r="BS18" s="806"/>
      <c r="BT18" s="807"/>
      <c r="BU18" s="807"/>
      <c r="BV18" s="807"/>
      <c r="BW18" s="807"/>
      <c r="BX18" s="807"/>
      <c r="BY18" s="807"/>
      <c r="BZ18" s="807"/>
      <c r="CA18" s="807"/>
      <c r="CB18" s="807"/>
      <c r="CC18" s="807"/>
      <c r="CD18" s="807"/>
      <c r="CE18" s="807"/>
      <c r="CF18" s="807"/>
      <c r="CG18" s="808"/>
      <c r="CH18" s="819"/>
      <c r="CI18" s="820"/>
      <c r="CJ18" s="820"/>
      <c r="CK18" s="820"/>
      <c r="CL18" s="821"/>
      <c r="CM18" s="819"/>
      <c r="CN18" s="820"/>
      <c r="CO18" s="820"/>
      <c r="CP18" s="820"/>
      <c r="CQ18" s="821"/>
      <c r="CR18" s="819"/>
      <c r="CS18" s="820"/>
      <c r="CT18" s="820"/>
      <c r="CU18" s="820"/>
      <c r="CV18" s="821"/>
      <c r="CW18" s="819"/>
      <c r="CX18" s="820"/>
      <c r="CY18" s="820"/>
      <c r="CZ18" s="820"/>
      <c r="DA18" s="821"/>
      <c r="DB18" s="819"/>
      <c r="DC18" s="820"/>
      <c r="DD18" s="820"/>
      <c r="DE18" s="820"/>
      <c r="DF18" s="821"/>
      <c r="DG18" s="819"/>
      <c r="DH18" s="820"/>
      <c r="DI18" s="820"/>
      <c r="DJ18" s="820"/>
      <c r="DK18" s="821"/>
      <c r="DL18" s="819"/>
      <c r="DM18" s="820"/>
      <c r="DN18" s="820"/>
      <c r="DO18" s="820"/>
      <c r="DP18" s="821"/>
      <c r="DQ18" s="819"/>
      <c r="DR18" s="820"/>
      <c r="DS18" s="820"/>
      <c r="DT18" s="820"/>
      <c r="DU18" s="821"/>
      <c r="DV18" s="822"/>
      <c r="DW18" s="823"/>
      <c r="DX18" s="823"/>
      <c r="DY18" s="823"/>
      <c r="DZ18" s="824"/>
      <c r="EA18" s="110"/>
    </row>
    <row r="19" spans="1:131" s="111" customFormat="1" ht="26.25" customHeight="1" x14ac:dyDescent="0.15">
      <c r="A19" s="117">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802"/>
      <c r="AL19" s="803"/>
      <c r="AM19" s="803"/>
      <c r="AN19" s="803"/>
      <c r="AO19" s="803"/>
      <c r="AP19" s="803"/>
      <c r="AQ19" s="803"/>
      <c r="AR19" s="803"/>
      <c r="AS19" s="803"/>
      <c r="AT19" s="803"/>
      <c r="AU19" s="804"/>
      <c r="AV19" s="804"/>
      <c r="AW19" s="804"/>
      <c r="AX19" s="804"/>
      <c r="AY19" s="805"/>
      <c r="AZ19" s="108"/>
      <c r="BA19" s="108"/>
      <c r="BB19" s="108"/>
      <c r="BC19" s="108"/>
      <c r="BD19" s="108"/>
      <c r="BE19" s="109"/>
      <c r="BF19" s="109"/>
      <c r="BG19" s="109"/>
      <c r="BH19" s="109"/>
      <c r="BI19" s="109"/>
      <c r="BJ19" s="109"/>
      <c r="BK19" s="109"/>
      <c r="BL19" s="109"/>
      <c r="BM19" s="109"/>
      <c r="BN19" s="109"/>
      <c r="BO19" s="109"/>
      <c r="BP19" s="109"/>
      <c r="BQ19" s="118">
        <v>13</v>
      </c>
      <c r="BR19" s="119"/>
      <c r="BS19" s="806"/>
      <c r="BT19" s="807"/>
      <c r="BU19" s="807"/>
      <c r="BV19" s="807"/>
      <c r="BW19" s="807"/>
      <c r="BX19" s="807"/>
      <c r="BY19" s="807"/>
      <c r="BZ19" s="807"/>
      <c r="CA19" s="807"/>
      <c r="CB19" s="807"/>
      <c r="CC19" s="807"/>
      <c r="CD19" s="807"/>
      <c r="CE19" s="807"/>
      <c r="CF19" s="807"/>
      <c r="CG19" s="808"/>
      <c r="CH19" s="819"/>
      <c r="CI19" s="820"/>
      <c r="CJ19" s="820"/>
      <c r="CK19" s="820"/>
      <c r="CL19" s="821"/>
      <c r="CM19" s="819"/>
      <c r="CN19" s="820"/>
      <c r="CO19" s="820"/>
      <c r="CP19" s="820"/>
      <c r="CQ19" s="821"/>
      <c r="CR19" s="819"/>
      <c r="CS19" s="820"/>
      <c r="CT19" s="820"/>
      <c r="CU19" s="820"/>
      <c r="CV19" s="821"/>
      <c r="CW19" s="819"/>
      <c r="CX19" s="820"/>
      <c r="CY19" s="820"/>
      <c r="CZ19" s="820"/>
      <c r="DA19" s="821"/>
      <c r="DB19" s="819"/>
      <c r="DC19" s="820"/>
      <c r="DD19" s="820"/>
      <c r="DE19" s="820"/>
      <c r="DF19" s="821"/>
      <c r="DG19" s="819"/>
      <c r="DH19" s="820"/>
      <c r="DI19" s="820"/>
      <c r="DJ19" s="820"/>
      <c r="DK19" s="821"/>
      <c r="DL19" s="819"/>
      <c r="DM19" s="820"/>
      <c r="DN19" s="820"/>
      <c r="DO19" s="820"/>
      <c r="DP19" s="821"/>
      <c r="DQ19" s="819"/>
      <c r="DR19" s="820"/>
      <c r="DS19" s="820"/>
      <c r="DT19" s="820"/>
      <c r="DU19" s="821"/>
      <c r="DV19" s="822"/>
      <c r="DW19" s="823"/>
      <c r="DX19" s="823"/>
      <c r="DY19" s="823"/>
      <c r="DZ19" s="824"/>
      <c r="EA19" s="110"/>
    </row>
    <row r="20" spans="1:131" s="111" customFormat="1" ht="26.25" customHeight="1" x14ac:dyDescent="0.15">
      <c r="A20" s="117">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802"/>
      <c r="AL20" s="803"/>
      <c r="AM20" s="803"/>
      <c r="AN20" s="803"/>
      <c r="AO20" s="803"/>
      <c r="AP20" s="803"/>
      <c r="AQ20" s="803"/>
      <c r="AR20" s="803"/>
      <c r="AS20" s="803"/>
      <c r="AT20" s="803"/>
      <c r="AU20" s="804"/>
      <c r="AV20" s="804"/>
      <c r="AW20" s="804"/>
      <c r="AX20" s="804"/>
      <c r="AY20" s="805"/>
      <c r="AZ20" s="108"/>
      <c r="BA20" s="108"/>
      <c r="BB20" s="108"/>
      <c r="BC20" s="108"/>
      <c r="BD20" s="108"/>
      <c r="BE20" s="109"/>
      <c r="BF20" s="109"/>
      <c r="BG20" s="109"/>
      <c r="BH20" s="109"/>
      <c r="BI20" s="109"/>
      <c r="BJ20" s="109"/>
      <c r="BK20" s="109"/>
      <c r="BL20" s="109"/>
      <c r="BM20" s="109"/>
      <c r="BN20" s="109"/>
      <c r="BO20" s="109"/>
      <c r="BP20" s="109"/>
      <c r="BQ20" s="118">
        <v>14</v>
      </c>
      <c r="BR20" s="119"/>
      <c r="BS20" s="806"/>
      <c r="BT20" s="807"/>
      <c r="BU20" s="807"/>
      <c r="BV20" s="807"/>
      <c r="BW20" s="807"/>
      <c r="BX20" s="807"/>
      <c r="BY20" s="807"/>
      <c r="BZ20" s="807"/>
      <c r="CA20" s="807"/>
      <c r="CB20" s="807"/>
      <c r="CC20" s="807"/>
      <c r="CD20" s="807"/>
      <c r="CE20" s="807"/>
      <c r="CF20" s="807"/>
      <c r="CG20" s="808"/>
      <c r="CH20" s="819"/>
      <c r="CI20" s="820"/>
      <c r="CJ20" s="820"/>
      <c r="CK20" s="820"/>
      <c r="CL20" s="821"/>
      <c r="CM20" s="819"/>
      <c r="CN20" s="820"/>
      <c r="CO20" s="820"/>
      <c r="CP20" s="820"/>
      <c r="CQ20" s="821"/>
      <c r="CR20" s="819"/>
      <c r="CS20" s="820"/>
      <c r="CT20" s="820"/>
      <c r="CU20" s="820"/>
      <c r="CV20" s="821"/>
      <c r="CW20" s="819"/>
      <c r="CX20" s="820"/>
      <c r="CY20" s="820"/>
      <c r="CZ20" s="820"/>
      <c r="DA20" s="821"/>
      <c r="DB20" s="819"/>
      <c r="DC20" s="820"/>
      <c r="DD20" s="820"/>
      <c r="DE20" s="820"/>
      <c r="DF20" s="821"/>
      <c r="DG20" s="819"/>
      <c r="DH20" s="820"/>
      <c r="DI20" s="820"/>
      <c r="DJ20" s="820"/>
      <c r="DK20" s="821"/>
      <c r="DL20" s="819"/>
      <c r="DM20" s="820"/>
      <c r="DN20" s="820"/>
      <c r="DO20" s="820"/>
      <c r="DP20" s="821"/>
      <c r="DQ20" s="819"/>
      <c r="DR20" s="820"/>
      <c r="DS20" s="820"/>
      <c r="DT20" s="820"/>
      <c r="DU20" s="821"/>
      <c r="DV20" s="822"/>
      <c r="DW20" s="823"/>
      <c r="DX20" s="823"/>
      <c r="DY20" s="823"/>
      <c r="DZ20" s="824"/>
      <c r="EA20" s="110"/>
    </row>
    <row r="21" spans="1:131" s="111" customFormat="1" ht="26.25" customHeight="1" thickBot="1" x14ac:dyDescent="0.2">
      <c r="A21" s="117">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802"/>
      <c r="AL21" s="803"/>
      <c r="AM21" s="803"/>
      <c r="AN21" s="803"/>
      <c r="AO21" s="803"/>
      <c r="AP21" s="803"/>
      <c r="AQ21" s="803"/>
      <c r="AR21" s="803"/>
      <c r="AS21" s="803"/>
      <c r="AT21" s="803"/>
      <c r="AU21" s="804"/>
      <c r="AV21" s="804"/>
      <c r="AW21" s="804"/>
      <c r="AX21" s="804"/>
      <c r="AY21" s="805"/>
      <c r="AZ21" s="108"/>
      <c r="BA21" s="108"/>
      <c r="BB21" s="108"/>
      <c r="BC21" s="108"/>
      <c r="BD21" s="108"/>
      <c r="BE21" s="109"/>
      <c r="BF21" s="109"/>
      <c r="BG21" s="109"/>
      <c r="BH21" s="109"/>
      <c r="BI21" s="109"/>
      <c r="BJ21" s="109"/>
      <c r="BK21" s="109"/>
      <c r="BL21" s="109"/>
      <c r="BM21" s="109"/>
      <c r="BN21" s="109"/>
      <c r="BO21" s="109"/>
      <c r="BP21" s="109"/>
      <c r="BQ21" s="118">
        <v>15</v>
      </c>
      <c r="BR21" s="119"/>
      <c r="BS21" s="806"/>
      <c r="BT21" s="807"/>
      <c r="BU21" s="807"/>
      <c r="BV21" s="807"/>
      <c r="BW21" s="807"/>
      <c r="BX21" s="807"/>
      <c r="BY21" s="807"/>
      <c r="BZ21" s="807"/>
      <c r="CA21" s="807"/>
      <c r="CB21" s="807"/>
      <c r="CC21" s="807"/>
      <c r="CD21" s="807"/>
      <c r="CE21" s="807"/>
      <c r="CF21" s="807"/>
      <c r="CG21" s="808"/>
      <c r="CH21" s="819"/>
      <c r="CI21" s="820"/>
      <c r="CJ21" s="820"/>
      <c r="CK21" s="820"/>
      <c r="CL21" s="821"/>
      <c r="CM21" s="819"/>
      <c r="CN21" s="820"/>
      <c r="CO21" s="820"/>
      <c r="CP21" s="820"/>
      <c r="CQ21" s="821"/>
      <c r="CR21" s="819"/>
      <c r="CS21" s="820"/>
      <c r="CT21" s="820"/>
      <c r="CU21" s="820"/>
      <c r="CV21" s="821"/>
      <c r="CW21" s="819"/>
      <c r="CX21" s="820"/>
      <c r="CY21" s="820"/>
      <c r="CZ21" s="820"/>
      <c r="DA21" s="821"/>
      <c r="DB21" s="819"/>
      <c r="DC21" s="820"/>
      <c r="DD21" s="820"/>
      <c r="DE21" s="820"/>
      <c r="DF21" s="821"/>
      <c r="DG21" s="819"/>
      <c r="DH21" s="820"/>
      <c r="DI21" s="820"/>
      <c r="DJ21" s="820"/>
      <c r="DK21" s="821"/>
      <c r="DL21" s="819"/>
      <c r="DM21" s="820"/>
      <c r="DN21" s="820"/>
      <c r="DO21" s="820"/>
      <c r="DP21" s="821"/>
      <c r="DQ21" s="819"/>
      <c r="DR21" s="820"/>
      <c r="DS21" s="820"/>
      <c r="DT21" s="820"/>
      <c r="DU21" s="821"/>
      <c r="DV21" s="822"/>
      <c r="DW21" s="823"/>
      <c r="DX21" s="823"/>
      <c r="DY21" s="823"/>
      <c r="DZ21" s="824"/>
      <c r="EA21" s="110"/>
    </row>
    <row r="22" spans="1:131" s="111" customFormat="1" ht="26.25" customHeight="1" x14ac:dyDescent="0.15">
      <c r="A22" s="117">
        <v>16</v>
      </c>
      <c r="B22" s="793"/>
      <c r="C22" s="794"/>
      <c r="D22" s="794"/>
      <c r="E22" s="794"/>
      <c r="F22" s="794"/>
      <c r="G22" s="794"/>
      <c r="H22" s="794"/>
      <c r="I22" s="794"/>
      <c r="J22" s="794"/>
      <c r="K22" s="794"/>
      <c r="L22" s="794"/>
      <c r="M22" s="794"/>
      <c r="N22" s="794"/>
      <c r="O22" s="794"/>
      <c r="P22" s="795"/>
      <c r="Q22" s="825"/>
      <c r="R22" s="826"/>
      <c r="S22" s="826"/>
      <c r="T22" s="826"/>
      <c r="U22" s="826"/>
      <c r="V22" s="826"/>
      <c r="W22" s="826"/>
      <c r="X22" s="826"/>
      <c r="Y22" s="826"/>
      <c r="Z22" s="826"/>
      <c r="AA22" s="826"/>
      <c r="AB22" s="826"/>
      <c r="AC22" s="826"/>
      <c r="AD22" s="826"/>
      <c r="AE22" s="827"/>
      <c r="AF22" s="799"/>
      <c r="AG22" s="800"/>
      <c r="AH22" s="800"/>
      <c r="AI22" s="800"/>
      <c r="AJ22" s="801"/>
      <c r="AK22" s="840"/>
      <c r="AL22" s="841"/>
      <c r="AM22" s="841"/>
      <c r="AN22" s="841"/>
      <c r="AO22" s="841"/>
      <c r="AP22" s="841"/>
      <c r="AQ22" s="841"/>
      <c r="AR22" s="841"/>
      <c r="AS22" s="841"/>
      <c r="AT22" s="841"/>
      <c r="AU22" s="842"/>
      <c r="AV22" s="842"/>
      <c r="AW22" s="842"/>
      <c r="AX22" s="842"/>
      <c r="AY22" s="843"/>
      <c r="AZ22" s="844" t="s">
        <v>335</v>
      </c>
      <c r="BA22" s="844"/>
      <c r="BB22" s="844"/>
      <c r="BC22" s="844"/>
      <c r="BD22" s="845"/>
      <c r="BE22" s="109"/>
      <c r="BF22" s="109"/>
      <c r="BG22" s="109"/>
      <c r="BH22" s="109"/>
      <c r="BI22" s="109"/>
      <c r="BJ22" s="109"/>
      <c r="BK22" s="109"/>
      <c r="BL22" s="109"/>
      <c r="BM22" s="109"/>
      <c r="BN22" s="109"/>
      <c r="BO22" s="109"/>
      <c r="BP22" s="109"/>
      <c r="BQ22" s="118">
        <v>16</v>
      </c>
      <c r="BR22" s="119"/>
      <c r="BS22" s="806"/>
      <c r="BT22" s="807"/>
      <c r="BU22" s="807"/>
      <c r="BV22" s="807"/>
      <c r="BW22" s="807"/>
      <c r="BX22" s="807"/>
      <c r="BY22" s="807"/>
      <c r="BZ22" s="807"/>
      <c r="CA22" s="807"/>
      <c r="CB22" s="807"/>
      <c r="CC22" s="807"/>
      <c r="CD22" s="807"/>
      <c r="CE22" s="807"/>
      <c r="CF22" s="807"/>
      <c r="CG22" s="808"/>
      <c r="CH22" s="819"/>
      <c r="CI22" s="820"/>
      <c r="CJ22" s="820"/>
      <c r="CK22" s="820"/>
      <c r="CL22" s="821"/>
      <c r="CM22" s="819"/>
      <c r="CN22" s="820"/>
      <c r="CO22" s="820"/>
      <c r="CP22" s="820"/>
      <c r="CQ22" s="821"/>
      <c r="CR22" s="819"/>
      <c r="CS22" s="820"/>
      <c r="CT22" s="820"/>
      <c r="CU22" s="820"/>
      <c r="CV22" s="821"/>
      <c r="CW22" s="819"/>
      <c r="CX22" s="820"/>
      <c r="CY22" s="820"/>
      <c r="CZ22" s="820"/>
      <c r="DA22" s="821"/>
      <c r="DB22" s="819"/>
      <c r="DC22" s="820"/>
      <c r="DD22" s="820"/>
      <c r="DE22" s="820"/>
      <c r="DF22" s="821"/>
      <c r="DG22" s="819"/>
      <c r="DH22" s="820"/>
      <c r="DI22" s="820"/>
      <c r="DJ22" s="820"/>
      <c r="DK22" s="821"/>
      <c r="DL22" s="819"/>
      <c r="DM22" s="820"/>
      <c r="DN22" s="820"/>
      <c r="DO22" s="820"/>
      <c r="DP22" s="821"/>
      <c r="DQ22" s="819"/>
      <c r="DR22" s="820"/>
      <c r="DS22" s="820"/>
      <c r="DT22" s="820"/>
      <c r="DU22" s="821"/>
      <c r="DV22" s="822"/>
      <c r="DW22" s="823"/>
      <c r="DX22" s="823"/>
      <c r="DY22" s="823"/>
      <c r="DZ22" s="824"/>
      <c r="EA22" s="110"/>
    </row>
    <row r="23" spans="1:131" s="111" customFormat="1" ht="26.25" customHeight="1" thickBot="1" x14ac:dyDescent="0.2">
      <c r="A23" s="120" t="s">
        <v>336</v>
      </c>
      <c r="B23" s="828" t="s">
        <v>337</v>
      </c>
      <c r="C23" s="829"/>
      <c r="D23" s="829"/>
      <c r="E23" s="829"/>
      <c r="F23" s="829"/>
      <c r="G23" s="829"/>
      <c r="H23" s="829"/>
      <c r="I23" s="829"/>
      <c r="J23" s="829"/>
      <c r="K23" s="829"/>
      <c r="L23" s="829"/>
      <c r="M23" s="829"/>
      <c r="N23" s="829"/>
      <c r="O23" s="829"/>
      <c r="P23" s="830"/>
      <c r="Q23" s="831"/>
      <c r="R23" s="832"/>
      <c r="S23" s="832"/>
      <c r="T23" s="832"/>
      <c r="U23" s="832"/>
      <c r="V23" s="832"/>
      <c r="W23" s="832"/>
      <c r="X23" s="832"/>
      <c r="Y23" s="832"/>
      <c r="Z23" s="832"/>
      <c r="AA23" s="832"/>
      <c r="AB23" s="832"/>
      <c r="AC23" s="832"/>
      <c r="AD23" s="832"/>
      <c r="AE23" s="833"/>
      <c r="AF23" s="834">
        <v>3497</v>
      </c>
      <c r="AG23" s="832"/>
      <c r="AH23" s="832"/>
      <c r="AI23" s="832"/>
      <c r="AJ23" s="835"/>
      <c r="AK23" s="836"/>
      <c r="AL23" s="837"/>
      <c r="AM23" s="837"/>
      <c r="AN23" s="837"/>
      <c r="AO23" s="837"/>
      <c r="AP23" s="832"/>
      <c r="AQ23" s="832"/>
      <c r="AR23" s="832"/>
      <c r="AS23" s="832"/>
      <c r="AT23" s="832"/>
      <c r="AU23" s="838"/>
      <c r="AV23" s="838"/>
      <c r="AW23" s="838"/>
      <c r="AX23" s="838"/>
      <c r="AY23" s="839"/>
      <c r="AZ23" s="847" t="s">
        <v>179</v>
      </c>
      <c r="BA23" s="848"/>
      <c r="BB23" s="848"/>
      <c r="BC23" s="848"/>
      <c r="BD23" s="849"/>
      <c r="BE23" s="109"/>
      <c r="BF23" s="109"/>
      <c r="BG23" s="109"/>
      <c r="BH23" s="109"/>
      <c r="BI23" s="109"/>
      <c r="BJ23" s="109"/>
      <c r="BK23" s="109"/>
      <c r="BL23" s="109"/>
      <c r="BM23" s="109"/>
      <c r="BN23" s="109"/>
      <c r="BO23" s="109"/>
      <c r="BP23" s="109"/>
      <c r="BQ23" s="118">
        <v>17</v>
      </c>
      <c r="BR23" s="119"/>
      <c r="BS23" s="806"/>
      <c r="BT23" s="807"/>
      <c r="BU23" s="807"/>
      <c r="BV23" s="807"/>
      <c r="BW23" s="807"/>
      <c r="BX23" s="807"/>
      <c r="BY23" s="807"/>
      <c r="BZ23" s="807"/>
      <c r="CA23" s="807"/>
      <c r="CB23" s="807"/>
      <c r="CC23" s="807"/>
      <c r="CD23" s="807"/>
      <c r="CE23" s="807"/>
      <c r="CF23" s="807"/>
      <c r="CG23" s="808"/>
      <c r="CH23" s="819"/>
      <c r="CI23" s="820"/>
      <c r="CJ23" s="820"/>
      <c r="CK23" s="820"/>
      <c r="CL23" s="821"/>
      <c r="CM23" s="819"/>
      <c r="CN23" s="820"/>
      <c r="CO23" s="820"/>
      <c r="CP23" s="820"/>
      <c r="CQ23" s="821"/>
      <c r="CR23" s="819"/>
      <c r="CS23" s="820"/>
      <c r="CT23" s="820"/>
      <c r="CU23" s="820"/>
      <c r="CV23" s="821"/>
      <c r="CW23" s="819"/>
      <c r="CX23" s="820"/>
      <c r="CY23" s="820"/>
      <c r="CZ23" s="820"/>
      <c r="DA23" s="821"/>
      <c r="DB23" s="819"/>
      <c r="DC23" s="820"/>
      <c r="DD23" s="820"/>
      <c r="DE23" s="820"/>
      <c r="DF23" s="821"/>
      <c r="DG23" s="819"/>
      <c r="DH23" s="820"/>
      <c r="DI23" s="820"/>
      <c r="DJ23" s="820"/>
      <c r="DK23" s="821"/>
      <c r="DL23" s="819"/>
      <c r="DM23" s="820"/>
      <c r="DN23" s="820"/>
      <c r="DO23" s="820"/>
      <c r="DP23" s="821"/>
      <c r="DQ23" s="819"/>
      <c r="DR23" s="820"/>
      <c r="DS23" s="820"/>
      <c r="DT23" s="820"/>
      <c r="DU23" s="821"/>
      <c r="DV23" s="822"/>
      <c r="DW23" s="823"/>
      <c r="DX23" s="823"/>
      <c r="DY23" s="823"/>
      <c r="DZ23" s="824"/>
      <c r="EA23" s="110"/>
    </row>
    <row r="24" spans="1:131" s="111" customFormat="1" ht="26.25" customHeight="1" x14ac:dyDescent="0.15">
      <c r="A24" s="846" t="s">
        <v>338</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108"/>
      <c r="BA24" s="108"/>
      <c r="BB24" s="108"/>
      <c r="BC24" s="108"/>
      <c r="BD24" s="108"/>
      <c r="BE24" s="109"/>
      <c r="BF24" s="109"/>
      <c r="BG24" s="109"/>
      <c r="BH24" s="109"/>
      <c r="BI24" s="109"/>
      <c r="BJ24" s="109"/>
      <c r="BK24" s="109"/>
      <c r="BL24" s="109"/>
      <c r="BM24" s="109"/>
      <c r="BN24" s="109"/>
      <c r="BO24" s="109"/>
      <c r="BP24" s="109"/>
      <c r="BQ24" s="118">
        <v>18</v>
      </c>
      <c r="BR24" s="119"/>
      <c r="BS24" s="806"/>
      <c r="BT24" s="807"/>
      <c r="BU24" s="807"/>
      <c r="BV24" s="807"/>
      <c r="BW24" s="807"/>
      <c r="BX24" s="807"/>
      <c r="BY24" s="807"/>
      <c r="BZ24" s="807"/>
      <c r="CA24" s="807"/>
      <c r="CB24" s="807"/>
      <c r="CC24" s="807"/>
      <c r="CD24" s="807"/>
      <c r="CE24" s="807"/>
      <c r="CF24" s="807"/>
      <c r="CG24" s="808"/>
      <c r="CH24" s="819"/>
      <c r="CI24" s="820"/>
      <c r="CJ24" s="820"/>
      <c r="CK24" s="820"/>
      <c r="CL24" s="821"/>
      <c r="CM24" s="819"/>
      <c r="CN24" s="820"/>
      <c r="CO24" s="820"/>
      <c r="CP24" s="820"/>
      <c r="CQ24" s="821"/>
      <c r="CR24" s="819"/>
      <c r="CS24" s="820"/>
      <c r="CT24" s="820"/>
      <c r="CU24" s="820"/>
      <c r="CV24" s="821"/>
      <c r="CW24" s="819"/>
      <c r="CX24" s="820"/>
      <c r="CY24" s="820"/>
      <c r="CZ24" s="820"/>
      <c r="DA24" s="821"/>
      <c r="DB24" s="819"/>
      <c r="DC24" s="820"/>
      <c r="DD24" s="820"/>
      <c r="DE24" s="820"/>
      <c r="DF24" s="821"/>
      <c r="DG24" s="819"/>
      <c r="DH24" s="820"/>
      <c r="DI24" s="820"/>
      <c r="DJ24" s="820"/>
      <c r="DK24" s="821"/>
      <c r="DL24" s="819"/>
      <c r="DM24" s="820"/>
      <c r="DN24" s="820"/>
      <c r="DO24" s="820"/>
      <c r="DP24" s="821"/>
      <c r="DQ24" s="819"/>
      <c r="DR24" s="820"/>
      <c r="DS24" s="820"/>
      <c r="DT24" s="820"/>
      <c r="DU24" s="821"/>
      <c r="DV24" s="822"/>
      <c r="DW24" s="823"/>
      <c r="DX24" s="823"/>
      <c r="DY24" s="823"/>
      <c r="DZ24" s="824"/>
      <c r="EA24" s="110"/>
    </row>
    <row r="25" spans="1:131" s="103" customFormat="1" ht="26.25" customHeight="1" thickBot="1" x14ac:dyDescent="0.2">
      <c r="A25" s="787" t="s">
        <v>339</v>
      </c>
      <c r="B25" s="787"/>
      <c r="C25" s="787"/>
      <c r="D25" s="787"/>
      <c r="E25" s="787"/>
      <c r="F25" s="787"/>
      <c r="G25" s="787"/>
      <c r="H25" s="787"/>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7"/>
      <c r="AY25" s="787"/>
      <c r="AZ25" s="787"/>
      <c r="BA25" s="787"/>
      <c r="BB25" s="787"/>
      <c r="BC25" s="787"/>
      <c r="BD25" s="787"/>
      <c r="BE25" s="787"/>
      <c r="BF25" s="787"/>
      <c r="BG25" s="787"/>
      <c r="BH25" s="787"/>
      <c r="BI25" s="787"/>
      <c r="BJ25" s="108"/>
      <c r="BK25" s="108"/>
      <c r="BL25" s="108"/>
      <c r="BM25" s="108"/>
      <c r="BN25" s="108"/>
      <c r="BO25" s="121"/>
      <c r="BP25" s="121"/>
      <c r="BQ25" s="118">
        <v>19</v>
      </c>
      <c r="BR25" s="119"/>
      <c r="BS25" s="806"/>
      <c r="BT25" s="807"/>
      <c r="BU25" s="807"/>
      <c r="BV25" s="807"/>
      <c r="BW25" s="807"/>
      <c r="BX25" s="807"/>
      <c r="BY25" s="807"/>
      <c r="BZ25" s="807"/>
      <c r="CA25" s="807"/>
      <c r="CB25" s="807"/>
      <c r="CC25" s="807"/>
      <c r="CD25" s="807"/>
      <c r="CE25" s="807"/>
      <c r="CF25" s="807"/>
      <c r="CG25" s="808"/>
      <c r="CH25" s="819"/>
      <c r="CI25" s="820"/>
      <c r="CJ25" s="820"/>
      <c r="CK25" s="820"/>
      <c r="CL25" s="821"/>
      <c r="CM25" s="819"/>
      <c r="CN25" s="820"/>
      <c r="CO25" s="820"/>
      <c r="CP25" s="820"/>
      <c r="CQ25" s="821"/>
      <c r="CR25" s="819"/>
      <c r="CS25" s="820"/>
      <c r="CT25" s="820"/>
      <c r="CU25" s="820"/>
      <c r="CV25" s="821"/>
      <c r="CW25" s="819"/>
      <c r="CX25" s="820"/>
      <c r="CY25" s="820"/>
      <c r="CZ25" s="820"/>
      <c r="DA25" s="821"/>
      <c r="DB25" s="819"/>
      <c r="DC25" s="820"/>
      <c r="DD25" s="820"/>
      <c r="DE25" s="820"/>
      <c r="DF25" s="821"/>
      <c r="DG25" s="819"/>
      <c r="DH25" s="820"/>
      <c r="DI25" s="820"/>
      <c r="DJ25" s="820"/>
      <c r="DK25" s="821"/>
      <c r="DL25" s="819"/>
      <c r="DM25" s="820"/>
      <c r="DN25" s="820"/>
      <c r="DO25" s="820"/>
      <c r="DP25" s="821"/>
      <c r="DQ25" s="819"/>
      <c r="DR25" s="820"/>
      <c r="DS25" s="820"/>
      <c r="DT25" s="820"/>
      <c r="DU25" s="821"/>
      <c r="DV25" s="822"/>
      <c r="DW25" s="823"/>
      <c r="DX25" s="823"/>
      <c r="DY25" s="823"/>
      <c r="DZ25" s="824"/>
      <c r="EA25" s="102"/>
    </row>
    <row r="26" spans="1:131" s="103" customFormat="1" ht="26.25" customHeight="1" x14ac:dyDescent="0.15">
      <c r="A26" s="778" t="s">
        <v>307</v>
      </c>
      <c r="B26" s="779"/>
      <c r="C26" s="779"/>
      <c r="D26" s="779"/>
      <c r="E26" s="779"/>
      <c r="F26" s="779"/>
      <c r="G26" s="779"/>
      <c r="H26" s="779"/>
      <c r="I26" s="779"/>
      <c r="J26" s="779"/>
      <c r="K26" s="779"/>
      <c r="L26" s="779"/>
      <c r="M26" s="779"/>
      <c r="N26" s="779"/>
      <c r="O26" s="779"/>
      <c r="P26" s="780"/>
      <c r="Q26" s="755" t="s">
        <v>340</v>
      </c>
      <c r="R26" s="756"/>
      <c r="S26" s="756"/>
      <c r="T26" s="756"/>
      <c r="U26" s="757"/>
      <c r="V26" s="755" t="s">
        <v>341</v>
      </c>
      <c r="W26" s="756"/>
      <c r="X26" s="756"/>
      <c r="Y26" s="756"/>
      <c r="Z26" s="757"/>
      <c r="AA26" s="755" t="s">
        <v>342</v>
      </c>
      <c r="AB26" s="756"/>
      <c r="AC26" s="756"/>
      <c r="AD26" s="756"/>
      <c r="AE26" s="756"/>
      <c r="AF26" s="850" t="s">
        <v>343</v>
      </c>
      <c r="AG26" s="851"/>
      <c r="AH26" s="851"/>
      <c r="AI26" s="851"/>
      <c r="AJ26" s="852"/>
      <c r="AK26" s="756" t="s">
        <v>344</v>
      </c>
      <c r="AL26" s="756"/>
      <c r="AM26" s="756"/>
      <c r="AN26" s="756"/>
      <c r="AO26" s="757"/>
      <c r="AP26" s="755" t="s">
        <v>345</v>
      </c>
      <c r="AQ26" s="756"/>
      <c r="AR26" s="756"/>
      <c r="AS26" s="756"/>
      <c r="AT26" s="757"/>
      <c r="AU26" s="755" t="s">
        <v>346</v>
      </c>
      <c r="AV26" s="756"/>
      <c r="AW26" s="756"/>
      <c r="AX26" s="756"/>
      <c r="AY26" s="757"/>
      <c r="AZ26" s="755" t="s">
        <v>347</v>
      </c>
      <c r="BA26" s="756"/>
      <c r="BB26" s="756"/>
      <c r="BC26" s="756"/>
      <c r="BD26" s="757"/>
      <c r="BE26" s="755" t="s">
        <v>314</v>
      </c>
      <c r="BF26" s="756"/>
      <c r="BG26" s="756"/>
      <c r="BH26" s="756"/>
      <c r="BI26" s="767"/>
      <c r="BJ26" s="108"/>
      <c r="BK26" s="108"/>
      <c r="BL26" s="108"/>
      <c r="BM26" s="108"/>
      <c r="BN26" s="108"/>
      <c r="BO26" s="121"/>
      <c r="BP26" s="121"/>
      <c r="BQ26" s="118">
        <v>20</v>
      </c>
      <c r="BR26" s="119"/>
      <c r="BS26" s="806"/>
      <c r="BT26" s="807"/>
      <c r="BU26" s="807"/>
      <c r="BV26" s="807"/>
      <c r="BW26" s="807"/>
      <c r="BX26" s="807"/>
      <c r="BY26" s="807"/>
      <c r="BZ26" s="807"/>
      <c r="CA26" s="807"/>
      <c r="CB26" s="807"/>
      <c r="CC26" s="807"/>
      <c r="CD26" s="807"/>
      <c r="CE26" s="807"/>
      <c r="CF26" s="807"/>
      <c r="CG26" s="808"/>
      <c r="CH26" s="819"/>
      <c r="CI26" s="820"/>
      <c r="CJ26" s="820"/>
      <c r="CK26" s="820"/>
      <c r="CL26" s="821"/>
      <c r="CM26" s="819"/>
      <c r="CN26" s="820"/>
      <c r="CO26" s="820"/>
      <c r="CP26" s="820"/>
      <c r="CQ26" s="821"/>
      <c r="CR26" s="819"/>
      <c r="CS26" s="820"/>
      <c r="CT26" s="820"/>
      <c r="CU26" s="820"/>
      <c r="CV26" s="821"/>
      <c r="CW26" s="819"/>
      <c r="CX26" s="820"/>
      <c r="CY26" s="820"/>
      <c r="CZ26" s="820"/>
      <c r="DA26" s="821"/>
      <c r="DB26" s="819"/>
      <c r="DC26" s="820"/>
      <c r="DD26" s="820"/>
      <c r="DE26" s="820"/>
      <c r="DF26" s="821"/>
      <c r="DG26" s="819"/>
      <c r="DH26" s="820"/>
      <c r="DI26" s="820"/>
      <c r="DJ26" s="820"/>
      <c r="DK26" s="821"/>
      <c r="DL26" s="819"/>
      <c r="DM26" s="820"/>
      <c r="DN26" s="820"/>
      <c r="DO26" s="820"/>
      <c r="DP26" s="821"/>
      <c r="DQ26" s="819"/>
      <c r="DR26" s="820"/>
      <c r="DS26" s="820"/>
      <c r="DT26" s="820"/>
      <c r="DU26" s="821"/>
      <c r="DV26" s="822"/>
      <c r="DW26" s="823"/>
      <c r="DX26" s="823"/>
      <c r="DY26" s="823"/>
      <c r="DZ26" s="824"/>
      <c r="EA26" s="102"/>
    </row>
    <row r="27" spans="1:131" s="103" customFormat="1" ht="26.25" customHeight="1" thickBot="1" x14ac:dyDescent="0.2">
      <c r="A27" s="781"/>
      <c r="B27" s="782"/>
      <c r="C27" s="782"/>
      <c r="D27" s="782"/>
      <c r="E27" s="782"/>
      <c r="F27" s="782"/>
      <c r="G27" s="782"/>
      <c r="H27" s="782"/>
      <c r="I27" s="782"/>
      <c r="J27" s="782"/>
      <c r="K27" s="782"/>
      <c r="L27" s="782"/>
      <c r="M27" s="782"/>
      <c r="N27" s="782"/>
      <c r="O27" s="782"/>
      <c r="P27" s="783"/>
      <c r="Q27" s="758"/>
      <c r="R27" s="759"/>
      <c r="S27" s="759"/>
      <c r="T27" s="759"/>
      <c r="U27" s="760"/>
      <c r="V27" s="758"/>
      <c r="W27" s="759"/>
      <c r="X27" s="759"/>
      <c r="Y27" s="759"/>
      <c r="Z27" s="760"/>
      <c r="AA27" s="758"/>
      <c r="AB27" s="759"/>
      <c r="AC27" s="759"/>
      <c r="AD27" s="759"/>
      <c r="AE27" s="759"/>
      <c r="AF27" s="853"/>
      <c r="AG27" s="854"/>
      <c r="AH27" s="854"/>
      <c r="AI27" s="854"/>
      <c r="AJ27" s="855"/>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8"/>
      <c r="BJ27" s="108"/>
      <c r="BK27" s="108"/>
      <c r="BL27" s="108"/>
      <c r="BM27" s="108"/>
      <c r="BN27" s="108"/>
      <c r="BO27" s="121"/>
      <c r="BP27" s="121"/>
      <c r="BQ27" s="118">
        <v>21</v>
      </c>
      <c r="BR27" s="119"/>
      <c r="BS27" s="806"/>
      <c r="BT27" s="807"/>
      <c r="BU27" s="807"/>
      <c r="BV27" s="807"/>
      <c r="BW27" s="807"/>
      <c r="BX27" s="807"/>
      <c r="BY27" s="807"/>
      <c r="BZ27" s="807"/>
      <c r="CA27" s="807"/>
      <c r="CB27" s="807"/>
      <c r="CC27" s="807"/>
      <c r="CD27" s="807"/>
      <c r="CE27" s="807"/>
      <c r="CF27" s="807"/>
      <c r="CG27" s="808"/>
      <c r="CH27" s="819"/>
      <c r="CI27" s="820"/>
      <c r="CJ27" s="820"/>
      <c r="CK27" s="820"/>
      <c r="CL27" s="821"/>
      <c r="CM27" s="819"/>
      <c r="CN27" s="820"/>
      <c r="CO27" s="820"/>
      <c r="CP27" s="820"/>
      <c r="CQ27" s="821"/>
      <c r="CR27" s="819"/>
      <c r="CS27" s="820"/>
      <c r="CT27" s="820"/>
      <c r="CU27" s="820"/>
      <c r="CV27" s="821"/>
      <c r="CW27" s="819"/>
      <c r="CX27" s="820"/>
      <c r="CY27" s="820"/>
      <c r="CZ27" s="820"/>
      <c r="DA27" s="821"/>
      <c r="DB27" s="819"/>
      <c r="DC27" s="820"/>
      <c r="DD27" s="820"/>
      <c r="DE27" s="820"/>
      <c r="DF27" s="821"/>
      <c r="DG27" s="819"/>
      <c r="DH27" s="820"/>
      <c r="DI27" s="820"/>
      <c r="DJ27" s="820"/>
      <c r="DK27" s="821"/>
      <c r="DL27" s="819"/>
      <c r="DM27" s="820"/>
      <c r="DN27" s="820"/>
      <c r="DO27" s="820"/>
      <c r="DP27" s="821"/>
      <c r="DQ27" s="819"/>
      <c r="DR27" s="820"/>
      <c r="DS27" s="820"/>
      <c r="DT27" s="820"/>
      <c r="DU27" s="821"/>
      <c r="DV27" s="822"/>
      <c r="DW27" s="823"/>
      <c r="DX27" s="823"/>
      <c r="DY27" s="823"/>
      <c r="DZ27" s="824"/>
      <c r="EA27" s="102"/>
    </row>
    <row r="28" spans="1:131" s="103" customFormat="1" ht="26.25" customHeight="1" thickTop="1" x14ac:dyDescent="0.15">
      <c r="A28" s="122">
        <v>1</v>
      </c>
      <c r="B28" s="769" t="s">
        <v>348</v>
      </c>
      <c r="C28" s="770"/>
      <c r="D28" s="770"/>
      <c r="E28" s="770"/>
      <c r="F28" s="770"/>
      <c r="G28" s="770"/>
      <c r="H28" s="770"/>
      <c r="I28" s="770"/>
      <c r="J28" s="770"/>
      <c r="K28" s="770"/>
      <c r="L28" s="770"/>
      <c r="M28" s="770"/>
      <c r="N28" s="770"/>
      <c r="O28" s="770"/>
      <c r="P28" s="771"/>
      <c r="Q28" s="860">
        <v>23672</v>
      </c>
      <c r="R28" s="861"/>
      <c r="S28" s="861"/>
      <c r="T28" s="861"/>
      <c r="U28" s="861"/>
      <c r="V28" s="861">
        <v>23529</v>
      </c>
      <c r="W28" s="861"/>
      <c r="X28" s="861"/>
      <c r="Y28" s="861"/>
      <c r="Z28" s="861"/>
      <c r="AA28" s="861">
        <v>143</v>
      </c>
      <c r="AB28" s="861"/>
      <c r="AC28" s="861"/>
      <c r="AD28" s="861"/>
      <c r="AE28" s="862"/>
      <c r="AF28" s="863">
        <v>143</v>
      </c>
      <c r="AG28" s="861"/>
      <c r="AH28" s="861"/>
      <c r="AI28" s="861"/>
      <c r="AJ28" s="864"/>
      <c r="AK28" s="865">
        <v>3823</v>
      </c>
      <c r="AL28" s="866"/>
      <c r="AM28" s="866"/>
      <c r="AN28" s="866"/>
      <c r="AO28" s="866"/>
      <c r="AP28" s="856" t="s">
        <v>349</v>
      </c>
      <c r="AQ28" s="857"/>
      <c r="AR28" s="857"/>
      <c r="AS28" s="857"/>
      <c r="AT28" s="857"/>
      <c r="AU28" s="856" t="s">
        <v>349</v>
      </c>
      <c r="AV28" s="857"/>
      <c r="AW28" s="857"/>
      <c r="AX28" s="857"/>
      <c r="AY28" s="857"/>
      <c r="AZ28" s="856" t="s">
        <v>349</v>
      </c>
      <c r="BA28" s="857"/>
      <c r="BB28" s="857"/>
      <c r="BC28" s="857"/>
      <c r="BD28" s="857"/>
      <c r="BE28" s="858"/>
      <c r="BF28" s="858"/>
      <c r="BG28" s="858"/>
      <c r="BH28" s="858"/>
      <c r="BI28" s="859"/>
      <c r="BJ28" s="108"/>
      <c r="BK28" s="108"/>
      <c r="BL28" s="108"/>
      <c r="BM28" s="108"/>
      <c r="BN28" s="108"/>
      <c r="BO28" s="121"/>
      <c r="BP28" s="121"/>
      <c r="BQ28" s="118">
        <v>22</v>
      </c>
      <c r="BR28" s="119"/>
      <c r="BS28" s="806"/>
      <c r="BT28" s="807"/>
      <c r="BU28" s="807"/>
      <c r="BV28" s="807"/>
      <c r="BW28" s="807"/>
      <c r="BX28" s="807"/>
      <c r="BY28" s="807"/>
      <c r="BZ28" s="807"/>
      <c r="CA28" s="807"/>
      <c r="CB28" s="807"/>
      <c r="CC28" s="807"/>
      <c r="CD28" s="807"/>
      <c r="CE28" s="807"/>
      <c r="CF28" s="807"/>
      <c r="CG28" s="808"/>
      <c r="CH28" s="819"/>
      <c r="CI28" s="820"/>
      <c r="CJ28" s="820"/>
      <c r="CK28" s="820"/>
      <c r="CL28" s="821"/>
      <c r="CM28" s="819"/>
      <c r="CN28" s="820"/>
      <c r="CO28" s="820"/>
      <c r="CP28" s="820"/>
      <c r="CQ28" s="821"/>
      <c r="CR28" s="819"/>
      <c r="CS28" s="820"/>
      <c r="CT28" s="820"/>
      <c r="CU28" s="820"/>
      <c r="CV28" s="821"/>
      <c r="CW28" s="819"/>
      <c r="CX28" s="820"/>
      <c r="CY28" s="820"/>
      <c r="CZ28" s="820"/>
      <c r="DA28" s="821"/>
      <c r="DB28" s="819"/>
      <c r="DC28" s="820"/>
      <c r="DD28" s="820"/>
      <c r="DE28" s="820"/>
      <c r="DF28" s="821"/>
      <c r="DG28" s="819"/>
      <c r="DH28" s="820"/>
      <c r="DI28" s="820"/>
      <c r="DJ28" s="820"/>
      <c r="DK28" s="821"/>
      <c r="DL28" s="819"/>
      <c r="DM28" s="820"/>
      <c r="DN28" s="820"/>
      <c r="DO28" s="820"/>
      <c r="DP28" s="821"/>
      <c r="DQ28" s="819"/>
      <c r="DR28" s="820"/>
      <c r="DS28" s="820"/>
      <c r="DT28" s="820"/>
      <c r="DU28" s="821"/>
      <c r="DV28" s="822"/>
      <c r="DW28" s="823"/>
      <c r="DX28" s="823"/>
      <c r="DY28" s="823"/>
      <c r="DZ28" s="824"/>
      <c r="EA28" s="102"/>
    </row>
    <row r="29" spans="1:131" s="103" customFormat="1" ht="26.25" customHeight="1" x14ac:dyDescent="0.15">
      <c r="A29" s="122">
        <v>2</v>
      </c>
      <c r="B29" s="793" t="s">
        <v>350</v>
      </c>
      <c r="C29" s="794"/>
      <c r="D29" s="794"/>
      <c r="E29" s="794"/>
      <c r="F29" s="794"/>
      <c r="G29" s="794"/>
      <c r="H29" s="794"/>
      <c r="I29" s="794"/>
      <c r="J29" s="794"/>
      <c r="K29" s="794"/>
      <c r="L29" s="794"/>
      <c r="M29" s="794"/>
      <c r="N29" s="794"/>
      <c r="O29" s="794"/>
      <c r="P29" s="795"/>
      <c r="Q29" s="796">
        <v>17452</v>
      </c>
      <c r="R29" s="797"/>
      <c r="S29" s="797"/>
      <c r="T29" s="797"/>
      <c r="U29" s="797"/>
      <c r="V29" s="797">
        <v>16934</v>
      </c>
      <c r="W29" s="797"/>
      <c r="X29" s="797"/>
      <c r="Y29" s="797"/>
      <c r="Z29" s="797"/>
      <c r="AA29" s="797">
        <v>518</v>
      </c>
      <c r="AB29" s="797"/>
      <c r="AC29" s="797"/>
      <c r="AD29" s="797"/>
      <c r="AE29" s="798"/>
      <c r="AF29" s="799">
        <v>518</v>
      </c>
      <c r="AG29" s="800"/>
      <c r="AH29" s="800"/>
      <c r="AI29" s="800"/>
      <c r="AJ29" s="801"/>
      <c r="AK29" s="869">
        <v>2608</v>
      </c>
      <c r="AL29" s="870"/>
      <c r="AM29" s="870"/>
      <c r="AN29" s="870"/>
      <c r="AO29" s="870"/>
      <c r="AP29" s="856" t="s">
        <v>349</v>
      </c>
      <c r="AQ29" s="857"/>
      <c r="AR29" s="857"/>
      <c r="AS29" s="857"/>
      <c r="AT29" s="857"/>
      <c r="AU29" s="856" t="s">
        <v>349</v>
      </c>
      <c r="AV29" s="857"/>
      <c r="AW29" s="857"/>
      <c r="AX29" s="857"/>
      <c r="AY29" s="857"/>
      <c r="AZ29" s="856" t="s">
        <v>349</v>
      </c>
      <c r="BA29" s="857"/>
      <c r="BB29" s="857"/>
      <c r="BC29" s="857"/>
      <c r="BD29" s="857"/>
      <c r="BE29" s="867"/>
      <c r="BF29" s="867"/>
      <c r="BG29" s="867"/>
      <c r="BH29" s="867"/>
      <c r="BI29" s="868"/>
      <c r="BJ29" s="108"/>
      <c r="BK29" s="108"/>
      <c r="BL29" s="108"/>
      <c r="BM29" s="108"/>
      <c r="BN29" s="108"/>
      <c r="BO29" s="121"/>
      <c r="BP29" s="121"/>
      <c r="BQ29" s="118">
        <v>23</v>
      </c>
      <c r="BR29" s="119"/>
      <c r="BS29" s="806"/>
      <c r="BT29" s="807"/>
      <c r="BU29" s="807"/>
      <c r="BV29" s="807"/>
      <c r="BW29" s="807"/>
      <c r="BX29" s="807"/>
      <c r="BY29" s="807"/>
      <c r="BZ29" s="807"/>
      <c r="CA29" s="807"/>
      <c r="CB29" s="807"/>
      <c r="CC29" s="807"/>
      <c r="CD29" s="807"/>
      <c r="CE29" s="807"/>
      <c r="CF29" s="807"/>
      <c r="CG29" s="808"/>
      <c r="CH29" s="819"/>
      <c r="CI29" s="820"/>
      <c r="CJ29" s="820"/>
      <c r="CK29" s="820"/>
      <c r="CL29" s="821"/>
      <c r="CM29" s="819"/>
      <c r="CN29" s="820"/>
      <c r="CO29" s="820"/>
      <c r="CP29" s="820"/>
      <c r="CQ29" s="821"/>
      <c r="CR29" s="819"/>
      <c r="CS29" s="820"/>
      <c r="CT29" s="820"/>
      <c r="CU29" s="820"/>
      <c r="CV29" s="821"/>
      <c r="CW29" s="819"/>
      <c r="CX29" s="820"/>
      <c r="CY29" s="820"/>
      <c r="CZ29" s="820"/>
      <c r="DA29" s="821"/>
      <c r="DB29" s="819"/>
      <c r="DC29" s="820"/>
      <c r="DD29" s="820"/>
      <c r="DE29" s="820"/>
      <c r="DF29" s="821"/>
      <c r="DG29" s="819"/>
      <c r="DH29" s="820"/>
      <c r="DI29" s="820"/>
      <c r="DJ29" s="820"/>
      <c r="DK29" s="821"/>
      <c r="DL29" s="819"/>
      <c r="DM29" s="820"/>
      <c r="DN29" s="820"/>
      <c r="DO29" s="820"/>
      <c r="DP29" s="821"/>
      <c r="DQ29" s="819"/>
      <c r="DR29" s="820"/>
      <c r="DS29" s="820"/>
      <c r="DT29" s="820"/>
      <c r="DU29" s="821"/>
      <c r="DV29" s="822"/>
      <c r="DW29" s="823"/>
      <c r="DX29" s="823"/>
      <c r="DY29" s="823"/>
      <c r="DZ29" s="824"/>
      <c r="EA29" s="102"/>
    </row>
    <row r="30" spans="1:131" s="103" customFormat="1" ht="26.25" customHeight="1" x14ac:dyDescent="0.15">
      <c r="A30" s="122">
        <v>3</v>
      </c>
      <c r="B30" s="793" t="s">
        <v>351</v>
      </c>
      <c r="C30" s="794"/>
      <c r="D30" s="794"/>
      <c r="E30" s="794"/>
      <c r="F30" s="794"/>
      <c r="G30" s="794"/>
      <c r="H30" s="794"/>
      <c r="I30" s="794"/>
      <c r="J30" s="794"/>
      <c r="K30" s="794"/>
      <c r="L30" s="794"/>
      <c r="M30" s="794"/>
      <c r="N30" s="794"/>
      <c r="O30" s="794"/>
      <c r="P30" s="795"/>
      <c r="Q30" s="796">
        <v>5197</v>
      </c>
      <c r="R30" s="797"/>
      <c r="S30" s="797"/>
      <c r="T30" s="797"/>
      <c r="U30" s="797"/>
      <c r="V30" s="797">
        <v>5189</v>
      </c>
      <c r="W30" s="797"/>
      <c r="X30" s="797"/>
      <c r="Y30" s="797"/>
      <c r="Z30" s="797"/>
      <c r="AA30" s="797">
        <v>8</v>
      </c>
      <c r="AB30" s="797"/>
      <c r="AC30" s="797"/>
      <c r="AD30" s="797"/>
      <c r="AE30" s="798"/>
      <c r="AF30" s="799">
        <v>8</v>
      </c>
      <c r="AG30" s="800"/>
      <c r="AH30" s="800"/>
      <c r="AI30" s="800"/>
      <c r="AJ30" s="801"/>
      <c r="AK30" s="869">
        <v>2410</v>
      </c>
      <c r="AL30" s="870"/>
      <c r="AM30" s="870"/>
      <c r="AN30" s="870"/>
      <c r="AO30" s="870"/>
      <c r="AP30" s="856" t="s">
        <v>349</v>
      </c>
      <c r="AQ30" s="857"/>
      <c r="AR30" s="857"/>
      <c r="AS30" s="857"/>
      <c r="AT30" s="857"/>
      <c r="AU30" s="856" t="s">
        <v>352</v>
      </c>
      <c r="AV30" s="857"/>
      <c r="AW30" s="857"/>
      <c r="AX30" s="857"/>
      <c r="AY30" s="857"/>
      <c r="AZ30" s="856" t="s">
        <v>352</v>
      </c>
      <c r="BA30" s="857"/>
      <c r="BB30" s="857"/>
      <c r="BC30" s="857"/>
      <c r="BD30" s="857"/>
      <c r="BE30" s="867"/>
      <c r="BF30" s="867"/>
      <c r="BG30" s="867"/>
      <c r="BH30" s="867"/>
      <c r="BI30" s="868"/>
      <c r="BJ30" s="108"/>
      <c r="BK30" s="108"/>
      <c r="BL30" s="108"/>
      <c r="BM30" s="108"/>
      <c r="BN30" s="108"/>
      <c r="BO30" s="121"/>
      <c r="BP30" s="121"/>
      <c r="BQ30" s="118">
        <v>24</v>
      </c>
      <c r="BR30" s="119"/>
      <c r="BS30" s="806"/>
      <c r="BT30" s="807"/>
      <c r="BU30" s="807"/>
      <c r="BV30" s="807"/>
      <c r="BW30" s="807"/>
      <c r="BX30" s="807"/>
      <c r="BY30" s="807"/>
      <c r="BZ30" s="807"/>
      <c r="CA30" s="807"/>
      <c r="CB30" s="807"/>
      <c r="CC30" s="807"/>
      <c r="CD30" s="807"/>
      <c r="CE30" s="807"/>
      <c r="CF30" s="807"/>
      <c r="CG30" s="808"/>
      <c r="CH30" s="819"/>
      <c r="CI30" s="820"/>
      <c r="CJ30" s="820"/>
      <c r="CK30" s="820"/>
      <c r="CL30" s="821"/>
      <c r="CM30" s="819"/>
      <c r="CN30" s="820"/>
      <c r="CO30" s="820"/>
      <c r="CP30" s="820"/>
      <c r="CQ30" s="821"/>
      <c r="CR30" s="819"/>
      <c r="CS30" s="820"/>
      <c r="CT30" s="820"/>
      <c r="CU30" s="820"/>
      <c r="CV30" s="821"/>
      <c r="CW30" s="819"/>
      <c r="CX30" s="820"/>
      <c r="CY30" s="820"/>
      <c r="CZ30" s="820"/>
      <c r="DA30" s="821"/>
      <c r="DB30" s="819"/>
      <c r="DC30" s="820"/>
      <c r="DD30" s="820"/>
      <c r="DE30" s="820"/>
      <c r="DF30" s="821"/>
      <c r="DG30" s="819"/>
      <c r="DH30" s="820"/>
      <c r="DI30" s="820"/>
      <c r="DJ30" s="820"/>
      <c r="DK30" s="821"/>
      <c r="DL30" s="819"/>
      <c r="DM30" s="820"/>
      <c r="DN30" s="820"/>
      <c r="DO30" s="820"/>
      <c r="DP30" s="821"/>
      <c r="DQ30" s="819"/>
      <c r="DR30" s="820"/>
      <c r="DS30" s="820"/>
      <c r="DT30" s="820"/>
      <c r="DU30" s="821"/>
      <c r="DV30" s="822"/>
      <c r="DW30" s="823"/>
      <c r="DX30" s="823"/>
      <c r="DY30" s="823"/>
      <c r="DZ30" s="824"/>
      <c r="EA30" s="102"/>
    </row>
    <row r="31" spans="1:131" s="103" customFormat="1" ht="26.25" customHeight="1" x14ac:dyDescent="0.15">
      <c r="A31" s="122">
        <v>4</v>
      </c>
      <c r="B31" s="793" t="s">
        <v>353</v>
      </c>
      <c r="C31" s="794"/>
      <c r="D31" s="794"/>
      <c r="E31" s="794"/>
      <c r="F31" s="794"/>
      <c r="G31" s="794"/>
      <c r="H31" s="794"/>
      <c r="I31" s="794"/>
      <c r="J31" s="794"/>
      <c r="K31" s="794"/>
      <c r="L31" s="794"/>
      <c r="M31" s="794"/>
      <c r="N31" s="794"/>
      <c r="O31" s="794"/>
      <c r="P31" s="795"/>
      <c r="Q31" s="796">
        <v>5665</v>
      </c>
      <c r="R31" s="797"/>
      <c r="S31" s="797"/>
      <c r="T31" s="797"/>
      <c r="U31" s="797"/>
      <c r="V31" s="797">
        <v>1900</v>
      </c>
      <c r="W31" s="797"/>
      <c r="X31" s="797"/>
      <c r="Y31" s="797"/>
      <c r="Z31" s="797"/>
      <c r="AA31" s="797">
        <v>3765</v>
      </c>
      <c r="AB31" s="797"/>
      <c r="AC31" s="797"/>
      <c r="AD31" s="797"/>
      <c r="AE31" s="798"/>
      <c r="AF31" s="799">
        <v>3765</v>
      </c>
      <c r="AG31" s="800"/>
      <c r="AH31" s="800"/>
      <c r="AI31" s="800"/>
      <c r="AJ31" s="801"/>
      <c r="AK31" s="856" t="s">
        <v>349</v>
      </c>
      <c r="AL31" s="857"/>
      <c r="AM31" s="857"/>
      <c r="AN31" s="857"/>
      <c r="AO31" s="857"/>
      <c r="AP31" s="856" t="s">
        <v>352</v>
      </c>
      <c r="AQ31" s="857"/>
      <c r="AR31" s="857"/>
      <c r="AS31" s="857"/>
      <c r="AT31" s="857"/>
      <c r="AU31" s="856" t="s">
        <v>349</v>
      </c>
      <c r="AV31" s="857"/>
      <c r="AW31" s="857"/>
      <c r="AX31" s="857"/>
      <c r="AY31" s="857"/>
      <c r="AZ31" s="856" t="s">
        <v>352</v>
      </c>
      <c r="BA31" s="857"/>
      <c r="BB31" s="857"/>
      <c r="BC31" s="857"/>
      <c r="BD31" s="857"/>
      <c r="BE31" s="867" t="s">
        <v>354</v>
      </c>
      <c r="BF31" s="867"/>
      <c r="BG31" s="867"/>
      <c r="BH31" s="867"/>
      <c r="BI31" s="868"/>
      <c r="BJ31" s="108"/>
      <c r="BK31" s="108"/>
      <c r="BL31" s="108"/>
      <c r="BM31" s="108"/>
      <c r="BN31" s="108"/>
      <c r="BO31" s="121"/>
      <c r="BP31" s="121"/>
      <c r="BQ31" s="118">
        <v>25</v>
      </c>
      <c r="BR31" s="119"/>
      <c r="BS31" s="806"/>
      <c r="BT31" s="807"/>
      <c r="BU31" s="807"/>
      <c r="BV31" s="807"/>
      <c r="BW31" s="807"/>
      <c r="BX31" s="807"/>
      <c r="BY31" s="807"/>
      <c r="BZ31" s="807"/>
      <c r="CA31" s="807"/>
      <c r="CB31" s="807"/>
      <c r="CC31" s="807"/>
      <c r="CD31" s="807"/>
      <c r="CE31" s="807"/>
      <c r="CF31" s="807"/>
      <c r="CG31" s="808"/>
      <c r="CH31" s="819"/>
      <c r="CI31" s="820"/>
      <c r="CJ31" s="820"/>
      <c r="CK31" s="820"/>
      <c r="CL31" s="821"/>
      <c r="CM31" s="819"/>
      <c r="CN31" s="820"/>
      <c r="CO31" s="820"/>
      <c r="CP31" s="820"/>
      <c r="CQ31" s="821"/>
      <c r="CR31" s="819"/>
      <c r="CS31" s="820"/>
      <c r="CT31" s="820"/>
      <c r="CU31" s="820"/>
      <c r="CV31" s="821"/>
      <c r="CW31" s="819"/>
      <c r="CX31" s="820"/>
      <c r="CY31" s="820"/>
      <c r="CZ31" s="820"/>
      <c r="DA31" s="821"/>
      <c r="DB31" s="819"/>
      <c r="DC31" s="820"/>
      <c r="DD31" s="820"/>
      <c r="DE31" s="820"/>
      <c r="DF31" s="821"/>
      <c r="DG31" s="819"/>
      <c r="DH31" s="820"/>
      <c r="DI31" s="820"/>
      <c r="DJ31" s="820"/>
      <c r="DK31" s="821"/>
      <c r="DL31" s="819"/>
      <c r="DM31" s="820"/>
      <c r="DN31" s="820"/>
      <c r="DO31" s="820"/>
      <c r="DP31" s="821"/>
      <c r="DQ31" s="819"/>
      <c r="DR31" s="820"/>
      <c r="DS31" s="820"/>
      <c r="DT31" s="820"/>
      <c r="DU31" s="821"/>
      <c r="DV31" s="822"/>
      <c r="DW31" s="823"/>
      <c r="DX31" s="823"/>
      <c r="DY31" s="823"/>
      <c r="DZ31" s="824"/>
      <c r="EA31" s="102"/>
    </row>
    <row r="32" spans="1:131" s="103" customFormat="1" ht="26.25" customHeight="1" x14ac:dyDescent="0.15">
      <c r="A32" s="122">
        <v>5</v>
      </c>
      <c r="B32" s="793" t="s">
        <v>355</v>
      </c>
      <c r="C32" s="794"/>
      <c r="D32" s="794"/>
      <c r="E32" s="794"/>
      <c r="F32" s="794"/>
      <c r="G32" s="794"/>
      <c r="H32" s="794"/>
      <c r="I32" s="794"/>
      <c r="J32" s="794"/>
      <c r="K32" s="794"/>
      <c r="L32" s="794"/>
      <c r="M32" s="794"/>
      <c r="N32" s="794"/>
      <c r="O32" s="794"/>
      <c r="P32" s="795"/>
      <c r="Q32" s="796">
        <v>3676</v>
      </c>
      <c r="R32" s="797"/>
      <c r="S32" s="797"/>
      <c r="T32" s="797"/>
      <c r="U32" s="797"/>
      <c r="V32" s="797">
        <v>3535</v>
      </c>
      <c r="W32" s="797"/>
      <c r="X32" s="797"/>
      <c r="Y32" s="797"/>
      <c r="Z32" s="797"/>
      <c r="AA32" s="797">
        <v>141</v>
      </c>
      <c r="AB32" s="797"/>
      <c r="AC32" s="797"/>
      <c r="AD32" s="797"/>
      <c r="AE32" s="798"/>
      <c r="AF32" s="799">
        <v>141</v>
      </c>
      <c r="AG32" s="800"/>
      <c r="AH32" s="800"/>
      <c r="AI32" s="800"/>
      <c r="AJ32" s="801"/>
      <c r="AK32" s="869">
        <v>1300</v>
      </c>
      <c r="AL32" s="870"/>
      <c r="AM32" s="870"/>
      <c r="AN32" s="870"/>
      <c r="AO32" s="870"/>
      <c r="AP32" s="870">
        <v>4700</v>
      </c>
      <c r="AQ32" s="870"/>
      <c r="AR32" s="870"/>
      <c r="AS32" s="870"/>
      <c r="AT32" s="870"/>
      <c r="AU32" s="870">
        <v>2532</v>
      </c>
      <c r="AV32" s="870"/>
      <c r="AW32" s="870"/>
      <c r="AX32" s="870"/>
      <c r="AY32" s="870"/>
      <c r="AZ32" s="856" t="s">
        <v>349</v>
      </c>
      <c r="BA32" s="857"/>
      <c r="BB32" s="857"/>
      <c r="BC32" s="857"/>
      <c r="BD32" s="857"/>
      <c r="BE32" s="867" t="s">
        <v>356</v>
      </c>
      <c r="BF32" s="867"/>
      <c r="BG32" s="867"/>
      <c r="BH32" s="867"/>
      <c r="BI32" s="868"/>
      <c r="BJ32" s="108"/>
      <c r="BK32" s="108"/>
      <c r="BL32" s="108"/>
      <c r="BM32" s="108"/>
      <c r="BN32" s="108"/>
      <c r="BO32" s="121"/>
      <c r="BP32" s="121"/>
      <c r="BQ32" s="118">
        <v>26</v>
      </c>
      <c r="BR32" s="119"/>
      <c r="BS32" s="806"/>
      <c r="BT32" s="807"/>
      <c r="BU32" s="807"/>
      <c r="BV32" s="807"/>
      <c r="BW32" s="807"/>
      <c r="BX32" s="807"/>
      <c r="BY32" s="807"/>
      <c r="BZ32" s="807"/>
      <c r="CA32" s="807"/>
      <c r="CB32" s="807"/>
      <c r="CC32" s="807"/>
      <c r="CD32" s="807"/>
      <c r="CE32" s="807"/>
      <c r="CF32" s="807"/>
      <c r="CG32" s="808"/>
      <c r="CH32" s="819"/>
      <c r="CI32" s="820"/>
      <c r="CJ32" s="820"/>
      <c r="CK32" s="820"/>
      <c r="CL32" s="821"/>
      <c r="CM32" s="819"/>
      <c r="CN32" s="820"/>
      <c r="CO32" s="820"/>
      <c r="CP32" s="820"/>
      <c r="CQ32" s="821"/>
      <c r="CR32" s="819"/>
      <c r="CS32" s="820"/>
      <c r="CT32" s="820"/>
      <c r="CU32" s="820"/>
      <c r="CV32" s="821"/>
      <c r="CW32" s="819"/>
      <c r="CX32" s="820"/>
      <c r="CY32" s="820"/>
      <c r="CZ32" s="820"/>
      <c r="DA32" s="821"/>
      <c r="DB32" s="819"/>
      <c r="DC32" s="820"/>
      <c r="DD32" s="820"/>
      <c r="DE32" s="820"/>
      <c r="DF32" s="821"/>
      <c r="DG32" s="819"/>
      <c r="DH32" s="820"/>
      <c r="DI32" s="820"/>
      <c r="DJ32" s="820"/>
      <c r="DK32" s="821"/>
      <c r="DL32" s="819"/>
      <c r="DM32" s="820"/>
      <c r="DN32" s="820"/>
      <c r="DO32" s="820"/>
      <c r="DP32" s="821"/>
      <c r="DQ32" s="819"/>
      <c r="DR32" s="820"/>
      <c r="DS32" s="820"/>
      <c r="DT32" s="820"/>
      <c r="DU32" s="821"/>
      <c r="DV32" s="822"/>
      <c r="DW32" s="823"/>
      <c r="DX32" s="823"/>
      <c r="DY32" s="823"/>
      <c r="DZ32" s="824"/>
      <c r="EA32" s="102"/>
    </row>
    <row r="33" spans="1:131" s="103" customFormat="1" ht="26.25" customHeight="1" x14ac:dyDescent="0.15">
      <c r="A33" s="122">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69"/>
      <c r="AL33" s="870"/>
      <c r="AM33" s="870"/>
      <c r="AN33" s="870"/>
      <c r="AO33" s="870"/>
      <c r="AP33" s="870"/>
      <c r="AQ33" s="870"/>
      <c r="AR33" s="870"/>
      <c r="AS33" s="870"/>
      <c r="AT33" s="870"/>
      <c r="AU33" s="870"/>
      <c r="AV33" s="870"/>
      <c r="AW33" s="870"/>
      <c r="AX33" s="870"/>
      <c r="AY33" s="870"/>
      <c r="AZ33" s="871"/>
      <c r="BA33" s="871"/>
      <c r="BB33" s="871"/>
      <c r="BC33" s="871"/>
      <c r="BD33" s="871"/>
      <c r="BE33" s="867"/>
      <c r="BF33" s="867"/>
      <c r="BG33" s="867"/>
      <c r="BH33" s="867"/>
      <c r="BI33" s="868"/>
      <c r="BJ33" s="108"/>
      <c r="BK33" s="108"/>
      <c r="BL33" s="108"/>
      <c r="BM33" s="108"/>
      <c r="BN33" s="108"/>
      <c r="BO33" s="121"/>
      <c r="BP33" s="121"/>
      <c r="BQ33" s="118">
        <v>27</v>
      </c>
      <c r="BR33" s="119"/>
      <c r="BS33" s="806"/>
      <c r="BT33" s="807"/>
      <c r="BU33" s="807"/>
      <c r="BV33" s="807"/>
      <c r="BW33" s="807"/>
      <c r="BX33" s="807"/>
      <c r="BY33" s="807"/>
      <c r="BZ33" s="807"/>
      <c r="CA33" s="807"/>
      <c r="CB33" s="807"/>
      <c r="CC33" s="807"/>
      <c r="CD33" s="807"/>
      <c r="CE33" s="807"/>
      <c r="CF33" s="807"/>
      <c r="CG33" s="808"/>
      <c r="CH33" s="819"/>
      <c r="CI33" s="820"/>
      <c r="CJ33" s="820"/>
      <c r="CK33" s="820"/>
      <c r="CL33" s="821"/>
      <c r="CM33" s="819"/>
      <c r="CN33" s="820"/>
      <c r="CO33" s="820"/>
      <c r="CP33" s="820"/>
      <c r="CQ33" s="821"/>
      <c r="CR33" s="819"/>
      <c r="CS33" s="820"/>
      <c r="CT33" s="820"/>
      <c r="CU33" s="820"/>
      <c r="CV33" s="821"/>
      <c r="CW33" s="819"/>
      <c r="CX33" s="820"/>
      <c r="CY33" s="820"/>
      <c r="CZ33" s="820"/>
      <c r="DA33" s="821"/>
      <c r="DB33" s="819"/>
      <c r="DC33" s="820"/>
      <c r="DD33" s="820"/>
      <c r="DE33" s="820"/>
      <c r="DF33" s="821"/>
      <c r="DG33" s="819"/>
      <c r="DH33" s="820"/>
      <c r="DI33" s="820"/>
      <c r="DJ33" s="820"/>
      <c r="DK33" s="821"/>
      <c r="DL33" s="819"/>
      <c r="DM33" s="820"/>
      <c r="DN33" s="820"/>
      <c r="DO33" s="820"/>
      <c r="DP33" s="821"/>
      <c r="DQ33" s="819"/>
      <c r="DR33" s="820"/>
      <c r="DS33" s="820"/>
      <c r="DT33" s="820"/>
      <c r="DU33" s="821"/>
      <c r="DV33" s="822"/>
      <c r="DW33" s="823"/>
      <c r="DX33" s="823"/>
      <c r="DY33" s="823"/>
      <c r="DZ33" s="824"/>
      <c r="EA33" s="102"/>
    </row>
    <row r="34" spans="1:131" s="103" customFormat="1" ht="26.25" customHeight="1" x14ac:dyDescent="0.15">
      <c r="A34" s="122">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69"/>
      <c r="AL34" s="870"/>
      <c r="AM34" s="870"/>
      <c r="AN34" s="870"/>
      <c r="AO34" s="870"/>
      <c r="AP34" s="870"/>
      <c r="AQ34" s="870"/>
      <c r="AR34" s="870"/>
      <c r="AS34" s="870"/>
      <c r="AT34" s="870"/>
      <c r="AU34" s="870"/>
      <c r="AV34" s="870"/>
      <c r="AW34" s="870"/>
      <c r="AX34" s="870"/>
      <c r="AY34" s="870"/>
      <c r="AZ34" s="871"/>
      <c r="BA34" s="871"/>
      <c r="BB34" s="871"/>
      <c r="BC34" s="871"/>
      <c r="BD34" s="871"/>
      <c r="BE34" s="867"/>
      <c r="BF34" s="867"/>
      <c r="BG34" s="867"/>
      <c r="BH34" s="867"/>
      <c r="BI34" s="868"/>
      <c r="BJ34" s="108"/>
      <c r="BK34" s="108"/>
      <c r="BL34" s="108"/>
      <c r="BM34" s="108"/>
      <c r="BN34" s="108"/>
      <c r="BO34" s="121"/>
      <c r="BP34" s="121"/>
      <c r="BQ34" s="118">
        <v>28</v>
      </c>
      <c r="BR34" s="119"/>
      <c r="BS34" s="806"/>
      <c r="BT34" s="807"/>
      <c r="BU34" s="807"/>
      <c r="BV34" s="807"/>
      <c r="BW34" s="807"/>
      <c r="BX34" s="807"/>
      <c r="BY34" s="807"/>
      <c r="BZ34" s="807"/>
      <c r="CA34" s="807"/>
      <c r="CB34" s="807"/>
      <c r="CC34" s="807"/>
      <c r="CD34" s="807"/>
      <c r="CE34" s="807"/>
      <c r="CF34" s="807"/>
      <c r="CG34" s="808"/>
      <c r="CH34" s="819"/>
      <c r="CI34" s="820"/>
      <c r="CJ34" s="820"/>
      <c r="CK34" s="820"/>
      <c r="CL34" s="821"/>
      <c r="CM34" s="819"/>
      <c r="CN34" s="820"/>
      <c r="CO34" s="820"/>
      <c r="CP34" s="820"/>
      <c r="CQ34" s="821"/>
      <c r="CR34" s="819"/>
      <c r="CS34" s="820"/>
      <c r="CT34" s="820"/>
      <c r="CU34" s="820"/>
      <c r="CV34" s="821"/>
      <c r="CW34" s="819"/>
      <c r="CX34" s="820"/>
      <c r="CY34" s="820"/>
      <c r="CZ34" s="820"/>
      <c r="DA34" s="821"/>
      <c r="DB34" s="819"/>
      <c r="DC34" s="820"/>
      <c r="DD34" s="820"/>
      <c r="DE34" s="820"/>
      <c r="DF34" s="821"/>
      <c r="DG34" s="819"/>
      <c r="DH34" s="820"/>
      <c r="DI34" s="820"/>
      <c r="DJ34" s="820"/>
      <c r="DK34" s="821"/>
      <c r="DL34" s="819"/>
      <c r="DM34" s="820"/>
      <c r="DN34" s="820"/>
      <c r="DO34" s="820"/>
      <c r="DP34" s="821"/>
      <c r="DQ34" s="819"/>
      <c r="DR34" s="820"/>
      <c r="DS34" s="820"/>
      <c r="DT34" s="820"/>
      <c r="DU34" s="821"/>
      <c r="DV34" s="822"/>
      <c r="DW34" s="823"/>
      <c r="DX34" s="823"/>
      <c r="DY34" s="823"/>
      <c r="DZ34" s="824"/>
      <c r="EA34" s="102"/>
    </row>
    <row r="35" spans="1:131" s="103" customFormat="1" ht="26.25" customHeight="1" x14ac:dyDescent="0.15">
      <c r="A35" s="122">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69"/>
      <c r="AL35" s="870"/>
      <c r="AM35" s="870"/>
      <c r="AN35" s="870"/>
      <c r="AO35" s="870"/>
      <c r="AP35" s="870"/>
      <c r="AQ35" s="870"/>
      <c r="AR35" s="870"/>
      <c r="AS35" s="870"/>
      <c r="AT35" s="870"/>
      <c r="AU35" s="870"/>
      <c r="AV35" s="870"/>
      <c r="AW35" s="870"/>
      <c r="AX35" s="870"/>
      <c r="AY35" s="870"/>
      <c r="AZ35" s="871"/>
      <c r="BA35" s="871"/>
      <c r="BB35" s="871"/>
      <c r="BC35" s="871"/>
      <c r="BD35" s="871"/>
      <c r="BE35" s="867"/>
      <c r="BF35" s="867"/>
      <c r="BG35" s="867"/>
      <c r="BH35" s="867"/>
      <c r="BI35" s="868"/>
      <c r="BJ35" s="108"/>
      <c r="BK35" s="108"/>
      <c r="BL35" s="108"/>
      <c r="BM35" s="108"/>
      <c r="BN35" s="108"/>
      <c r="BO35" s="121"/>
      <c r="BP35" s="121"/>
      <c r="BQ35" s="118">
        <v>29</v>
      </c>
      <c r="BR35" s="119"/>
      <c r="BS35" s="806"/>
      <c r="BT35" s="807"/>
      <c r="BU35" s="807"/>
      <c r="BV35" s="807"/>
      <c r="BW35" s="807"/>
      <c r="BX35" s="807"/>
      <c r="BY35" s="807"/>
      <c r="BZ35" s="807"/>
      <c r="CA35" s="807"/>
      <c r="CB35" s="807"/>
      <c r="CC35" s="807"/>
      <c r="CD35" s="807"/>
      <c r="CE35" s="807"/>
      <c r="CF35" s="807"/>
      <c r="CG35" s="808"/>
      <c r="CH35" s="819"/>
      <c r="CI35" s="820"/>
      <c r="CJ35" s="820"/>
      <c r="CK35" s="820"/>
      <c r="CL35" s="821"/>
      <c r="CM35" s="819"/>
      <c r="CN35" s="820"/>
      <c r="CO35" s="820"/>
      <c r="CP35" s="820"/>
      <c r="CQ35" s="821"/>
      <c r="CR35" s="819"/>
      <c r="CS35" s="820"/>
      <c r="CT35" s="820"/>
      <c r="CU35" s="820"/>
      <c r="CV35" s="821"/>
      <c r="CW35" s="819"/>
      <c r="CX35" s="820"/>
      <c r="CY35" s="820"/>
      <c r="CZ35" s="820"/>
      <c r="DA35" s="821"/>
      <c r="DB35" s="819"/>
      <c r="DC35" s="820"/>
      <c r="DD35" s="820"/>
      <c r="DE35" s="820"/>
      <c r="DF35" s="821"/>
      <c r="DG35" s="819"/>
      <c r="DH35" s="820"/>
      <c r="DI35" s="820"/>
      <c r="DJ35" s="820"/>
      <c r="DK35" s="821"/>
      <c r="DL35" s="819"/>
      <c r="DM35" s="820"/>
      <c r="DN35" s="820"/>
      <c r="DO35" s="820"/>
      <c r="DP35" s="821"/>
      <c r="DQ35" s="819"/>
      <c r="DR35" s="820"/>
      <c r="DS35" s="820"/>
      <c r="DT35" s="820"/>
      <c r="DU35" s="821"/>
      <c r="DV35" s="822"/>
      <c r="DW35" s="823"/>
      <c r="DX35" s="823"/>
      <c r="DY35" s="823"/>
      <c r="DZ35" s="824"/>
      <c r="EA35" s="102"/>
    </row>
    <row r="36" spans="1:131" s="103" customFormat="1" ht="26.25" customHeight="1" x14ac:dyDescent="0.15">
      <c r="A36" s="122">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69"/>
      <c r="AL36" s="870"/>
      <c r="AM36" s="870"/>
      <c r="AN36" s="870"/>
      <c r="AO36" s="870"/>
      <c r="AP36" s="870"/>
      <c r="AQ36" s="870"/>
      <c r="AR36" s="870"/>
      <c r="AS36" s="870"/>
      <c r="AT36" s="870"/>
      <c r="AU36" s="870"/>
      <c r="AV36" s="870"/>
      <c r="AW36" s="870"/>
      <c r="AX36" s="870"/>
      <c r="AY36" s="870"/>
      <c r="AZ36" s="871"/>
      <c r="BA36" s="871"/>
      <c r="BB36" s="871"/>
      <c r="BC36" s="871"/>
      <c r="BD36" s="871"/>
      <c r="BE36" s="867"/>
      <c r="BF36" s="867"/>
      <c r="BG36" s="867"/>
      <c r="BH36" s="867"/>
      <c r="BI36" s="868"/>
      <c r="BJ36" s="108"/>
      <c r="BK36" s="108"/>
      <c r="BL36" s="108"/>
      <c r="BM36" s="108"/>
      <c r="BN36" s="108"/>
      <c r="BO36" s="121"/>
      <c r="BP36" s="121"/>
      <c r="BQ36" s="118">
        <v>30</v>
      </c>
      <c r="BR36" s="119"/>
      <c r="BS36" s="806"/>
      <c r="BT36" s="807"/>
      <c r="BU36" s="807"/>
      <c r="BV36" s="807"/>
      <c r="BW36" s="807"/>
      <c r="BX36" s="807"/>
      <c r="BY36" s="807"/>
      <c r="BZ36" s="807"/>
      <c r="CA36" s="807"/>
      <c r="CB36" s="807"/>
      <c r="CC36" s="807"/>
      <c r="CD36" s="807"/>
      <c r="CE36" s="807"/>
      <c r="CF36" s="807"/>
      <c r="CG36" s="808"/>
      <c r="CH36" s="819"/>
      <c r="CI36" s="820"/>
      <c r="CJ36" s="820"/>
      <c r="CK36" s="820"/>
      <c r="CL36" s="821"/>
      <c r="CM36" s="819"/>
      <c r="CN36" s="820"/>
      <c r="CO36" s="820"/>
      <c r="CP36" s="820"/>
      <c r="CQ36" s="821"/>
      <c r="CR36" s="819"/>
      <c r="CS36" s="820"/>
      <c r="CT36" s="820"/>
      <c r="CU36" s="820"/>
      <c r="CV36" s="821"/>
      <c r="CW36" s="819"/>
      <c r="CX36" s="820"/>
      <c r="CY36" s="820"/>
      <c r="CZ36" s="820"/>
      <c r="DA36" s="821"/>
      <c r="DB36" s="819"/>
      <c r="DC36" s="820"/>
      <c r="DD36" s="820"/>
      <c r="DE36" s="820"/>
      <c r="DF36" s="821"/>
      <c r="DG36" s="819"/>
      <c r="DH36" s="820"/>
      <c r="DI36" s="820"/>
      <c r="DJ36" s="820"/>
      <c r="DK36" s="821"/>
      <c r="DL36" s="819"/>
      <c r="DM36" s="820"/>
      <c r="DN36" s="820"/>
      <c r="DO36" s="820"/>
      <c r="DP36" s="821"/>
      <c r="DQ36" s="819"/>
      <c r="DR36" s="820"/>
      <c r="DS36" s="820"/>
      <c r="DT36" s="820"/>
      <c r="DU36" s="821"/>
      <c r="DV36" s="822"/>
      <c r="DW36" s="823"/>
      <c r="DX36" s="823"/>
      <c r="DY36" s="823"/>
      <c r="DZ36" s="824"/>
      <c r="EA36" s="102"/>
    </row>
    <row r="37" spans="1:131" s="103" customFormat="1" ht="26.25" customHeight="1" x14ac:dyDescent="0.15">
      <c r="A37" s="122">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69"/>
      <c r="AL37" s="870"/>
      <c r="AM37" s="870"/>
      <c r="AN37" s="870"/>
      <c r="AO37" s="870"/>
      <c r="AP37" s="870"/>
      <c r="AQ37" s="870"/>
      <c r="AR37" s="870"/>
      <c r="AS37" s="870"/>
      <c r="AT37" s="870"/>
      <c r="AU37" s="870"/>
      <c r="AV37" s="870"/>
      <c r="AW37" s="870"/>
      <c r="AX37" s="870"/>
      <c r="AY37" s="870"/>
      <c r="AZ37" s="871"/>
      <c r="BA37" s="871"/>
      <c r="BB37" s="871"/>
      <c r="BC37" s="871"/>
      <c r="BD37" s="871"/>
      <c r="BE37" s="867"/>
      <c r="BF37" s="867"/>
      <c r="BG37" s="867"/>
      <c r="BH37" s="867"/>
      <c r="BI37" s="868"/>
      <c r="BJ37" s="108"/>
      <c r="BK37" s="108"/>
      <c r="BL37" s="108"/>
      <c r="BM37" s="108"/>
      <c r="BN37" s="108"/>
      <c r="BO37" s="121"/>
      <c r="BP37" s="121"/>
      <c r="BQ37" s="118">
        <v>31</v>
      </c>
      <c r="BR37" s="119"/>
      <c r="BS37" s="806"/>
      <c r="BT37" s="807"/>
      <c r="BU37" s="807"/>
      <c r="BV37" s="807"/>
      <c r="BW37" s="807"/>
      <c r="BX37" s="807"/>
      <c r="BY37" s="807"/>
      <c r="BZ37" s="807"/>
      <c r="CA37" s="807"/>
      <c r="CB37" s="807"/>
      <c r="CC37" s="807"/>
      <c r="CD37" s="807"/>
      <c r="CE37" s="807"/>
      <c r="CF37" s="807"/>
      <c r="CG37" s="808"/>
      <c r="CH37" s="819"/>
      <c r="CI37" s="820"/>
      <c r="CJ37" s="820"/>
      <c r="CK37" s="820"/>
      <c r="CL37" s="821"/>
      <c r="CM37" s="819"/>
      <c r="CN37" s="820"/>
      <c r="CO37" s="820"/>
      <c r="CP37" s="820"/>
      <c r="CQ37" s="821"/>
      <c r="CR37" s="819"/>
      <c r="CS37" s="820"/>
      <c r="CT37" s="820"/>
      <c r="CU37" s="820"/>
      <c r="CV37" s="821"/>
      <c r="CW37" s="819"/>
      <c r="CX37" s="820"/>
      <c r="CY37" s="820"/>
      <c r="CZ37" s="820"/>
      <c r="DA37" s="821"/>
      <c r="DB37" s="819"/>
      <c r="DC37" s="820"/>
      <c r="DD37" s="820"/>
      <c r="DE37" s="820"/>
      <c r="DF37" s="821"/>
      <c r="DG37" s="819"/>
      <c r="DH37" s="820"/>
      <c r="DI37" s="820"/>
      <c r="DJ37" s="820"/>
      <c r="DK37" s="821"/>
      <c r="DL37" s="819"/>
      <c r="DM37" s="820"/>
      <c r="DN37" s="820"/>
      <c r="DO37" s="820"/>
      <c r="DP37" s="821"/>
      <c r="DQ37" s="819"/>
      <c r="DR37" s="820"/>
      <c r="DS37" s="820"/>
      <c r="DT37" s="820"/>
      <c r="DU37" s="821"/>
      <c r="DV37" s="822"/>
      <c r="DW37" s="823"/>
      <c r="DX37" s="823"/>
      <c r="DY37" s="823"/>
      <c r="DZ37" s="824"/>
      <c r="EA37" s="102"/>
    </row>
    <row r="38" spans="1:131" s="103" customFormat="1" ht="26.25" customHeight="1" x14ac:dyDescent="0.15">
      <c r="A38" s="122">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69"/>
      <c r="AL38" s="870"/>
      <c r="AM38" s="870"/>
      <c r="AN38" s="870"/>
      <c r="AO38" s="870"/>
      <c r="AP38" s="870"/>
      <c r="AQ38" s="870"/>
      <c r="AR38" s="870"/>
      <c r="AS38" s="870"/>
      <c r="AT38" s="870"/>
      <c r="AU38" s="870"/>
      <c r="AV38" s="870"/>
      <c r="AW38" s="870"/>
      <c r="AX38" s="870"/>
      <c r="AY38" s="870"/>
      <c r="AZ38" s="871"/>
      <c r="BA38" s="871"/>
      <c r="BB38" s="871"/>
      <c r="BC38" s="871"/>
      <c r="BD38" s="871"/>
      <c r="BE38" s="867"/>
      <c r="BF38" s="867"/>
      <c r="BG38" s="867"/>
      <c r="BH38" s="867"/>
      <c r="BI38" s="868"/>
      <c r="BJ38" s="108"/>
      <c r="BK38" s="108"/>
      <c r="BL38" s="108"/>
      <c r="BM38" s="108"/>
      <c r="BN38" s="108"/>
      <c r="BO38" s="121"/>
      <c r="BP38" s="121"/>
      <c r="BQ38" s="118">
        <v>32</v>
      </c>
      <c r="BR38" s="119"/>
      <c r="BS38" s="806"/>
      <c r="BT38" s="807"/>
      <c r="BU38" s="807"/>
      <c r="BV38" s="807"/>
      <c r="BW38" s="807"/>
      <c r="BX38" s="807"/>
      <c r="BY38" s="807"/>
      <c r="BZ38" s="807"/>
      <c r="CA38" s="807"/>
      <c r="CB38" s="807"/>
      <c r="CC38" s="807"/>
      <c r="CD38" s="807"/>
      <c r="CE38" s="807"/>
      <c r="CF38" s="807"/>
      <c r="CG38" s="808"/>
      <c r="CH38" s="819"/>
      <c r="CI38" s="820"/>
      <c r="CJ38" s="820"/>
      <c r="CK38" s="820"/>
      <c r="CL38" s="821"/>
      <c r="CM38" s="819"/>
      <c r="CN38" s="820"/>
      <c r="CO38" s="820"/>
      <c r="CP38" s="820"/>
      <c r="CQ38" s="821"/>
      <c r="CR38" s="819"/>
      <c r="CS38" s="820"/>
      <c r="CT38" s="820"/>
      <c r="CU38" s="820"/>
      <c r="CV38" s="821"/>
      <c r="CW38" s="819"/>
      <c r="CX38" s="820"/>
      <c r="CY38" s="820"/>
      <c r="CZ38" s="820"/>
      <c r="DA38" s="821"/>
      <c r="DB38" s="819"/>
      <c r="DC38" s="820"/>
      <c r="DD38" s="820"/>
      <c r="DE38" s="820"/>
      <c r="DF38" s="821"/>
      <c r="DG38" s="819"/>
      <c r="DH38" s="820"/>
      <c r="DI38" s="820"/>
      <c r="DJ38" s="820"/>
      <c r="DK38" s="821"/>
      <c r="DL38" s="819"/>
      <c r="DM38" s="820"/>
      <c r="DN38" s="820"/>
      <c r="DO38" s="820"/>
      <c r="DP38" s="821"/>
      <c r="DQ38" s="819"/>
      <c r="DR38" s="820"/>
      <c r="DS38" s="820"/>
      <c r="DT38" s="820"/>
      <c r="DU38" s="821"/>
      <c r="DV38" s="822"/>
      <c r="DW38" s="823"/>
      <c r="DX38" s="823"/>
      <c r="DY38" s="823"/>
      <c r="DZ38" s="824"/>
      <c r="EA38" s="102"/>
    </row>
    <row r="39" spans="1:131" s="103" customFormat="1" ht="26.25" customHeight="1" x14ac:dyDescent="0.15">
      <c r="A39" s="122">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69"/>
      <c r="AL39" s="870"/>
      <c r="AM39" s="870"/>
      <c r="AN39" s="870"/>
      <c r="AO39" s="870"/>
      <c r="AP39" s="870"/>
      <c r="AQ39" s="870"/>
      <c r="AR39" s="870"/>
      <c r="AS39" s="870"/>
      <c r="AT39" s="870"/>
      <c r="AU39" s="870"/>
      <c r="AV39" s="870"/>
      <c r="AW39" s="870"/>
      <c r="AX39" s="870"/>
      <c r="AY39" s="870"/>
      <c r="AZ39" s="871"/>
      <c r="BA39" s="871"/>
      <c r="BB39" s="871"/>
      <c r="BC39" s="871"/>
      <c r="BD39" s="871"/>
      <c r="BE39" s="867"/>
      <c r="BF39" s="867"/>
      <c r="BG39" s="867"/>
      <c r="BH39" s="867"/>
      <c r="BI39" s="868"/>
      <c r="BJ39" s="108"/>
      <c r="BK39" s="108"/>
      <c r="BL39" s="108"/>
      <c r="BM39" s="108"/>
      <c r="BN39" s="108"/>
      <c r="BO39" s="121"/>
      <c r="BP39" s="121"/>
      <c r="BQ39" s="118">
        <v>33</v>
      </c>
      <c r="BR39" s="119"/>
      <c r="BS39" s="806"/>
      <c r="BT39" s="807"/>
      <c r="BU39" s="807"/>
      <c r="BV39" s="807"/>
      <c r="BW39" s="807"/>
      <c r="BX39" s="807"/>
      <c r="BY39" s="807"/>
      <c r="BZ39" s="807"/>
      <c r="CA39" s="807"/>
      <c r="CB39" s="807"/>
      <c r="CC39" s="807"/>
      <c r="CD39" s="807"/>
      <c r="CE39" s="807"/>
      <c r="CF39" s="807"/>
      <c r="CG39" s="808"/>
      <c r="CH39" s="819"/>
      <c r="CI39" s="820"/>
      <c r="CJ39" s="820"/>
      <c r="CK39" s="820"/>
      <c r="CL39" s="821"/>
      <c r="CM39" s="819"/>
      <c r="CN39" s="820"/>
      <c r="CO39" s="820"/>
      <c r="CP39" s="820"/>
      <c r="CQ39" s="821"/>
      <c r="CR39" s="819"/>
      <c r="CS39" s="820"/>
      <c r="CT39" s="820"/>
      <c r="CU39" s="820"/>
      <c r="CV39" s="821"/>
      <c r="CW39" s="819"/>
      <c r="CX39" s="820"/>
      <c r="CY39" s="820"/>
      <c r="CZ39" s="820"/>
      <c r="DA39" s="821"/>
      <c r="DB39" s="819"/>
      <c r="DC39" s="820"/>
      <c r="DD39" s="820"/>
      <c r="DE39" s="820"/>
      <c r="DF39" s="821"/>
      <c r="DG39" s="819"/>
      <c r="DH39" s="820"/>
      <c r="DI39" s="820"/>
      <c r="DJ39" s="820"/>
      <c r="DK39" s="821"/>
      <c r="DL39" s="819"/>
      <c r="DM39" s="820"/>
      <c r="DN39" s="820"/>
      <c r="DO39" s="820"/>
      <c r="DP39" s="821"/>
      <c r="DQ39" s="819"/>
      <c r="DR39" s="820"/>
      <c r="DS39" s="820"/>
      <c r="DT39" s="820"/>
      <c r="DU39" s="821"/>
      <c r="DV39" s="822"/>
      <c r="DW39" s="823"/>
      <c r="DX39" s="823"/>
      <c r="DY39" s="823"/>
      <c r="DZ39" s="824"/>
      <c r="EA39" s="102"/>
    </row>
    <row r="40" spans="1:131" s="103" customFormat="1" ht="26.25" customHeight="1" x14ac:dyDescent="0.15">
      <c r="A40" s="117">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69"/>
      <c r="AL40" s="870"/>
      <c r="AM40" s="870"/>
      <c r="AN40" s="870"/>
      <c r="AO40" s="870"/>
      <c r="AP40" s="870"/>
      <c r="AQ40" s="870"/>
      <c r="AR40" s="870"/>
      <c r="AS40" s="870"/>
      <c r="AT40" s="870"/>
      <c r="AU40" s="870"/>
      <c r="AV40" s="870"/>
      <c r="AW40" s="870"/>
      <c r="AX40" s="870"/>
      <c r="AY40" s="870"/>
      <c r="AZ40" s="871"/>
      <c r="BA40" s="871"/>
      <c r="BB40" s="871"/>
      <c r="BC40" s="871"/>
      <c r="BD40" s="871"/>
      <c r="BE40" s="867"/>
      <c r="BF40" s="867"/>
      <c r="BG40" s="867"/>
      <c r="BH40" s="867"/>
      <c r="BI40" s="868"/>
      <c r="BJ40" s="108"/>
      <c r="BK40" s="108"/>
      <c r="BL40" s="108"/>
      <c r="BM40" s="108"/>
      <c r="BN40" s="108"/>
      <c r="BO40" s="121"/>
      <c r="BP40" s="121"/>
      <c r="BQ40" s="118">
        <v>34</v>
      </c>
      <c r="BR40" s="119"/>
      <c r="BS40" s="806"/>
      <c r="BT40" s="807"/>
      <c r="BU40" s="807"/>
      <c r="BV40" s="807"/>
      <c r="BW40" s="807"/>
      <c r="BX40" s="807"/>
      <c r="BY40" s="807"/>
      <c r="BZ40" s="807"/>
      <c r="CA40" s="807"/>
      <c r="CB40" s="807"/>
      <c r="CC40" s="807"/>
      <c r="CD40" s="807"/>
      <c r="CE40" s="807"/>
      <c r="CF40" s="807"/>
      <c r="CG40" s="808"/>
      <c r="CH40" s="819"/>
      <c r="CI40" s="820"/>
      <c r="CJ40" s="820"/>
      <c r="CK40" s="820"/>
      <c r="CL40" s="821"/>
      <c r="CM40" s="819"/>
      <c r="CN40" s="820"/>
      <c r="CO40" s="820"/>
      <c r="CP40" s="820"/>
      <c r="CQ40" s="821"/>
      <c r="CR40" s="819"/>
      <c r="CS40" s="820"/>
      <c r="CT40" s="820"/>
      <c r="CU40" s="820"/>
      <c r="CV40" s="821"/>
      <c r="CW40" s="819"/>
      <c r="CX40" s="820"/>
      <c r="CY40" s="820"/>
      <c r="CZ40" s="820"/>
      <c r="DA40" s="821"/>
      <c r="DB40" s="819"/>
      <c r="DC40" s="820"/>
      <c r="DD40" s="820"/>
      <c r="DE40" s="820"/>
      <c r="DF40" s="821"/>
      <c r="DG40" s="819"/>
      <c r="DH40" s="820"/>
      <c r="DI40" s="820"/>
      <c r="DJ40" s="820"/>
      <c r="DK40" s="821"/>
      <c r="DL40" s="819"/>
      <c r="DM40" s="820"/>
      <c r="DN40" s="820"/>
      <c r="DO40" s="820"/>
      <c r="DP40" s="821"/>
      <c r="DQ40" s="819"/>
      <c r="DR40" s="820"/>
      <c r="DS40" s="820"/>
      <c r="DT40" s="820"/>
      <c r="DU40" s="821"/>
      <c r="DV40" s="822"/>
      <c r="DW40" s="823"/>
      <c r="DX40" s="823"/>
      <c r="DY40" s="823"/>
      <c r="DZ40" s="824"/>
      <c r="EA40" s="102"/>
    </row>
    <row r="41" spans="1:131" s="103" customFormat="1" ht="26.25" customHeight="1" x14ac:dyDescent="0.15">
      <c r="A41" s="117">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69"/>
      <c r="AL41" s="870"/>
      <c r="AM41" s="870"/>
      <c r="AN41" s="870"/>
      <c r="AO41" s="870"/>
      <c r="AP41" s="870"/>
      <c r="AQ41" s="870"/>
      <c r="AR41" s="870"/>
      <c r="AS41" s="870"/>
      <c r="AT41" s="870"/>
      <c r="AU41" s="870"/>
      <c r="AV41" s="870"/>
      <c r="AW41" s="870"/>
      <c r="AX41" s="870"/>
      <c r="AY41" s="870"/>
      <c r="AZ41" s="871"/>
      <c r="BA41" s="871"/>
      <c r="BB41" s="871"/>
      <c r="BC41" s="871"/>
      <c r="BD41" s="871"/>
      <c r="BE41" s="867"/>
      <c r="BF41" s="867"/>
      <c r="BG41" s="867"/>
      <c r="BH41" s="867"/>
      <c r="BI41" s="868"/>
      <c r="BJ41" s="108"/>
      <c r="BK41" s="108"/>
      <c r="BL41" s="108"/>
      <c r="BM41" s="108"/>
      <c r="BN41" s="108"/>
      <c r="BO41" s="121"/>
      <c r="BP41" s="121"/>
      <c r="BQ41" s="118">
        <v>35</v>
      </c>
      <c r="BR41" s="119"/>
      <c r="BS41" s="806"/>
      <c r="BT41" s="807"/>
      <c r="BU41" s="807"/>
      <c r="BV41" s="807"/>
      <c r="BW41" s="807"/>
      <c r="BX41" s="807"/>
      <c r="BY41" s="807"/>
      <c r="BZ41" s="807"/>
      <c r="CA41" s="807"/>
      <c r="CB41" s="807"/>
      <c r="CC41" s="807"/>
      <c r="CD41" s="807"/>
      <c r="CE41" s="807"/>
      <c r="CF41" s="807"/>
      <c r="CG41" s="808"/>
      <c r="CH41" s="819"/>
      <c r="CI41" s="820"/>
      <c r="CJ41" s="820"/>
      <c r="CK41" s="820"/>
      <c r="CL41" s="821"/>
      <c r="CM41" s="819"/>
      <c r="CN41" s="820"/>
      <c r="CO41" s="820"/>
      <c r="CP41" s="820"/>
      <c r="CQ41" s="821"/>
      <c r="CR41" s="819"/>
      <c r="CS41" s="820"/>
      <c r="CT41" s="820"/>
      <c r="CU41" s="820"/>
      <c r="CV41" s="821"/>
      <c r="CW41" s="819"/>
      <c r="CX41" s="820"/>
      <c r="CY41" s="820"/>
      <c r="CZ41" s="820"/>
      <c r="DA41" s="821"/>
      <c r="DB41" s="819"/>
      <c r="DC41" s="820"/>
      <c r="DD41" s="820"/>
      <c r="DE41" s="820"/>
      <c r="DF41" s="821"/>
      <c r="DG41" s="819"/>
      <c r="DH41" s="820"/>
      <c r="DI41" s="820"/>
      <c r="DJ41" s="820"/>
      <c r="DK41" s="821"/>
      <c r="DL41" s="819"/>
      <c r="DM41" s="820"/>
      <c r="DN41" s="820"/>
      <c r="DO41" s="820"/>
      <c r="DP41" s="821"/>
      <c r="DQ41" s="819"/>
      <c r="DR41" s="820"/>
      <c r="DS41" s="820"/>
      <c r="DT41" s="820"/>
      <c r="DU41" s="821"/>
      <c r="DV41" s="822"/>
      <c r="DW41" s="823"/>
      <c r="DX41" s="823"/>
      <c r="DY41" s="823"/>
      <c r="DZ41" s="824"/>
      <c r="EA41" s="102"/>
    </row>
    <row r="42" spans="1:131" s="103" customFormat="1" ht="26.25" customHeight="1" x14ac:dyDescent="0.15">
      <c r="A42" s="117">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69"/>
      <c r="AL42" s="870"/>
      <c r="AM42" s="870"/>
      <c r="AN42" s="870"/>
      <c r="AO42" s="870"/>
      <c r="AP42" s="870"/>
      <c r="AQ42" s="870"/>
      <c r="AR42" s="870"/>
      <c r="AS42" s="870"/>
      <c r="AT42" s="870"/>
      <c r="AU42" s="870"/>
      <c r="AV42" s="870"/>
      <c r="AW42" s="870"/>
      <c r="AX42" s="870"/>
      <c r="AY42" s="870"/>
      <c r="AZ42" s="871"/>
      <c r="BA42" s="871"/>
      <c r="BB42" s="871"/>
      <c r="BC42" s="871"/>
      <c r="BD42" s="871"/>
      <c r="BE42" s="867"/>
      <c r="BF42" s="867"/>
      <c r="BG42" s="867"/>
      <c r="BH42" s="867"/>
      <c r="BI42" s="868"/>
      <c r="BJ42" s="108"/>
      <c r="BK42" s="108"/>
      <c r="BL42" s="108"/>
      <c r="BM42" s="108"/>
      <c r="BN42" s="108"/>
      <c r="BO42" s="121"/>
      <c r="BP42" s="121"/>
      <c r="BQ42" s="118">
        <v>36</v>
      </c>
      <c r="BR42" s="119"/>
      <c r="BS42" s="806"/>
      <c r="BT42" s="807"/>
      <c r="BU42" s="807"/>
      <c r="BV42" s="807"/>
      <c r="BW42" s="807"/>
      <c r="BX42" s="807"/>
      <c r="BY42" s="807"/>
      <c r="BZ42" s="807"/>
      <c r="CA42" s="807"/>
      <c r="CB42" s="807"/>
      <c r="CC42" s="807"/>
      <c r="CD42" s="807"/>
      <c r="CE42" s="807"/>
      <c r="CF42" s="807"/>
      <c r="CG42" s="808"/>
      <c r="CH42" s="819"/>
      <c r="CI42" s="820"/>
      <c r="CJ42" s="820"/>
      <c r="CK42" s="820"/>
      <c r="CL42" s="821"/>
      <c r="CM42" s="819"/>
      <c r="CN42" s="820"/>
      <c r="CO42" s="820"/>
      <c r="CP42" s="820"/>
      <c r="CQ42" s="821"/>
      <c r="CR42" s="819"/>
      <c r="CS42" s="820"/>
      <c r="CT42" s="820"/>
      <c r="CU42" s="820"/>
      <c r="CV42" s="821"/>
      <c r="CW42" s="819"/>
      <c r="CX42" s="820"/>
      <c r="CY42" s="820"/>
      <c r="CZ42" s="820"/>
      <c r="DA42" s="821"/>
      <c r="DB42" s="819"/>
      <c r="DC42" s="820"/>
      <c r="DD42" s="820"/>
      <c r="DE42" s="820"/>
      <c r="DF42" s="821"/>
      <c r="DG42" s="819"/>
      <c r="DH42" s="820"/>
      <c r="DI42" s="820"/>
      <c r="DJ42" s="820"/>
      <c r="DK42" s="821"/>
      <c r="DL42" s="819"/>
      <c r="DM42" s="820"/>
      <c r="DN42" s="820"/>
      <c r="DO42" s="820"/>
      <c r="DP42" s="821"/>
      <c r="DQ42" s="819"/>
      <c r="DR42" s="820"/>
      <c r="DS42" s="820"/>
      <c r="DT42" s="820"/>
      <c r="DU42" s="821"/>
      <c r="DV42" s="822"/>
      <c r="DW42" s="823"/>
      <c r="DX42" s="823"/>
      <c r="DY42" s="823"/>
      <c r="DZ42" s="824"/>
      <c r="EA42" s="102"/>
    </row>
    <row r="43" spans="1:131" s="103" customFormat="1" ht="26.25" customHeight="1" x14ac:dyDescent="0.15">
      <c r="A43" s="117">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69"/>
      <c r="AL43" s="870"/>
      <c r="AM43" s="870"/>
      <c r="AN43" s="870"/>
      <c r="AO43" s="870"/>
      <c r="AP43" s="870"/>
      <c r="AQ43" s="870"/>
      <c r="AR43" s="870"/>
      <c r="AS43" s="870"/>
      <c r="AT43" s="870"/>
      <c r="AU43" s="870"/>
      <c r="AV43" s="870"/>
      <c r="AW43" s="870"/>
      <c r="AX43" s="870"/>
      <c r="AY43" s="870"/>
      <c r="AZ43" s="871"/>
      <c r="BA43" s="871"/>
      <c r="BB43" s="871"/>
      <c r="BC43" s="871"/>
      <c r="BD43" s="871"/>
      <c r="BE43" s="867"/>
      <c r="BF43" s="867"/>
      <c r="BG43" s="867"/>
      <c r="BH43" s="867"/>
      <c r="BI43" s="868"/>
      <c r="BJ43" s="108"/>
      <c r="BK43" s="108"/>
      <c r="BL43" s="108"/>
      <c r="BM43" s="108"/>
      <c r="BN43" s="108"/>
      <c r="BO43" s="121"/>
      <c r="BP43" s="121"/>
      <c r="BQ43" s="118">
        <v>37</v>
      </c>
      <c r="BR43" s="119"/>
      <c r="BS43" s="806"/>
      <c r="BT43" s="807"/>
      <c r="BU43" s="807"/>
      <c r="BV43" s="807"/>
      <c r="BW43" s="807"/>
      <c r="BX43" s="807"/>
      <c r="BY43" s="807"/>
      <c r="BZ43" s="807"/>
      <c r="CA43" s="807"/>
      <c r="CB43" s="807"/>
      <c r="CC43" s="807"/>
      <c r="CD43" s="807"/>
      <c r="CE43" s="807"/>
      <c r="CF43" s="807"/>
      <c r="CG43" s="808"/>
      <c r="CH43" s="819"/>
      <c r="CI43" s="820"/>
      <c r="CJ43" s="820"/>
      <c r="CK43" s="820"/>
      <c r="CL43" s="821"/>
      <c r="CM43" s="819"/>
      <c r="CN43" s="820"/>
      <c r="CO43" s="820"/>
      <c r="CP43" s="820"/>
      <c r="CQ43" s="821"/>
      <c r="CR43" s="819"/>
      <c r="CS43" s="820"/>
      <c r="CT43" s="820"/>
      <c r="CU43" s="820"/>
      <c r="CV43" s="821"/>
      <c r="CW43" s="819"/>
      <c r="CX43" s="820"/>
      <c r="CY43" s="820"/>
      <c r="CZ43" s="820"/>
      <c r="DA43" s="821"/>
      <c r="DB43" s="819"/>
      <c r="DC43" s="820"/>
      <c r="DD43" s="820"/>
      <c r="DE43" s="820"/>
      <c r="DF43" s="821"/>
      <c r="DG43" s="819"/>
      <c r="DH43" s="820"/>
      <c r="DI43" s="820"/>
      <c r="DJ43" s="820"/>
      <c r="DK43" s="821"/>
      <c r="DL43" s="819"/>
      <c r="DM43" s="820"/>
      <c r="DN43" s="820"/>
      <c r="DO43" s="820"/>
      <c r="DP43" s="821"/>
      <c r="DQ43" s="819"/>
      <c r="DR43" s="820"/>
      <c r="DS43" s="820"/>
      <c r="DT43" s="820"/>
      <c r="DU43" s="821"/>
      <c r="DV43" s="822"/>
      <c r="DW43" s="823"/>
      <c r="DX43" s="823"/>
      <c r="DY43" s="823"/>
      <c r="DZ43" s="824"/>
      <c r="EA43" s="102"/>
    </row>
    <row r="44" spans="1:131" s="103" customFormat="1" ht="26.25" customHeight="1" x14ac:dyDescent="0.15">
      <c r="A44" s="117">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69"/>
      <c r="AL44" s="870"/>
      <c r="AM44" s="870"/>
      <c r="AN44" s="870"/>
      <c r="AO44" s="870"/>
      <c r="AP44" s="870"/>
      <c r="AQ44" s="870"/>
      <c r="AR44" s="870"/>
      <c r="AS44" s="870"/>
      <c r="AT44" s="870"/>
      <c r="AU44" s="870"/>
      <c r="AV44" s="870"/>
      <c r="AW44" s="870"/>
      <c r="AX44" s="870"/>
      <c r="AY44" s="870"/>
      <c r="AZ44" s="871"/>
      <c r="BA44" s="871"/>
      <c r="BB44" s="871"/>
      <c r="BC44" s="871"/>
      <c r="BD44" s="871"/>
      <c r="BE44" s="867"/>
      <c r="BF44" s="867"/>
      <c r="BG44" s="867"/>
      <c r="BH44" s="867"/>
      <c r="BI44" s="868"/>
      <c r="BJ44" s="108"/>
      <c r="BK44" s="108"/>
      <c r="BL44" s="108"/>
      <c r="BM44" s="108"/>
      <c r="BN44" s="108"/>
      <c r="BO44" s="121"/>
      <c r="BP44" s="121"/>
      <c r="BQ44" s="118">
        <v>38</v>
      </c>
      <c r="BR44" s="119"/>
      <c r="BS44" s="806"/>
      <c r="BT44" s="807"/>
      <c r="BU44" s="807"/>
      <c r="BV44" s="807"/>
      <c r="BW44" s="807"/>
      <c r="BX44" s="807"/>
      <c r="BY44" s="807"/>
      <c r="BZ44" s="807"/>
      <c r="CA44" s="807"/>
      <c r="CB44" s="807"/>
      <c r="CC44" s="807"/>
      <c r="CD44" s="807"/>
      <c r="CE44" s="807"/>
      <c r="CF44" s="807"/>
      <c r="CG44" s="808"/>
      <c r="CH44" s="819"/>
      <c r="CI44" s="820"/>
      <c r="CJ44" s="820"/>
      <c r="CK44" s="820"/>
      <c r="CL44" s="821"/>
      <c r="CM44" s="819"/>
      <c r="CN44" s="820"/>
      <c r="CO44" s="820"/>
      <c r="CP44" s="820"/>
      <c r="CQ44" s="821"/>
      <c r="CR44" s="819"/>
      <c r="CS44" s="820"/>
      <c r="CT44" s="820"/>
      <c r="CU44" s="820"/>
      <c r="CV44" s="821"/>
      <c r="CW44" s="819"/>
      <c r="CX44" s="820"/>
      <c r="CY44" s="820"/>
      <c r="CZ44" s="820"/>
      <c r="DA44" s="821"/>
      <c r="DB44" s="819"/>
      <c r="DC44" s="820"/>
      <c r="DD44" s="820"/>
      <c r="DE44" s="820"/>
      <c r="DF44" s="821"/>
      <c r="DG44" s="819"/>
      <c r="DH44" s="820"/>
      <c r="DI44" s="820"/>
      <c r="DJ44" s="820"/>
      <c r="DK44" s="821"/>
      <c r="DL44" s="819"/>
      <c r="DM44" s="820"/>
      <c r="DN44" s="820"/>
      <c r="DO44" s="820"/>
      <c r="DP44" s="821"/>
      <c r="DQ44" s="819"/>
      <c r="DR44" s="820"/>
      <c r="DS44" s="820"/>
      <c r="DT44" s="820"/>
      <c r="DU44" s="821"/>
      <c r="DV44" s="822"/>
      <c r="DW44" s="823"/>
      <c r="DX44" s="823"/>
      <c r="DY44" s="823"/>
      <c r="DZ44" s="824"/>
      <c r="EA44" s="102"/>
    </row>
    <row r="45" spans="1:131" s="103" customFormat="1" ht="26.25" customHeight="1" x14ac:dyDescent="0.15">
      <c r="A45" s="117">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69"/>
      <c r="AL45" s="870"/>
      <c r="AM45" s="870"/>
      <c r="AN45" s="870"/>
      <c r="AO45" s="870"/>
      <c r="AP45" s="870"/>
      <c r="AQ45" s="870"/>
      <c r="AR45" s="870"/>
      <c r="AS45" s="870"/>
      <c r="AT45" s="870"/>
      <c r="AU45" s="870"/>
      <c r="AV45" s="870"/>
      <c r="AW45" s="870"/>
      <c r="AX45" s="870"/>
      <c r="AY45" s="870"/>
      <c r="AZ45" s="871"/>
      <c r="BA45" s="871"/>
      <c r="BB45" s="871"/>
      <c r="BC45" s="871"/>
      <c r="BD45" s="871"/>
      <c r="BE45" s="867"/>
      <c r="BF45" s="867"/>
      <c r="BG45" s="867"/>
      <c r="BH45" s="867"/>
      <c r="BI45" s="868"/>
      <c r="BJ45" s="108"/>
      <c r="BK45" s="108"/>
      <c r="BL45" s="108"/>
      <c r="BM45" s="108"/>
      <c r="BN45" s="108"/>
      <c r="BO45" s="121"/>
      <c r="BP45" s="121"/>
      <c r="BQ45" s="118">
        <v>39</v>
      </c>
      <c r="BR45" s="119"/>
      <c r="BS45" s="806"/>
      <c r="BT45" s="807"/>
      <c r="BU45" s="807"/>
      <c r="BV45" s="807"/>
      <c r="BW45" s="807"/>
      <c r="BX45" s="807"/>
      <c r="BY45" s="807"/>
      <c r="BZ45" s="807"/>
      <c r="CA45" s="807"/>
      <c r="CB45" s="807"/>
      <c r="CC45" s="807"/>
      <c r="CD45" s="807"/>
      <c r="CE45" s="807"/>
      <c r="CF45" s="807"/>
      <c r="CG45" s="808"/>
      <c r="CH45" s="819"/>
      <c r="CI45" s="820"/>
      <c r="CJ45" s="820"/>
      <c r="CK45" s="820"/>
      <c r="CL45" s="821"/>
      <c r="CM45" s="819"/>
      <c r="CN45" s="820"/>
      <c r="CO45" s="820"/>
      <c r="CP45" s="820"/>
      <c r="CQ45" s="821"/>
      <c r="CR45" s="819"/>
      <c r="CS45" s="820"/>
      <c r="CT45" s="820"/>
      <c r="CU45" s="820"/>
      <c r="CV45" s="821"/>
      <c r="CW45" s="819"/>
      <c r="CX45" s="820"/>
      <c r="CY45" s="820"/>
      <c r="CZ45" s="820"/>
      <c r="DA45" s="821"/>
      <c r="DB45" s="819"/>
      <c r="DC45" s="820"/>
      <c r="DD45" s="820"/>
      <c r="DE45" s="820"/>
      <c r="DF45" s="821"/>
      <c r="DG45" s="819"/>
      <c r="DH45" s="820"/>
      <c r="DI45" s="820"/>
      <c r="DJ45" s="820"/>
      <c r="DK45" s="821"/>
      <c r="DL45" s="819"/>
      <c r="DM45" s="820"/>
      <c r="DN45" s="820"/>
      <c r="DO45" s="820"/>
      <c r="DP45" s="821"/>
      <c r="DQ45" s="819"/>
      <c r="DR45" s="820"/>
      <c r="DS45" s="820"/>
      <c r="DT45" s="820"/>
      <c r="DU45" s="821"/>
      <c r="DV45" s="822"/>
      <c r="DW45" s="823"/>
      <c r="DX45" s="823"/>
      <c r="DY45" s="823"/>
      <c r="DZ45" s="824"/>
      <c r="EA45" s="102"/>
    </row>
    <row r="46" spans="1:131" s="103" customFormat="1" ht="26.25" customHeight="1" x14ac:dyDescent="0.15">
      <c r="A46" s="117">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69"/>
      <c r="AL46" s="870"/>
      <c r="AM46" s="870"/>
      <c r="AN46" s="870"/>
      <c r="AO46" s="870"/>
      <c r="AP46" s="870"/>
      <c r="AQ46" s="870"/>
      <c r="AR46" s="870"/>
      <c r="AS46" s="870"/>
      <c r="AT46" s="870"/>
      <c r="AU46" s="870"/>
      <c r="AV46" s="870"/>
      <c r="AW46" s="870"/>
      <c r="AX46" s="870"/>
      <c r="AY46" s="870"/>
      <c r="AZ46" s="871"/>
      <c r="BA46" s="871"/>
      <c r="BB46" s="871"/>
      <c r="BC46" s="871"/>
      <c r="BD46" s="871"/>
      <c r="BE46" s="867"/>
      <c r="BF46" s="867"/>
      <c r="BG46" s="867"/>
      <c r="BH46" s="867"/>
      <c r="BI46" s="868"/>
      <c r="BJ46" s="108"/>
      <c r="BK46" s="108"/>
      <c r="BL46" s="108"/>
      <c r="BM46" s="108"/>
      <c r="BN46" s="108"/>
      <c r="BO46" s="121"/>
      <c r="BP46" s="121"/>
      <c r="BQ46" s="118">
        <v>40</v>
      </c>
      <c r="BR46" s="119"/>
      <c r="BS46" s="806"/>
      <c r="BT46" s="807"/>
      <c r="BU46" s="807"/>
      <c r="BV46" s="807"/>
      <c r="BW46" s="807"/>
      <c r="BX46" s="807"/>
      <c r="BY46" s="807"/>
      <c r="BZ46" s="807"/>
      <c r="CA46" s="807"/>
      <c r="CB46" s="807"/>
      <c r="CC46" s="807"/>
      <c r="CD46" s="807"/>
      <c r="CE46" s="807"/>
      <c r="CF46" s="807"/>
      <c r="CG46" s="808"/>
      <c r="CH46" s="819"/>
      <c r="CI46" s="820"/>
      <c r="CJ46" s="820"/>
      <c r="CK46" s="820"/>
      <c r="CL46" s="821"/>
      <c r="CM46" s="819"/>
      <c r="CN46" s="820"/>
      <c r="CO46" s="820"/>
      <c r="CP46" s="820"/>
      <c r="CQ46" s="821"/>
      <c r="CR46" s="819"/>
      <c r="CS46" s="820"/>
      <c r="CT46" s="820"/>
      <c r="CU46" s="820"/>
      <c r="CV46" s="821"/>
      <c r="CW46" s="819"/>
      <c r="CX46" s="820"/>
      <c r="CY46" s="820"/>
      <c r="CZ46" s="820"/>
      <c r="DA46" s="821"/>
      <c r="DB46" s="819"/>
      <c r="DC46" s="820"/>
      <c r="DD46" s="820"/>
      <c r="DE46" s="820"/>
      <c r="DF46" s="821"/>
      <c r="DG46" s="819"/>
      <c r="DH46" s="820"/>
      <c r="DI46" s="820"/>
      <c r="DJ46" s="820"/>
      <c r="DK46" s="821"/>
      <c r="DL46" s="819"/>
      <c r="DM46" s="820"/>
      <c r="DN46" s="820"/>
      <c r="DO46" s="820"/>
      <c r="DP46" s="821"/>
      <c r="DQ46" s="819"/>
      <c r="DR46" s="820"/>
      <c r="DS46" s="820"/>
      <c r="DT46" s="820"/>
      <c r="DU46" s="821"/>
      <c r="DV46" s="822"/>
      <c r="DW46" s="823"/>
      <c r="DX46" s="823"/>
      <c r="DY46" s="823"/>
      <c r="DZ46" s="824"/>
      <c r="EA46" s="102"/>
    </row>
    <row r="47" spans="1:131" s="103" customFormat="1" ht="26.25" customHeight="1" x14ac:dyDescent="0.15">
      <c r="A47" s="117">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69"/>
      <c r="AL47" s="870"/>
      <c r="AM47" s="870"/>
      <c r="AN47" s="870"/>
      <c r="AO47" s="870"/>
      <c r="AP47" s="870"/>
      <c r="AQ47" s="870"/>
      <c r="AR47" s="870"/>
      <c r="AS47" s="870"/>
      <c r="AT47" s="870"/>
      <c r="AU47" s="870"/>
      <c r="AV47" s="870"/>
      <c r="AW47" s="870"/>
      <c r="AX47" s="870"/>
      <c r="AY47" s="870"/>
      <c r="AZ47" s="871"/>
      <c r="BA47" s="871"/>
      <c r="BB47" s="871"/>
      <c r="BC47" s="871"/>
      <c r="BD47" s="871"/>
      <c r="BE47" s="867"/>
      <c r="BF47" s="867"/>
      <c r="BG47" s="867"/>
      <c r="BH47" s="867"/>
      <c r="BI47" s="868"/>
      <c r="BJ47" s="108"/>
      <c r="BK47" s="108"/>
      <c r="BL47" s="108"/>
      <c r="BM47" s="108"/>
      <c r="BN47" s="108"/>
      <c r="BO47" s="121"/>
      <c r="BP47" s="121"/>
      <c r="BQ47" s="118">
        <v>41</v>
      </c>
      <c r="BR47" s="119"/>
      <c r="BS47" s="806"/>
      <c r="BT47" s="807"/>
      <c r="BU47" s="807"/>
      <c r="BV47" s="807"/>
      <c r="BW47" s="807"/>
      <c r="BX47" s="807"/>
      <c r="BY47" s="807"/>
      <c r="BZ47" s="807"/>
      <c r="CA47" s="807"/>
      <c r="CB47" s="807"/>
      <c r="CC47" s="807"/>
      <c r="CD47" s="807"/>
      <c r="CE47" s="807"/>
      <c r="CF47" s="807"/>
      <c r="CG47" s="808"/>
      <c r="CH47" s="819"/>
      <c r="CI47" s="820"/>
      <c r="CJ47" s="820"/>
      <c r="CK47" s="820"/>
      <c r="CL47" s="821"/>
      <c r="CM47" s="819"/>
      <c r="CN47" s="820"/>
      <c r="CO47" s="820"/>
      <c r="CP47" s="820"/>
      <c r="CQ47" s="821"/>
      <c r="CR47" s="819"/>
      <c r="CS47" s="820"/>
      <c r="CT47" s="820"/>
      <c r="CU47" s="820"/>
      <c r="CV47" s="821"/>
      <c r="CW47" s="819"/>
      <c r="CX47" s="820"/>
      <c r="CY47" s="820"/>
      <c r="CZ47" s="820"/>
      <c r="DA47" s="821"/>
      <c r="DB47" s="819"/>
      <c r="DC47" s="820"/>
      <c r="DD47" s="820"/>
      <c r="DE47" s="820"/>
      <c r="DF47" s="821"/>
      <c r="DG47" s="819"/>
      <c r="DH47" s="820"/>
      <c r="DI47" s="820"/>
      <c r="DJ47" s="820"/>
      <c r="DK47" s="821"/>
      <c r="DL47" s="819"/>
      <c r="DM47" s="820"/>
      <c r="DN47" s="820"/>
      <c r="DO47" s="820"/>
      <c r="DP47" s="821"/>
      <c r="DQ47" s="819"/>
      <c r="DR47" s="820"/>
      <c r="DS47" s="820"/>
      <c r="DT47" s="820"/>
      <c r="DU47" s="821"/>
      <c r="DV47" s="822"/>
      <c r="DW47" s="823"/>
      <c r="DX47" s="823"/>
      <c r="DY47" s="823"/>
      <c r="DZ47" s="824"/>
      <c r="EA47" s="102"/>
    </row>
    <row r="48" spans="1:131" s="103" customFormat="1" ht="26.25" customHeight="1" x14ac:dyDescent="0.15">
      <c r="A48" s="117">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69"/>
      <c r="AL48" s="870"/>
      <c r="AM48" s="870"/>
      <c r="AN48" s="870"/>
      <c r="AO48" s="870"/>
      <c r="AP48" s="870"/>
      <c r="AQ48" s="870"/>
      <c r="AR48" s="870"/>
      <c r="AS48" s="870"/>
      <c r="AT48" s="870"/>
      <c r="AU48" s="870"/>
      <c r="AV48" s="870"/>
      <c r="AW48" s="870"/>
      <c r="AX48" s="870"/>
      <c r="AY48" s="870"/>
      <c r="AZ48" s="871"/>
      <c r="BA48" s="871"/>
      <c r="BB48" s="871"/>
      <c r="BC48" s="871"/>
      <c r="BD48" s="871"/>
      <c r="BE48" s="867"/>
      <c r="BF48" s="867"/>
      <c r="BG48" s="867"/>
      <c r="BH48" s="867"/>
      <c r="BI48" s="868"/>
      <c r="BJ48" s="108"/>
      <c r="BK48" s="108"/>
      <c r="BL48" s="108"/>
      <c r="BM48" s="108"/>
      <c r="BN48" s="108"/>
      <c r="BO48" s="121"/>
      <c r="BP48" s="121"/>
      <c r="BQ48" s="118">
        <v>42</v>
      </c>
      <c r="BR48" s="119"/>
      <c r="BS48" s="806"/>
      <c r="BT48" s="807"/>
      <c r="BU48" s="807"/>
      <c r="BV48" s="807"/>
      <c r="BW48" s="807"/>
      <c r="BX48" s="807"/>
      <c r="BY48" s="807"/>
      <c r="BZ48" s="807"/>
      <c r="CA48" s="807"/>
      <c r="CB48" s="807"/>
      <c r="CC48" s="807"/>
      <c r="CD48" s="807"/>
      <c r="CE48" s="807"/>
      <c r="CF48" s="807"/>
      <c r="CG48" s="808"/>
      <c r="CH48" s="819"/>
      <c r="CI48" s="820"/>
      <c r="CJ48" s="820"/>
      <c r="CK48" s="820"/>
      <c r="CL48" s="821"/>
      <c r="CM48" s="819"/>
      <c r="CN48" s="820"/>
      <c r="CO48" s="820"/>
      <c r="CP48" s="820"/>
      <c r="CQ48" s="821"/>
      <c r="CR48" s="819"/>
      <c r="CS48" s="820"/>
      <c r="CT48" s="820"/>
      <c r="CU48" s="820"/>
      <c r="CV48" s="821"/>
      <c r="CW48" s="819"/>
      <c r="CX48" s="820"/>
      <c r="CY48" s="820"/>
      <c r="CZ48" s="820"/>
      <c r="DA48" s="821"/>
      <c r="DB48" s="819"/>
      <c r="DC48" s="820"/>
      <c r="DD48" s="820"/>
      <c r="DE48" s="820"/>
      <c r="DF48" s="821"/>
      <c r="DG48" s="819"/>
      <c r="DH48" s="820"/>
      <c r="DI48" s="820"/>
      <c r="DJ48" s="820"/>
      <c r="DK48" s="821"/>
      <c r="DL48" s="819"/>
      <c r="DM48" s="820"/>
      <c r="DN48" s="820"/>
      <c r="DO48" s="820"/>
      <c r="DP48" s="821"/>
      <c r="DQ48" s="819"/>
      <c r="DR48" s="820"/>
      <c r="DS48" s="820"/>
      <c r="DT48" s="820"/>
      <c r="DU48" s="821"/>
      <c r="DV48" s="822"/>
      <c r="DW48" s="823"/>
      <c r="DX48" s="823"/>
      <c r="DY48" s="823"/>
      <c r="DZ48" s="824"/>
      <c r="EA48" s="102"/>
    </row>
    <row r="49" spans="1:131" s="103" customFormat="1" ht="26.25" customHeight="1" x14ac:dyDescent="0.15">
      <c r="A49" s="117">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69"/>
      <c r="AL49" s="870"/>
      <c r="AM49" s="870"/>
      <c r="AN49" s="870"/>
      <c r="AO49" s="870"/>
      <c r="AP49" s="870"/>
      <c r="AQ49" s="870"/>
      <c r="AR49" s="870"/>
      <c r="AS49" s="870"/>
      <c r="AT49" s="870"/>
      <c r="AU49" s="870"/>
      <c r="AV49" s="870"/>
      <c r="AW49" s="870"/>
      <c r="AX49" s="870"/>
      <c r="AY49" s="870"/>
      <c r="AZ49" s="871"/>
      <c r="BA49" s="871"/>
      <c r="BB49" s="871"/>
      <c r="BC49" s="871"/>
      <c r="BD49" s="871"/>
      <c r="BE49" s="867"/>
      <c r="BF49" s="867"/>
      <c r="BG49" s="867"/>
      <c r="BH49" s="867"/>
      <c r="BI49" s="868"/>
      <c r="BJ49" s="108"/>
      <c r="BK49" s="108"/>
      <c r="BL49" s="108"/>
      <c r="BM49" s="108"/>
      <c r="BN49" s="108"/>
      <c r="BO49" s="121"/>
      <c r="BP49" s="121"/>
      <c r="BQ49" s="118">
        <v>43</v>
      </c>
      <c r="BR49" s="119"/>
      <c r="BS49" s="806"/>
      <c r="BT49" s="807"/>
      <c r="BU49" s="807"/>
      <c r="BV49" s="807"/>
      <c r="BW49" s="807"/>
      <c r="BX49" s="807"/>
      <c r="BY49" s="807"/>
      <c r="BZ49" s="807"/>
      <c r="CA49" s="807"/>
      <c r="CB49" s="807"/>
      <c r="CC49" s="807"/>
      <c r="CD49" s="807"/>
      <c r="CE49" s="807"/>
      <c r="CF49" s="807"/>
      <c r="CG49" s="808"/>
      <c r="CH49" s="819"/>
      <c r="CI49" s="820"/>
      <c r="CJ49" s="820"/>
      <c r="CK49" s="820"/>
      <c r="CL49" s="821"/>
      <c r="CM49" s="819"/>
      <c r="CN49" s="820"/>
      <c r="CO49" s="820"/>
      <c r="CP49" s="820"/>
      <c r="CQ49" s="821"/>
      <c r="CR49" s="819"/>
      <c r="CS49" s="820"/>
      <c r="CT49" s="820"/>
      <c r="CU49" s="820"/>
      <c r="CV49" s="821"/>
      <c r="CW49" s="819"/>
      <c r="CX49" s="820"/>
      <c r="CY49" s="820"/>
      <c r="CZ49" s="820"/>
      <c r="DA49" s="821"/>
      <c r="DB49" s="819"/>
      <c r="DC49" s="820"/>
      <c r="DD49" s="820"/>
      <c r="DE49" s="820"/>
      <c r="DF49" s="821"/>
      <c r="DG49" s="819"/>
      <c r="DH49" s="820"/>
      <c r="DI49" s="820"/>
      <c r="DJ49" s="820"/>
      <c r="DK49" s="821"/>
      <c r="DL49" s="819"/>
      <c r="DM49" s="820"/>
      <c r="DN49" s="820"/>
      <c r="DO49" s="820"/>
      <c r="DP49" s="821"/>
      <c r="DQ49" s="819"/>
      <c r="DR49" s="820"/>
      <c r="DS49" s="820"/>
      <c r="DT49" s="820"/>
      <c r="DU49" s="821"/>
      <c r="DV49" s="822"/>
      <c r="DW49" s="823"/>
      <c r="DX49" s="823"/>
      <c r="DY49" s="823"/>
      <c r="DZ49" s="824"/>
      <c r="EA49" s="102"/>
    </row>
    <row r="50" spans="1:131" s="103" customFormat="1" ht="26.25" customHeight="1" x14ac:dyDescent="0.15">
      <c r="A50" s="117">
        <v>23</v>
      </c>
      <c r="B50" s="793"/>
      <c r="C50" s="794"/>
      <c r="D50" s="794"/>
      <c r="E50" s="794"/>
      <c r="F50" s="794"/>
      <c r="G50" s="794"/>
      <c r="H50" s="794"/>
      <c r="I50" s="794"/>
      <c r="J50" s="794"/>
      <c r="K50" s="794"/>
      <c r="L50" s="794"/>
      <c r="M50" s="794"/>
      <c r="N50" s="794"/>
      <c r="O50" s="794"/>
      <c r="P50" s="795"/>
      <c r="Q50" s="872"/>
      <c r="R50" s="873"/>
      <c r="S50" s="873"/>
      <c r="T50" s="873"/>
      <c r="U50" s="873"/>
      <c r="V50" s="873"/>
      <c r="W50" s="873"/>
      <c r="X50" s="873"/>
      <c r="Y50" s="873"/>
      <c r="Z50" s="873"/>
      <c r="AA50" s="873"/>
      <c r="AB50" s="873"/>
      <c r="AC50" s="873"/>
      <c r="AD50" s="873"/>
      <c r="AE50" s="874"/>
      <c r="AF50" s="799"/>
      <c r="AG50" s="800"/>
      <c r="AH50" s="800"/>
      <c r="AI50" s="800"/>
      <c r="AJ50" s="801"/>
      <c r="AK50" s="875"/>
      <c r="AL50" s="873"/>
      <c r="AM50" s="873"/>
      <c r="AN50" s="873"/>
      <c r="AO50" s="873"/>
      <c r="AP50" s="873"/>
      <c r="AQ50" s="873"/>
      <c r="AR50" s="873"/>
      <c r="AS50" s="873"/>
      <c r="AT50" s="873"/>
      <c r="AU50" s="873"/>
      <c r="AV50" s="873"/>
      <c r="AW50" s="873"/>
      <c r="AX50" s="873"/>
      <c r="AY50" s="873"/>
      <c r="AZ50" s="876"/>
      <c r="BA50" s="876"/>
      <c r="BB50" s="876"/>
      <c r="BC50" s="876"/>
      <c r="BD50" s="876"/>
      <c r="BE50" s="867"/>
      <c r="BF50" s="867"/>
      <c r="BG50" s="867"/>
      <c r="BH50" s="867"/>
      <c r="BI50" s="868"/>
      <c r="BJ50" s="108"/>
      <c r="BK50" s="108"/>
      <c r="BL50" s="108"/>
      <c r="BM50" s="108"/>
      <c r="BN50" s="108"/>
      <c r="BO50" s="121"/>
      <c r="BP50" s="121"/>
      <c r="BQ50" s="118">
        <v>44</v>
      </c>
      <c r="BR50" s="119"/>
      <c r="BS50" s="806"/>
      <c r="BT50" s="807"/>
      <c r="BU50" s="807"/>
      <c r="BV50" s="807"/>
      <c r="BW50" s="807"/>
      <c r="BX50" s="807"/>
      <c r="BY50" s="807"/>
      <c r="BZ50" s="807"/>
      <c r="CA50" s="807"/>
      <c r="CB50" s="807"/>
      <c r="CC50" s="807"/>
      <c r="CD50" s="807"/>
      <c r="CE50" s="807"/>
      <c r="CF50" s="807"/>
      <c r="CG50" s="808"/>
      <c r="CH50" s="819"/>
      <c r="CI50" s="820"/>
      <c r="CJ50" s="820"/>
      <c r="CK50" s="820"/>
      <c r="CL50" s="821"/>
      <c r="CM50" s="819"/>
      <c r="CN50" s="820"/>
      <c r="CO50" s="820"/>
      <c r="CP50" s="820"/>
      <c r="CQ50" s="821"/>
      <c r="CR50" s="819"/>
      <c r="CS50" s="820"/>
      <c r="CT50" s="820"/>
      <c r="CU50" s="820"/>
      <c r="CV50" s="821"/>
      <c r="CW50" s="819"/>
      <c r="CX50" s="820"/>
      <c r="CY50" s="820"/>
      <c r="CZ50" s="820"/>
      <c r="DA50" s="821"/>
      <c r="DB50" s="819"/>
      <c r="DC50" s="820"/>
      <c r="DD50" s="820"/>
      <c r="DE50" s="820"/>
      <c r="DF50" s="821"/>
      <c r="DG50" s="819"/>
      <c r="DH50" s="820"/>
      <c r="DI50" s="820"/>
      <c r="DJ50" s="820"/>
      <c r="DK50" s="821"/>
      <c r="DL50" s="819"/>
      <c r="DM50" s="820"/>
      <c r="DN50" s="820"/>
      <c r="DO50" s="820"/>
      <c r="DP50" s="821"/>
      <c r="DQ50" s="819"/>
      <c r="DR50" s="820"/>
      <c r="DS50" s="820"/>
      <c r="DT50" s="820"/>
      <c r="DU50" s="821"/>
      <c r="DV50" s="822"/>
      <c r="DW50" s="823"/>
      <c r="DX50" s="823"/>
      <c r="DY50" s="823"/>
      <c r="DZ50" s="824"/>
      <c r="EA50" s="102"/>
    </row>
    <row r="51" spans="1:131" s="103" customFormat="1" ht="26.25" customHeight="1" x14ac:dyDescent="0.15">
      <c r="A51" s="117">
        <v>24</v>
      </c>
      <c r="B51" s="793"/>
      <c r="C51" s="794"/>
      <c r="D51" s="794"/>
      <c r="E51" s="794"/>
      <c r="F51" s="794"/>
      <c r="G51" s="794"/>
      <c r="H51" s="794"/>
      <c r="I51" s="794"/>
      <c r="J51" s="794"/>
      <c r="K51" s="794"/>
      <c r="L51" s="794"/>
      <c r="M51" s="794"/>
      <c r="N51" s="794"/>
      <c r="O51" s="794"/>
      <c r="P51" s="795"/>
      <c r="Q51" s="872"/>
      <c r="R51" s="873"/>
      <c r="S51" s="873"/>
      <c r="T51" s="873"/>
      <c r="U51" s="873"/>
      <c r="V51" s="873"/>
      <c r="W51" s="873"/>
      <c r="X51" s="873"/>
      <c r="Y51" s="873"/>
      <c r="Z51" s="873"/>
      <c r="AA51" s="873"/>
      <c r="AB51" s="873"/>
      <c r="AC51" s="873"/>
      <c r="AD51" s="873"/>
      <c r="AE51" s="874"/>
      <c r="AF51" s="799"/>
      <c r="AG51" s="800"/>
      <c r="AH51" s="800"/>
      <c r="AI51" s="800"/>
      <c r="AJ51" s="801"/>
      <c r="AK51" s="875"/>
      <c r="AL51" s="873"/>
      <c r="AM51" s="873"/>
      <c r="AN51" s="873"/>
      <c r="AO51" s="873"/>
      <c r="AP51" s="873"/>
      <c r="AQ51" s="873"/>
      <c r="AR51" s="873"/>
      <c r="AS51" s="873"/>
      <c r="AT51" s="873"/>
      <c r="AU51" s="873"/>
      <c r="AV51" s="873"/>
      <c r="AW51" s="873"/>
      <c r="AX51" s="873"/>
      <c r="AY51" s="873"/>
      <c r="AZ51" s="876"/>
      <c r="BA51" s="876"/>
      <c r="BB51" s="876"/>
      <c r="BC51" s="876"/>
      <c r="BD51" s="876"/>
      <c r="BE51" s="867"/>
      <c r="BF51" s="867"/>
      <c r="BG51" s="867"/>
      <c r="BH51" s="867"/>
      <c r="BI51" s="868"/>
      <c r="BJ51" s="108"/>
      <c r="BK51" s="108"/>
      <c r="BL51" s="108"/>
      <c r="BM51" s="108"/>
      <c r="BN51" s="108"/>
      <c r="BO51" s="121"/>
      <c r="BP51" s="121"/>
      <c r="BQ51" s="118">
        <v>45</v>
      </c>
      <c r="BR51" s="119"/>
      <c r="BS51" s="806"/>
      <c r="BT51" s="807"/>
      <c r="BU51" s="807"/>
      <c r="BV51" s="807"/>
      <c r="BW51" s="807"/>
      <c r="BX51" s="807"/>
      <c r="BY51" s="807"/>
      <c r="BZ51" s="807"/>
      <c r="CA51" s="807"/>
      <c r="CB51" s="807"/>
      <c r="CC51" s="807"/>
      <c r="CD51" s="807"/>
      <c r="CE51" s="807"/>
      <c r="CF51" s="807"/>
      <c r="CG51" s="808"/>
      <c r="CH51" s="819"/>
      <c r="CI51" s="820"/>
      <c r="CJ51" s="820"/>
      <c r="CK51" s="820"/>
      <c r="CL51" s="821"/>
      <c r="CM51" s="819"/>
      <c r="CN51" s="820"/>
      <c r="CO51" s="820"/>
      <c r="CP51" s="820"/>
      <c r="CQ51" s="821"/>
      <c r="CR51" s="819"/>
      <c r="CS51" s="820"/>
      <c r="CT51" s="820"/>
      <c r="CU51" s="820"/>
      <c r="CV51" s="821"/>
      <c r="CW51" s="819"/>
      <c r="CX51" s="820"/>
      <c r="CY51" s="820"/>
      <c r="CZ51" s="820"/>
      <c r="DA51" s="821"/>
      <c r="DB51" s="819"/>
      <c r="DC51" s="820"/>
      <c r="DD51" s="820"/>
      <c r="DE51" s="820"/>
      <c r="DF51" s="821"/>
      <c r="DG51" s="819"/>
      <c r="DH51" s="820"/>
      <c r="DI51" s="820"/>
      <c r="DJ51" s="820"/>
      <c r="DK51" s="821"/>
      <c r="DL51" s="819"/>
      <c r="DM51" s="820"/>
      <c r="DN51" s="820"/>
      <c r="DO51" s="820"/>
      <c r="DP51" s="821"/>
      <c r="DQ51" s="819"/>
      <c r="DR51" s="820"/>
      <c r="DS51" s="820"/>
      <c r="DT51" s="820"/>
      <c r="DU51" s="821"/>
      <c r="DV51" s="822"/>
      <c r="DW51" s="823"/>
      <c r="DX51" s="823"/>
      <c r="DY51" s="823"/>
      <c r="DZ51" s="824"/>
      <c r="EA51" s="102"/>
    </row>
    <row r="52" spans="1:131" s="103" customFormat="1" ht="26.25" customHeight="1" x14ac:dyDescent="0.15">
      <c r="A52" s="117">
        <v>25</v>
      </c>
      <c r="B52" s="793"/>
      <c r="C52" s="794"/>
      <c r="D52" s="794"/>
      <c r="E52" s="794"/>
      <c r="F52" s="794"/>
      <c r="G52" s="794"/>
      <c r="H52" s="794"/>
      <c r="I52" s="794"/>
      <c r="J52" s="794"/>
      <c r="K52" s="794"/>
      <c r="L52" s="794"/>
      <c r="M52" s="794"/>
      <c r="N52" s="794"/>
      <c r="O52" s="794"/>
      <c r="P52" s="795"/>
      <c r="Q52" s="872"/>
      <c r="R52" s="873"/>
      <c r="S52" s="873"/>
      <c r="T52" s="873"/>
      <c r="U52" s="873"/>
      <c r="V52" s="873"/>
      <c r="W52" s="873"/>
      <c r="X52" s="873"/>
      <c r="Y52" s="873"/>
      <c r="Z52" s="873"/>
      <c r="AA52" s="873"/>
      <c r="AB52" s="873"/>
      <c r="AC52" s="873"/>
      <c r="AD52" s="873"/>
      <c r="AE52" s="874"/>
      <c r="AF52" s="799"/>
      <c r="AG52" s="800"/>
      <c r="AH52" s="800"/>
      <c r="AI52" s="800"/>
      <c r="AJ52" s="801"/>
      <c r="AK52" s="875"/>
      <c r="AL52" s="873"/>
      <c r="AM52" s="873"/>
      <c r="AN52" s="873"/>
      <c r="AO52" s="873"/>
      <c r="AP52" s="873"/>
      <c r="AQ52" s="873"/>
      <c r="AR52" s="873"/>
      <c r="AS52" s="873"/>
      <c r="AT52" s="873"/>
      <c r="AU52" s="873"/>
      <c r="AV52" s="873"/>
      <c r="AW52" s="873"/>
      <c r="AX52" s="873"/>
      <c r="AY52" s="873"/>
      <c r="AZ52" s="876"/>
      <c r="BA52" s="876"/>
      <c r="BB52" s="876"/>
      <c r="BC52" s="876"/>
      <c r="BD52" s="876"/>
      <c r="BE52" s="867"/>
      <c r="BF52" s="867"/>
      <c r="BG52" s="867"/>
      <c r="BH52" s="867"/>
      <c r="BI52" s="868"/>
      <c r="BJ52" s="108"/>
      <c r="BK52" s="108"/>
      <c r="BL52" s="108"/>
      <c r="BM52" s="108"/>
      <c r="BN52" s="108"/>
      <c r="BO52" s="121"/>
      <c r="BP52" s="121"/>
      <c r="BQ52" s="118">
        <v>46</v>
      </c>
      <c r="BR52" s="119"/>
      <c r="BS52" s="806"/>
      <c r="BT52" s="807"/>
      <c r="BU52" s="807"/>
      <c r="BV52" s="807"/>
      <c r="BW52" s="807"/>
      <c r="BX52" s="807"/>
      <c r="BY52" s="807"/>
      <c r="BZ52" s="807"/>
      <c r="CA52" s="807"/>
      <c r="CB52" s="807"/>
      <c r="CC52" s="807"/>
      <c r="CD52" s="807"/>
      <c r="CE52" s="807"/>
      <c r="CF52" s="807"/>
      <c r="CG52" s="808"/>
      <c r="CH52" s="819"/>
      <c r="CI52" s="820"/>
      <c r="CJ52" s="820"/>
      <c r="CK52" s="820"/>
      <c r="CL52" s="821"/>
      <c r="CM52" s="819"/>
      <c r="CN52" s="820"/>
      <c r="CO52" s="820"/>
      <c r="CP52" s="820"/>
      <c r="CQ52" s="821"/>
      <c r="CR52" s="819"/>
      <c r="CS52" s="820"/>
      <c r="CT52" s="820"/>
      <c r="CU52" s="820"/>
      <c r="CV52" s="821"/>
      <c r="CW52" s="819"/>
      <c r="CX52" s="820"/>
      <c r="CY52" s="820"/>
      <c r="CZ52" s="820"/>
      <c r="DA52" s="821"/>
      <c r="DB52" s="819"/>
      <c r="DC52" s="820"/>
      <c r="DD52" s="820"/>
      <c r="DE52" s="820"/>
      <c r="DF52" s="821"/>
      <c r="DG52" s="819"/>
      <c r="DH52" s="820"/>
      <c r="DI52" s="820"/>
      <c r="DJ52" s="820"/>
      <c r="DK52" s="821"/>
      <c r="DL52" s="819"/>
      <c r="DM52" s="820"/>
      <c r="DN52" s="820"/>
      <c r="DO52" s="820"/>
      <c r="DP52" s="821"/>
      <c r="DQ52" s="819"/>
      <c r="DR52" s="820"/>
      <c r="DS52" s="820"/>
      <c r="DT52" s="820"/>
      <c r="DU52" s="821"/>
      <c r="DV52" s="822"/>
      <c r="DW52" s="823"/>
      <c r="DX52" s="823"/>
      <c r="DY52" s="823"/>
      <c r="DZ52" s="824"/>
      <c r="EA52" s="102"/>
    </row>
    <row r="53" spans="1:131" s="103" customFormat="1" ht="26.25" customHeight="1" x14ac:dyDescent="0.15">
      <c r="A53" s="117">
        <v>26</v>
      </c>
      <c r="B53" s="793"/>
      <c r="C53" s="794"/>
      <c r="D53" s="794"/>
      <c r="E53" s="794"/>
      <c r="F53" s="794"/>
      <c r="G53" s="794"/>
      <c r="H53" s="794"/>
      <c r="I53" s="794"/>
      <c r="J53" s="794"/>
      <c r="K53" s="794"/>
      <c r="L53" s="794"/>
      <c r="M53" s="794"/>
      <c r="N53" s="794"/>
      <c r="O53" s="794"/>
      <c r="P53" s="795"/>
      <c r="Q53" s="872"/>
      <c r="R53" s="873"/>
      <c r="S53" s="873"/>
      <c r="T53" s="873"/>
      <c r="U53" s="873"/>
      <c r="V53" s="873"/>
      <c r="W53" s="873"/>
      <c r="X53" s="873"/>
      <c r="Y53" s="873"/>
      <c r="Z53" s="873"/>
      <c r="AA53" s="873"/>
      <c r="AB53" s="873"/>
      <c r="AC53" s="873"/>
      <c r="AD53" s="873"/>
      <c r="AE53" s="874"/>
      <c r="AF53" s="799"/>
      <c r="AG53" s="800"/>
      <c r="AH53" s="800"/>
      <c r="AI53" s="800"/>
      <c r="AJ53" s="801"/>
      <c r="AK53" s="875"/>
      <c r="AL53" s="873"/>
      <c r="AM53" s="873"/>
      <c r="AN53" s="873"/>
      <c r="AO53" s="873"/>
      <c r="AP53" s="873"/>
      <c r="AQ53" s="873"/>
      <c r="AR53" s="873"/>
      <c r="AS53" s="873"/>
      <c r="AT53" s="873"/>
      <c r="AU53" s="873"/>
      <c r="AV53" s="873"/>
      <c r="AW53" s="873"/>
      <c r="AX53" s="873"/>
      <c r="AY53" s="873"/>
      <c r="AZ53" s="876"/>
      <c r="BA53" s="876"/>
      <c r="BB53" s="876"/>
      <c r="BC53" s="876"/>
      <c r="BD53" s="876"/>
      <c r="BE53" s="867"/>
      <c r="BF53" s="867"/>
      <c r="BG53" s="867"/>
      <c r="BH53" s="867"/>
      <c r="BI53" s="868"/>
      <c r="BJ53" s="108"/>
      <c r="BK53" s="108"/>
      <c r="BL53" s="108"/>
      <c r="BM53" s="108"/>
      <c r="BN53" s="108"/>
      <c r="BO53" s="121"/>
      <c r="BP53" s="121"/>
      <c r="BQ53" s="118">
        <v>47</v>
      </c>
      <c r="BR53" s="119"/>
      <c r="BS53" s="806"/>
      <c r="BT53" s="807"/>
      <c r="BU53" s="807"/>
      <c r="BV53" s="807"/>
      <c r="BW53" s="807"/>
      <c r="BX53" s="807"/>
      <c r="BY53" s="807"/>
      <c r="BZ53" s="807"/>
      <c r="CA53" s="807"/>
      <c r="CB53" s="807"/>
      <c r="CC53" s="807"/>
      <c r="CD53" s="807"/>
      <c r="CE53" s="807"/>
      <c r="CF53" s="807"/>
      <c r="CG53" s="808"/>
      <c r="CH53" s="819"/>
      <c r="CI53" s="820"/>
      <c r="CJ53" s="820"/>
      <c r="CK53" s="820"/>
      <c r="CL53" s="821"/>
      <c r="CM53" s="819"/>
      <c r="CN53" s="820"/>
      <c r="CO53" s="820"/>
      <c r="CP53" s="820"/>
      <c r="CQ53" s="821"/>
      <c r="CR53" s="819"/>
      <c r="CS53" s="820"/>
      <c r="CT53" s="820"/>
      <c r="CU53" s="820"/>
      <c r="CV53" s="821"/>
      <c r="CW53" s="819"/>
      <c r="CX53" s="820"/>
      <c r="CY53" s="820"/>
      <c r="CZ53" s="820"/>
      <c r="DA53" s="821"/>
      <c r="DB53" s="819"/>
      <c r="DC53" s="820"/>
      <c r="DD53" s="820"/>
      <c r="DE53" s="820"/>
      <c r="DF53" s="821"/>
      <c r="DG53" s="819"/>
      <c r="DH53" s="820"/>
      <c r="DI53" s="820"/>
      <c r="DJ53" s="820"/>
      <c r="DK53" s="821"/>
      <c r="DL53" s="819"/>
      <c r="DM53" s="820"/>
      <c r="DN53" s="820"/>
      <c r="DO53" s="820"/>
      <c r="DP53" s="821"/>
      <c r="DQ53" s="819"/>
      <c r="DR53" s="820"/>
      <c r="DS53" s="820"/>
      <c r="DT53" s="820"/>
      <c r="DU53" s="821"/>
      <c r="DV53" s="822"/>
      <c r="DW53" s="823"/>
      <c r="DX53" s="823"/>
      <c r="DY53" s="823"/>
      <c r="DZ53" s="824"/>
      <c r="EA53" s="102"/>
    </row>
    <row r="54" spans="1:131" s="103" customFormat="1" ht="26.25" customHeight="1" x14ac:dyDescent="0.15">
      <c r="A54" s="117">
        <v>27</v>
      </c>
      <c r="B54" s="793"/>
      <c r="C54" s="794"/>
      <c r="D54" s="794"/>
      <c r="E54" s="794"/>
      <c r="F54" s="794"/>
      <c r="G54" s="794"/>
      <c r="H54" s="794"/>
      <c r="I54" s="794"/>
      <c r="J54" s="794"/>
      <c r="K54" s="794"/>
      <c r="L54" s="794"/>
      <c r="M54" s="794"/>
      <c r="N54" s="794"/>
      <c r="O54" s="794"/>
      <c r="P54" s="795"/>
      <c r="Q54" s="872"/>
      <c r="R54" s="873"/>
      <c r="S54" s="873"/>
      <c r="T54" s="873"/>
      <c r="U54" s="873"/>
      <c r="V54" s="873"/>
      <c r="W54" s="873"/>
      <c r="X54" s="873"/>
      <c r="Y54" s="873"/>
      <c r="Z54" s="873"/>
      <c r="AA54" s="873"/>
      <c r="AB54" s="873"/>
      <c r="AC54" s="873"/>
      <c r="AD54" s="873"/>
      <c r="AE54" s="874"/>
      <c r="AF54" s="799"/>
      <c r="AG54" s="800"/>
      <c r="AH54" s="800"/>
      <c r="AI54" s="800"/>
      <c r="AJ54" s="801"/>
      <c r="AK54" s="875"/>
      <c r="AL54" s="873"/>
      <c r="AM54" s="873"/>
      <c r="AN54" s="873"/>
      <c r="AO54" s="873"/>
      <c r="AP54" s="873"/>
      <c r="AQ54" s="873"/>
      <c r="AR54" s="873"/>
      <c r="AS54" s="873"/>
      <c r="AT54" s="873"/>
      <c r="AU54" s="873"/>
      <c r="AV54" s="873"/>
      <c r="AW54" s="873"/>
      <c r="AX54" s="873"/>
      <c r="AY54" s="873"/>
      <c r="AZ54" s="876"/>
      <c r="BA54" s="876"/>
      <c r="BB54" s="876"/>
      <c r="BC54" s="876"/>
      <c r="BD54" s="876"/>
      <c r="BE54" s="867"/>
      <c r="BF54" s="867"/>
      <c r="BG54" s="867"/>
      <c r="BH54" s="867"/>
      <c r="BI54" s="868"/>
      <c r="BJ54" s="108"/>
      <c r="BK54" s="108"/>
      <c r="BL54" s="108"/>
      <c r="BM54" s="108"/>
      <c r="BN54" s="108"/>
      <c r="BO54" s="121"/>
      <c r="BP54" s="121"/>
      <c r="BQ54" s="118">
        <v>48</v>
      </c>
      <c r="BR54" s="119"/>
      <c r="BS54" s="806"/>
      <c r="BT54" s="807"/>
      <c r="BU54" s="807"/>
      <c r="BV54" s="807"/>
      <c r="BW54" s="807"/>
      <c r="BX54" s="807"/>
      <c r="BY54" s="807"/>
      <c r="BZ54" s="807"/>
      <c r="CA54" s="807"/>
      <c r="CB54" s="807"/>
      <c r="CC54" s="807"/>
      <c r="CD54" s="807"/>
      <c r="CE54" s="807"/>
      <c r="CF54" s="807"/>
      <c r="CG54" s="808"/>
      <c r="CH54" s="819"/>
      <c r="CI54" s="820"/>
      <c r="CJ54" s="820"/>
      <c r="CK54" s="820"/>
      <c r="CL54" s="821"/>
      <c r="CM54" s="819"/>
      <c r="CN54" s="820"/>
      <c r="CO54" s="820"/>
      <c r="CP54" s="820"/>
      <c r="CQ54" s="821"/>
      <c r="CR54" s="819"/>
      <c r="CS54" s="820"/>
      <c r="CT54" s="820"/>
      <c r="CU54" s="820"/>
      <c r="CV54" s="821"/>
      <c r="CW54" s="819"/>
      <c r="CX54" s="820"/>
      <c r="CY54" s="820"/>
      <c r="CZ54" s="820"/>
      <c r="DA54" s="821"/>
      <c r="DB54" s="819"/>
      <c r="DC54" s="820"/>
      <c r="DD54" s="820"/>
      <c r="DE54" s="820"/>
      <c r="DF54" s="821"/>
      <c r="DG54" s="819"/>
      <c r="DH54" s="820"/>
      <c r="DI54" s="820"/>
      <c r="DJ54" s="820"/>
      <c r="DK54" s="821"/>
      <c r="DL54" s="819"/>
      <c r="DM54" s="820"/>
      <c r="DN54" s="820"/>
      <c r="DO54" s="820"/>
      <c r="DP54" s="821"/>
      <c r="DQ54" s="819"/>
      <c r="DR54" s="820"/>
      <c r="DS54" s="820"/>
      <c r="DT54" s="820"/>
      <c r="DU54" s="821"/>
      <c r="DV54" s="822"/>
      <c r="DW54" s="823"/>
      <c r="DX54" s="823"/>
      <c r="DY54" s="823"/>
      <c r="DZ54" s="824"/>
      <c r="EA54" s="102"/>
    </row>
    <row r="55" spans="1:131" s="103" customFormat="1" ht="26.25" customHeight="1" x14ac:dyDescent="0.15">
      <c r="A55" s="117">
        <v>28</v>
      </c>
      <c r="B55" s="793"/>
      <c r="C55" s="794"/>
      <c r="D55" s="794"/>
      <c r="E55" s="794"/>
      <c r="F55" s="794"/>
      <c r="G55" s="794"/>
      <c r="H55" s="794"/>
      <c r="I55" s="794"/>
      <c r="J55" s="794"/>
      <c r="K55" s="794"/>
      <c r="L55" s="794"/>
      <c r="M55" s="794"/>
      <c r="N55" s="794"/>
      <c r="O55" s="794"/>
      <c r="P55" s="795"/>
      <c r="Q55" s="872"/>
      <c r="R55" s="873"/>
      <c r="S55" s="873"/>
      <c r="T55" s="873"/>
      <c r="U55" s="873"/>
      <c r="V55" s="873"/>
      <c r="W55" s="873"/>
      <c r="X55" s="873"/>
      <c r="Y55" s="873"/>
      <c r="Z55" s="873"/>
      <c r="AA55" s="873"/>
      <c r="AB55" s="873"/>
      <c r="AC55" s="873"/>
      <c r="AD55" s="873"/>
      <c r="AE55" s="874"/>
      <c r="AF55" s="799"/>
      <c r="AG55" s="800"/>
      <c r="AH55" s="800"/>
      <c r="AI55" s="800"/>
      <c r="AJ55" s="801"/>
      <c r="AK55" s="875"/>
      <c r="AL55" s="873"/>
      <c r="AM55" s="873"/>
      <c r="AN55" s="873"/>
      <c r="AO55" s="873"/>
      <c r="AP55" s="873"/>
      <c r="AQ55" s="873"/>
      <c r="AR55" s="873"/>
      <c r="AS55" s="873"/>
      <c r="AT55" s="873"/>
      <c r="AU55" s="873"/>
      <c r="AV55" s="873"/>
      <c r="AW55" s="873"/>
      <c r="AX55" s="873"/>
      <c r="AY55" s="873"/>
      <c r="AZ55" s="876"/>
      <c r="BA55" s="876"/>
      <c r="BB55" s="876"/>
      <c r="BC55" s="876"/>
      <c r="BD55" s="876"/>
      <c r="BE55" s="867"/>
      <c r="BF55" s="867"/>
      <c r="BG55" s="867"/>
      <c r="BH55" s="867"/>
      <c r="BI55" s="868"/>
      <c r="BJ55" s="108"/>
      <c r="BK55" s="108"/>
      <c r="BL55" s="108"/>
      <c r="BM55" s="108"/>
      <c r="BN55" s="108"/>
      <c r="BO55" s="121"/>
      <c r="BP55" s="121"/>
      <c r="BQ55" s="118">
        <v>49</v>
      </c>
      <c r="BR55" s="119"/>
      <c r="BS55" s="806"/>
      <c r="BT55" s="807"/>
      <c r="BU55" s="807"/>
      <c r="BV55" s="807"/>
      <c r="BW55" s="807"/>
      <c r="BX55" s="807"/>
      <c r="BY55" s="807"/>
      <c r="BZ55" s="807"/>
      <c r="CA55" s="807"/>
      <c r="CB55" s="807"/>
      <c r="CC55" s="807"/>
      <c r="CD55" s="807"/>
      <c r="CE55" s="807"/>
      <c r="CF55" s="807"/>
      <c r="CG55" s="808"/>
      <c r="CH55" s="819"/>
      <c r="CI55" s="820"/>
      <c r="CJ55" s="820"/>
      <c r="CK55" s="820"/>
      <c r="CL55" s="821"/>
      <c r="CM55" s="819"/>
      <c r="CN55" s="820"/>
      <c r="CO55" s="820"/>
      <c r="CP55" s="820"/>
      <c r="CQ55" s="821"/>
      <c r="CR55" s="819"/>
      <c r="CS55" s="820"/>
      <c r="CT55" s="820"/>
      <c r="CU55" s="820"/>
      <c r="CV55" s="821"/>
      <c r="CW55" s="819"/>
      <c r="CX55" s="820"/>
      <c r="CY55" s="820"/>
      <c r="CZ55" s="820"/>
      <c r="DA55" s="821"/>
      <c r="DB55" s="819"/>
      <c r="DC55" s="820"/>
      <c r="DD55" s="820"/>
      <c r="DE55" s="820"/>
      <c r="DF55" s="821"/>
      <c r="DG55" s="819"/>
      <c r="DH55" s="820"/>
      <c r="DI55" s="820"/>
      <c r="DJ55" s="820"/>
      <c r="DK55" s="821"/>
      <c r="DL55" s="819"/>
      <c r="DM55" s="820"/>
      <c r="DN55" s="820"/>
      <c r="DO55" s="820"/>
      <c r="DP55" s="821"/>
      <c r="DQ55" s="819"/>
      <c r="DR55" s="820"/>
      <c r="DS55" s="820"/>
      <c r="DT55" s="820"/>
      <c r="DU55" s="821"/>
      <c r="DV55" s="822"/>
      <c r="DW55" s="823"/>
      <c r="DX55" s="823"/>
      <c r="DY55" s="823"/>
      <c r="DZ55" s="824"/>
      <c r="EA55" s="102"/>
    </row>
    <row r="56" spans="1:131" s="103" customFormat="1" ht="26.25" customHeight="1" x14ac:dyDescent="0.15">
      <c r="A56" s="117">
        <v>29</v>
      </c>
      <c r="B56" s="793"/>
      <c r="C56" s="794"/>
      <c r="D56" s="794"/>
      <c r="E56" s="794"/>
      <c r="F56" s="794"/>
      <c r="G56" s="794"/>
      <c r="H56" s="794"/>
      <c r="I56" s="794"/>
      <c r="J56" s="794"/>
      <c r="K56" s="794"/>
      <c r="L56" s="794"/>
      <c r="M56" s="794"/>
      <c r="N56" s="794"/>
      <c r="O56" s="794"/>
      <c r="P56" s="795"/>
      <c r="Q56" s="872"/>
      <c r="R56" s="873"/>
      <c r="S56" s="873"/>
      <c r="T56" s="873"/>
      <c r="U56" s="873"/>
      <c r="V56" s="873"/>
      <c r="W56" s="873"/>
      <c r="X56" s="873"/>
      <c r="Y56" s="873"/>
      <c r="Z56" s="873"/>
      <c r="AA56" s="873"/>
      <c r="AB56" s="873"/>
      <c r="AC56" s="873"/>
      <c r="AD56" s="873"/>
      <c r="AE56" s="874"/>
      <c r="AF56" s="799"/>
      <c r="AG56" s="800"/>
      <c r="AH56" s="800"/>
      <c r="AI56" s="800"/>
      <c r="AJ56" s="801"/>
      <c r="AK56" s="875"/>
      <c r="AL56" s="873"/>
      <c r="AM56" s="873"/>
      <c r="AN56" s="873"/>
      <c r="AO56" s="873"/>
      <c r="AP56" s="873"/>
      <c r="AQ56" s="873"/>
      <c r="AR56" s="873"/>
      <c r="AS56" s="873"/>
      <c r="AT56" s="873"/>
      <c r="AU56" s="873"/>
      <c r="AV56" s="873"/>
      <c r="AW56" s="873"/>
      <c r="AX56" s="873"/>
      <c r="AY56" s="873"/>
      <c r="AZ56" s="876"/>
      <c r="BA56" s="876"/>
      <c r="BB56" s="876"/>
      <c r="BC56" s="876"/>
      <c r="BD56" s="876"/>
      <c r="BE56" s="867"/>
      <c r="BF56" s="867"/>
      <c r="BG56" s="867"/>
      <c r="BH56" s="867"/>
      <c r="BI56" s="868"/>
      <c r="BJ56" s="108"/>
      <c r="BK56" s="108"/>
      <c r="BL56" s="108"/>
      <c r="BM56" s="108"/>
      <c r="BN56" s="108"/>
      <c r="BO56" s="121"/>
      <c r="BP56" s="121"/>
      <c r="BQ56" s="118">
        <v>50</v>
      </c>
      <c r="BR56" s="119"/>
      <c r="BS56" s="806"/>
      <c r="BT56" s="807"/>
      <c r="BU56" s="807"/>
      <c r="BV56" s="807"/>
      <c r="BW56" s="807"/>
      <c r="BX56" s="807"/>
      <c r="BY56" s="807"/>
      <c r="BZ56" s="807"/>
      <c r="CA56" s="807"/>
      <c r="CB56" s="807"/>
      <c r="CC56" s="807"/>
      <c r="CD56" s="807"/>
      <c r="CE56" s="807"/>
      <c r="CF56" s="807"/>
      <c r="CG56" s="808"/>
      <c r="CH56" s="819"/>
      <c r="CI56" s="820"/>
      <c r="CJ56" s="820"/>
      <c r="CK56" s="820"/>
      <c r="CL56" s="821"/>
      <c r="CM56" s="819"/>
      <c r="CN56" s="820"/>
      <c r="CO56" s="820"/>
      <c r="CP56" s="820"/>
      <c r="CQ56" s="821"/>
      <c r="CR56" s="819"/>
      <c r="CS56" s="820"/>
      <c r="CT56" s="820"/>
      <c r="CU56" s="820"/>
      <c r="CV56" s="821"/>
      <c r="CW56" s="819"/>
      <c r="CX56" s="820"/>
      <c r="CY56" s="820"/>
      <c r="CZ56" s="820"/>
      <c r="DA56" s="821"/>
      <c r="DB56" s="819"/>
      <c r="DC56" s="820"/>
      <c r="DD56" s="820"/>
      <c r="DE56" s="820"/>
      <c r="DF56" s="821"/>
      <c r="DG56" s="819"/>
      <c r="DH56" s="820"/>
      <c r="DI56" s="820"/>
      <c r="DJ56" s="820"/>
      <c r="DK56" s="821"/>
      <c r="DL56" s="819"/>
      <c r="DM56" s="820"/>
      <c r="DN56" s="820"/>
      <c r="DO56" s="820"/>
      <c r="DP56" s="821"/>
      <c r="DQ56" s="819"/>
      <c r="DR56" s="820"/>
      <c r="DS56" s="820"/>
      <c r="DT56" s="820"/>
      <c r="DU56" s="821"/>
      <c r="DV56" s="822"/>
      <c r="DW56" s="823"/>
      <c r="DX56" s="823"/>
      <c r="DY56" s="823"/>
      <c r="DZ56" s="824"/>
      <c r="EA56" s="102"/>
    </row>
    <row r="57" spans="1:131" s="103" customFormat="1" ht="26.25" customHeight="1" x14ac:dyDescent="0.15">
      <c r="A57" s="117">
        <v>30</v>
      </c>
      <c r="B57" s="793"/>
      <c r="C57" s="794"/>
      <c r="D57" s="794"/>
      <c r="E57" s="794"/>
      <c r="F57" s="794"/>
      <c r="G57" s="794"/>
      <c r="H57" s="794"/>
      <c r="I57" s="794"/>
      <c r="J57" s="794"/>
      <c r="K57" s="794"/>
      <c r="L57" s="794"/>
      <c r="M57" s="794"/>
      <c r="N57" s="794"/>
      <c r="O57" s="794"/>
      <c r="P57" s="795"/>
      <c r="Q57" s="872"/>
      <c r="R57" s="873"/>
      <c r="S57" s="873"/>
      <c r="T57" s="873"/>
      <c r="U57" s="873"/>
      <c r="V57" s="873"/>
      <c r="W57" s="873"/>
      <c r="X57" s="873"/>
      <c r="Y57" s="873"/>
      <c r="Z57" s="873"/>
      <c r="AA57" s="873"/>
      <c r="AB57" s="873"/>
      <c r="AC57" s="873"/>
      <c r="AD57" s="873"/>
      <c r="AE57" s="874"/>
      <c r="AF57" s="799"/>
      <c r="AG57" s="800"/>
      <c r="AH57" s="800"/>
      <c r="AI57" s="800"/>
      <c r="AJ57" s="801"/>
      <c r="AK57" s="875"/>
      <c r="AL57" s="873"/>
      <c r="AM57" s="873"/>
      <c r="AN57" s="873"/>
      <c r="AO57" s="873"/>
      <c r="AP57" s="873"/>
      <c r="AQ57" s="873"/>
      <c r="AR57" s="873"/>
      <c r="AS57" s="873"/>
      <c r="AT57" s="873"/>
      <c r="AU57" s="873"/>
      <c r="AV57" s="873"/>
      <c r="AW57" s="873"/>
      <c r="AX57" s="873"/>
      <c r="AY57" s="873"/>
      <c r="AZ57" s="876"/>
      <c r="BA57" s="876"/>
      <c r="BB57" s="876"/>
      <c r="BC57" s="876"/>
      <c r="BD57" s="876"/>
      <c r="BE57" s="867"/>
      <c r="BF57" s="867"/>
      <c r="BG57" s="867"/>
      <c r="BH57" s="867"/>
      <c r="BI57" s="868"/>
      <c r="BJ57" s="108"/>
      <c r="BK57" s="108"/>
      <c r="BL57" s="108"/>
      <c r="BM57" s="108"/>
      <c r="BN57" s="108"/>
      <c r="BO57" s="121"/>
      <c r="BP57" s="121"/>
      <c r="BQ57" s="118">
        <v>51</v>
      </c>
      <c r="BR57" s="119"/>
      <c r="BS57" s="806"/>
      <c r="BT57" s="807"/>
      <c r="BU57" s="807"/>
      <c r="BV57" s="807"/>
      <c r="BW57" s="807"/>
      <c r="BX57" s="807"/>
      <c r="BY57" s="807"/>
      <c r="BZ57" s="807"/>
      <c r="CA57" s="807"/>
      <c r="CB57" s="807"/>
      <c r="CC57" s="807"/>
      <c r="CD57" s="807"/>
      <c r="CE57" s="807"/>
      <c r="CF57" s="807"/>
      <c r="CG57" s="808"/>
      <c r="CH57" s="819"/>
      <c r="CI57" s="820"/>
      <c r="CJ57" s="820"/>
      <c r="CK57" s="820"/>
      <c r="CL57" s="821"/>
      <c r="CM57" s="819"/>
      <c r="CN57" s="820"/>
      <c r="CO57" s="820"/>
      <c r="CP57" s="820"/>
      <c r="CQ57" s="821"/>
      <c r="CR57" s="819"/>
      <c r="CS57" s="820"/>
      <c r="CT57" s="820"/>
      <c r="CU57" s="820"/>
      <c r="CV57" s="821"/>
      <c r="CW57" s="819"/>
      <c r="CX57" s="820"/>
      <c r="CY57" s="820"/>
      <c r="CZ57" s="820"/>
      <c r="DA57" s="821"/>
      <c r="DB57" s="819"/>
      <c r="DC57" s="820"/>
      <c r="DD57" s="820"/>
      <c r="DE57" s="820"/>
      <c r="DF57" s="821"/>
      <c r="DG57" s="819"/>
      <c r="DH57" s="820"/>
      <c r="DI57" s="820"/>
      <c r="DJ57" s="820"/>
      <c r="DK57" s="821"/>
      <c r="DL57" s="819"/>
      <c r="DM57" s="820"/>
      <c r="DN57" s="820"/>
      <c r="DO57" s="820"/>
      <c r="DP57" s="821"/>
      <c r="DQ57" s="819"/>
      <c r="DR57" s="820"/>
      <c r="DS57" s="820"/>
      <c r="DT57" s="820"/>
      <c r="DU57" s="821"/>
      <c r="DV57" s="822"/>
      <c r="DW57" s="823"/>
      <c r="DX57" s="823"/>
      <c r="DY57" s="823"/>
      <c r="DZ57" s="824"/>
      <c r="EA57" s="102"/>
    </row>
    <row r="58" spans="1:131" s="103" customFormat="1" ht="26.25" customHeight="1" x14ac:dyDescent="0.15">
      <c r="A58" s="117">
        <v>31</v>
      </c>
      <c r="B58" s="793"/>
      <c r="C58" s="794"/>
      <c r="D58" s="794"/>
      <c r="E58" s="794"/>
      <c r="F58" s="794"/>
      <c r="G58" s="794"/>
      <c r="H58" s="794"/>
      <c r="I58" s="794"/>
      <c r="J58" s="794"/>
      <c r="K58" s="794"/>
      <c r="L58" s="794"/>
      <c r="M58" s="794"/>
      <c r="N58" s="794"/>
      <c r="O58" s="794"/>
      <c r="P58" s="795"/>
      <c r="Q58" s="872"/>
      <c r="R58" s="873"/>
      <c r="S58" s="873"/>
      <c r="T58" s="873"/>
      <c r="U58" s="873"/>
      <c r="V58" s="873"/>
      <c r="W58" s="873"/>
      <c r="X58" s="873"/>
      <c r="Y58" s="873"/>
      <c r="Z58" s="873"/>
      <c r="AA58" s="873"/>
      <c r="AB58" s="873"/>
      <c r="AC58" s="873"/>
      <c r="AD58" s="873"/>
      <c r="AE58" s="874"/>
      <c r="AF58" s="799"/>
      <c r="AG58" s="800"/>
      <c r="AH58" s="800"/>
      <c r="AI58" s="800"/>
      <c r="AJ58" s="801"/>
      <c r="AK58" s="875"/>
      <c r="AL58" s="873"/>
      <c r="AM58" s="873"/>
      <c r="AN58" s="873"/>
      <c r="AO58" s="873"/>
      <c r="AP58" s="873"/>
      <c r="AQ58" s="873"/>
      <c r="AR58" s="873"/>
      <c r="AS58" s="873"/>
      <c r="AT58" s="873"/>
      <c r="AU58" s="873"/>
      <c r="AV58" s="873"/>
      <c r="AW58" s="873"/>
      <c r="AX58" s="873"/>
      <c r="AY58" s="873"/>
      <c r="AZ58" s="876"/>
      <c r="BA58" s="876"/>
      <c r="BB58" s="876"/>
      <c r="BC58" s="876"/>
      <c r="BD58" s="876"/>
      <c r="BE58" s="867"/>
      <c r="BF58" s="867"/>
      <c r="BG58" s="867"/>
      <c r="BH58" s="867"/>
      <c r="BI58" s="868"/>
      <c r="BJ58" s="108"/>
      <c r="BK58" s="108"/>
      <c r="BL58" s="108"/>
      <c r="BM58" s="108"/>
      <c r="BN58" s="108"/>
      <c r="BO58" s="121"/>
      <c r="BP58" s="121"/>
      <c r="BQ58" s="118">
        <v>52</v>
      </c>
      <c r="BR58" s="119"/>
      <c r="BS58" s="806"/>
      <c r="BT58" s="807"/>
      <c r="BU58" s="807"/>
      <c r="BV58" s="807"/>
      <c r="BW58" s="807"/>
      <c r="BX58" s="807"/>
      <c r="BY58" s="807"/>
      <c r="BZ58" s="807"/>
      <c r="CA58" s="807"/>
      <c r="CB58" s="807"/>
      <c r="CC58" s="807"/>
      <c r="CD58" s="807"/>
      <c r="CE58" s="807"/>
      <c r="CF58" s="807"/>
      <c r="CG58" s="808"/>
      <c r="CH58" s="819"/>
      <c r="CI58" s="820"/>
      <c r="CJ58" s="820"/>
      <c r="CK58" s="820"/>
      <c r="CL58" s="821"/>
      <c r="CM58" s="819"/>
      <c r="CN58" s="820"/>
      <c r="CO58" s="820"/>
      <c r="CP58" s="820"/>
      <c r="CQ58" s="821"/>
      <c r="CR58" s="819"/>
      <c r="CS58" s="820"/>
      <c r="CT58" s="820"/>
      <c r="CU58" s="820"/>
      <c r="CV58" s="821"/>
      <c r="CW58" s="819"/>
      <c r="CX58" s="820"/>
      <c r="CY58" s="820"/>
      <c r="CZ58" s="820"/>
      <c r="DA58" s="821"/>
      <c r="DB58" s="819"/>
      <c r="DC58" s="820"/>
      <c r="DD58" s="820"/>
      <c r="DE58" s="820"/>
      <c r="DF58" s="821"/>
      <c r="DG58" s="819"/>
      <c r="DH58" s="820"/>
      <c r="DI58" s="820"/>
      <c r="DJ58" s="820"/>
      <c r="DK58" s="821"/>
      <c r="DL58" s="819"/>
      <c r="DM58" s="820"/>
      <c r="DN58" s="820"/>
      <c r="DO58" s="820"/>
      <c r="DP58" s="821"/>
      <c r="DQ58" s="819"/>
      <c r="DR58" s="820"/>
      <c r="DS58" s="820"/>
      <c r="DT58" s="820"/>
      <c r="DU58" s="821"/>
      <c r="DV58" s="822"/>
      <c r="DW58" s="823"/>
      <c r="DX58" s="823"/>
      <c r="DY58" s="823"/>
      <c r="DZ58" s="824"/>
      <c r="EA58" s="102"/>
    </row>
    <row r="59" spans="1:131" s="103" customFormat="1" ht="26.25" customHeight="1" x14ac:dyDescent="0.15">
      <c r="A59" s="117">
        <v>32</v>
      </c>
      <c r="B59" s="793"/>
      <c r="C59" s="794"/>
      <c r="D59" s="794"/>
      <c r="E59" s="794"/>
      <c r="F59" s="794"/>
      <c r="G59" s="794"/>
      <c r="H59" s="794"/>
      <c r="I59" s="794"/>
      <c r="J59" s="794"/>
      <c r="K59" s="794"/>
      <c r="L59" s="794"/>
      <c r="M59" s="794"/>
      <c r="N59" s="794"/>
      <c r="O59" s="794"/>
      <c r="P59" s="795"/>
      <c r="Q59" s="872"/>
      <c r="R59" s="873"/>
      <c r="S59" s="873"/>
      <c r="T59" s="873"/>
      <c r="U59" s="873"/>
      <c r="V59" s="873"/>
      <c r="W59" s="873"/>
      <c r="X59" s="873"/>
      <c r="Y59" s="873"/>
      <c r="Z59" s="873"/>
      <c r="AA59" s="873"/>
      <c r="AB59" s="873"/>
      <c r="AC59" s="873"/>
      <c r="AD59" s="873"/>
      <c r="AE59" s="874"/>
      <c r="AF59" s="799"/>
      <c r="AG59" s="800"/>
      <c r="AH59" s="800"/>
      <c r="AI59" s="800"/>
      <c r="AJ59" s="801"/>
      <c r="AK59" s="875"/>
      <c r="AL59" s="873"/>
      <c r="AM59" s="873"/>
      <c r="AN59" s="873"/>
      <c r="AO59" s="873"/>
      <c r="AP59" s="873"/>
      <c r="AQ59" s="873"/>
      <c r="AR59" s="873"/>
      <c r="AS59" s="873"/>
      <c r="AT59" s="873"/>
      <c r="AU59" s="873"/>
      <c r="AV59" s="873"/>
      <c r="AW59" s="873"/>
      <c r="AX59" s="873"/>
      <c r="AY59" s="873"/>
      <c r="AZ59" s="876"/>
      <c r="BA59" s="876"/>
      <c r="BB59" s="876"/>
      <c r="BC59" s="876"/>
      <c r="BD59" s="876"/>
      <c r="BE59" s="867"/>
      <c r="BF59" s="867"/>
      <c r="BG59" s="867"/>
      <c r="BH59" s="867"/>
      <c r="BI59" s="868"/>
      <c r="BJ59" s="108"/>
      <c r="BK59" s="108"/>
      <c r="BL59" s="108"/>
      <c r="BM59" s="108"/>
      <c r="BN59" s="108"/>
      <c r="BO59" s="121"/>
      <c r="BP59" s="121"/>
      <c r="BQ59" s="118">
        <v>53</v>
      </c>
      <c r="BR59" s="119"/>
      <c r="BS59" s="806"/>
      <c r="BT59" s="807"/>
      <c r="BU59" s="807"/>
      <c r="BV59" s="807"/>
      <c r="BW59" s="807"/>
      <c r="BX59" s="807"/>
      <c r="BY59" s="807"/>
      <c r="BZ59" s="807"/>
      <c r="CA59" s="807"/>
      <c r="CB59" s="807"/>
      <c r="CC59" s="807"/>
      <c r="CD59" s="807"/>
      <c r="CE59" s="807"/>
      <c r="CF59" s="807"/>
      <c r="CG59" s="808"/>
      <c r="CH59" s="819"/>
      <c r="CI59" s="820"/>
      <c r="CJ59" s="820"/>
      <c r="CK59" s="820"/>
      <c r="CL59" s="821"/>
      <c r="CM59" s="819"/>
      <c r="CN59" s="820"/>
      <c r="CO59" s="820"/>
      <c r="CP59" s="820"/>
      <c r="CQ59" s="821"/>
      <c r="CR59" s="819"/>
      <c r="CS59" s="820"/>
      <c r="CT59" s="820"/>
      <c r="CU59" s="820"/>
      <c r="CV59" s="821"/>
      <c r="CW59" s="819"/>
      <c r="CX59" s="820"/>
      <c r="CY59" s="820"/>
      <c r="CZ59" s="820"/>
      <c r="DA59" s="821"/>
      <c r="DB59" s="819"/>
      <c r="DC59" s="820"/>
      <c r="DD59" s="820"/>
      <c r="DE59" s="820"/>
      <c r="DF59" s="821"/>
      <c r="DG59" s="819"/>
      <c r="DH59" s="820"/>
      <c r="DI59" s="820"/>
      <c r="DJ59" s="820"/>
      <c r="DK59" s="821"/>
      <c r="DL59" s="819"/>
      <c r="DM59" s="820"/>
      <c r="DN59" s="820"/>
      <c r="DO59" s="820"/>
      <c r="DP59" s="821"/>
      <c r="DQ59" s="819"/>
      <c r="DR59" s="820"/>
      <c r="DS59" s="820"/>
      <c r="DT59" s="820"/>
      <c r="DU59" s="821"/>
      <c r="DV59" s="822"/>
      <c r="DW59" s="823"/>
      <c r="DX59" s="823"/>
      <c r="DY59" s="823"/>
      <c r="DZ59" s="824"/>
      <c r="EA59" s="102"/>
    </row>
    <row r="60" spans="1:131" s="103" customFormat="1" ht="26.25" customHeight="1" x14ac:dyDescent="0.15">
      <c r="A60" s="117">
        <v>33</v>
      </c>
      <c r="B60" s="793"/>
      <c r="C60" s="794"/>
      <c r="D60" s="794"/>
      <c r="E60" s="794"/>
      <c r="F60" s="794"/>
      <c r="G60" s="794"/>
      <c r="H60" s="794"/>
      <c r="I60" s="794"/>
      <c r="J60" s="794"/>
      <c r="K60" s="794"/>
      <c r="L60" s="794"/>
      <c r="M60" s="794"/>
      <c r="N60" s="794"/>
      <c r="O60" s="794"/>
      <c r="P60" s="795"/>
      <c r="Q60" s="872"/>
      <c r="R60" s="873"/>
      <c r="S60" s="873"/>
      <c r="T60" s="873"/>
      <c r="U60" s="873"/>
      <c r="V60" s="873"/>
      <c r="W60" s="873"/>
      <c r="X60" s="873"/>
      <c r="Y60" s="873"/>
      <c r="Z60" s="873"/>
      <c r="AA60" s="873"/>
      <c r="AB60" s="873"/>
      <c r="AC60" s="873"/>
      <c r="AD60" s="873"/>
      <c r="AE60" s="874"/>
      <c r="AF60" s="799"/>
      <c r="AG60" s="800"/>
      <c r="AH60" s="800"/>
      <c r="AI60" s="800"/>
      <c r="AJ60" s="801"/>
      <c r="AK60" s="875"/>
      <c r="AL60" s="873"/>
      <c r="AM60" s="873"/>
      <c r="AN60" s="873"/>
      <c r="AO60" s="873"/>
      <c r="AP60" s="873"/>
      <c r="AQ60" s="873"/>
      <c r="AR60" s="873"/>
      <c r="AS60" s="873"/>
      <c r="AT60" s="873"/>
      <c r="AU60" s="873"/>
      <c r="AV60" s="873"/>
      <c r="AW60" s="873"/>
      <c r="AX60" s="873"/>
      <c r="AY60" s="873"/>
      <c r="AZ60" s="876"/>
      <c r="BA60" s="876"/>
      <c r="BB60" s="876"/>
      <c r="BC60" s="876"/>
      <c r="BD60" s="876"/>
      <c r="BE60" s="867"/>
      <c r="BF60" s="867"/>
      <c r="BG60" s="867"/>
      <c r="BH60" s="867"/>
      <c r="BI60" s="868"/>
      <c r="BJ60" s="108"/>
      <c r="BK60" s="108"/>
      <c r="BL60" s="108"/>
      <c r="BM60" s="108"/>
      <c r="BN60" s="108"/>
      <c r="BO60" s="121"/>
      <c r="BP60" s="121"/>
      <c r="BQ60" s="118">
        <v>54</v>
      </c>
      <c r="BR60" s="119"/>
      <c r="BS60" s="806"/>
      <c r="BT60" s="807"/>
      <c r="BU60" s="807"/>
      <c r="BV60" s="807"/>
      <c r="BW60" s="807"/>
      <c r="BX60" s="807"/>
      <c r="BY60" s="807"/>
      <c r="BZ60" s="807"/>
      <c r="CA60" s="807"/>
      <c r="CB60" s="807"/>
      <c r="CC60" s="807"/>
      <c r="CD60" s="807"/>
      <c r="CE60" s="807"/>
      <c r="CF60" s="807"/>
      <c r="CG60" s="808"/>
      <c r="CH60" s="819"/>
      <c r="CI60" s="820"/>
      <c r="CJ60" s="820"/>
      <c r="CK60" s="820"/>
      <c r="CL60" s="821"/>
      <c r="CM60" s="819"/>
      <c r="CN60" s="820"/>
      <c r="CO60" s="820"/>
      <c r="CP60" s="820"/>
      <c r="CQ60" s="821"/>
      <c r="CR60" s="819"/>
      <c r="CS60" s="820"/>
      <c r="CT60" s="820"/>
      <c r="CU60" s="820"/>
      <c r="CV60" s="821"/>
      <c r="CW60" s="819"/>
      <c r="CX60" s="820"/>
      <c r="CY60" s="820"/>
      <c r="CZ60" s="820"/>
      <c r="DA60" s="821"/>
      <c r="DB60" s="819"/>
      <c r="DC60" s="820"/>
      <c r="DD60" s="820"/>
      <c r="DE60" s="820"/>
      <c r="DF60" s="821"/>
      <c r="DG60" s="819"/>
      <c r="DH60" s="820"/>
      <c r="DI60" s="820"/>
      <c r="DJ60" s="820"/>
      <c r="DK60" s="821"/>
      <c r="DL60" s="819"/>
      <c r="DM60" s="820"/>
      <c r="DN60" s="820"/>
      <c r="DO60" s="820"/>
      <c r="DP60" s="821"/>
      <c r="DQ60" s="819"/>
      <c r="DR60" s="820"/>
      <c r="DS60" s="820"/>
      <c r="DT60" s="820"/>
      <c r="DU60" s="821"/>
      <c r="DV60" s="822"/>
      <c r="DW60" s="823"/>
      <c r="DX60" s="823"/>
      <c r="DY60" s="823"/>
      <c r="DZ60" s="824"/>
      <c r="EA60" s="102"/>
    </row>
    <row r="61" spans="1:131" s="103" customFormat="1" ht="26.25" customHeight="1" thickBot="1" x14ac:dyDescent="0.2">
      <c r="A61" s="117">
        <v>34</v>
      </c>
      <c r="B61" s="793"/>
      <c r="C61" s="794"/>
      <c r="D61" s="794"/>
      <c r="E61" s="794"/>
      <c r="F61" s="794"/>
      <c r="G61" s="794"/>
      <c r="H61" s="794"/>
      <c r="I61" s="794"/>
      <c r="J61" s="794"/>
      <c r="K61" s="794"/>
      <c r="L61" s="794"/>
      <c r="M61" s="794"/>
      <c r="N61" s="794"/>
      <c r="O61" s="794"/>
      <c r="P61" s="795"/>
      <c r="Q61" s="872"/>
      <c r="R61" s="873"/>
      <c r="S61" s="873"/>
      <c r="T61" s="873"/>
      <c r="U61" s="873"/>
      <c r="V61" s="873"/>
      <c r="W61" s="873"/>
      <c r="X61" s="873"/>
      <c r="Y61" s="873"/>
      <c r="Z61" s="873"/>
      <c r="AA61" s="873"/>
      <c r="AB61" s="873"/>
      <c r="AC61" s="873"/>
      <c r="AD61" s="873"/>
      <c r="AE61" s="874"/>
      <c r="AF61" s="799"/>
      <c r="AG61" s="800"/>
      <c r="AH61" s="800"/>
      <c r="AI61" s="800"/>
      <c r="AJ61" s="801"/>
      <c r="AK61" s="875"/>
      <c r="AL61" s="873"/>
      <c r="AM61" s="873"/>
      <c r="AN61" s="873"/>
      <c r="AO61" s="873"/>
      <c r="AP61" s="873"/>
      <c r="AQ61" s="873"/>
      <c r="AR61" s="873"/>
      <c r="AS61" s="873"/>
      <c r="AT61" s="873"/>
      <c r="AU61" s="873"/>
      <c r="AV61" s="873"/>
      <c r="AW61" s="873"/>
      <c r="AX61" s="873"/>
      <c r="AY61" s="873"/>
      <c r="AZ61" s="876"/>
      <c r="BA61" s="876"/>
      <c r="BB61" s="876"/>
      <c r="BC61" s="876"/>
      <c r="BD61" s="876"/>
      <c r="BE61" s="867"/>
      <c r="BF61" s="867"/>
      <c r="BG61" s="867"/>
      <c r="BH61" s="867"/>
      <c r="BI61" s="868"/>
      <c r="BJ61" s="108"/>
      <c r="BK61" s="108"/>
      <c r="BL61" s="108"/>
      <c r="BM61" s="108"/>
      <c r="BN61" s="108"/>
      <c r="BO61" s="121"/>
      <c r="BP61" s="121"/>
      <c r="BQ61" s="118">
        <v>55</v>
      </c>
      <c r="BR61" s="119"/>
      <c r="BS61" s="806"/>
      <c r="BT61" s="807"/>
      <c r="BU61" s="807"/>
      <c r="BV61" s="807"/>
      <c r="BW61" s="807"/>
      <c r="BX61" s="807"/>
      <c r="BY61" s="807"/>
      <c r="BZ61" s="807"/>
      <c r="CA61" s="807"/>
      <c r="CB61" s="807"/>
      <c r="CC61" s="807"/>
      <c r="CD61" s="807"/>
      <c r="CE61" s="807"/>
      <c r="CF61" s="807"/>
      <c r="CG61" s="808"/>
      <c r="CH61" s="819"/>
      <c r="CI61" s="820"/>
      <c r="CJ61" s="820"/>
      <c r="CK61" s="820"/>
      <c r="CL61" s="821"/>
      <c r="CM61" s="819"/>
      <c r="CN61" s="820"/>
      <c r="CO61" s="820"/>
      <c r="CP61" s="820"/>
      <c r="CQ61" s="821"/>
      <c r="CR61" s="819"/>
      <c r="CS61" s="820"/>
      <c r="CT61" s="820"/>
      <c r="CU61" s="820"/>
      <c r="CV61" s="821"/>
      <c r="CW61" s="819"/>
      <c r="CX61" s="820"/>
      <c r="CY61" s="820"/>
      <c r="CZ61" s="820"/>
      <c r="DA61" s="821"/>
      <c r="DB61" s="819"/>
      <c r="DC61" s="820"/>
      <c r="DD61" s="820"/>
      <c r="DE61" s="820"/>
      <c r="DF61" s="821"/>
      <c r="DG61" s="819"/>
      <c r="DH61" s="820"/>
      <c r="DI61" s="820"/>
      <c r="DJ61" s="820"/>
      <c r="DK61" s="821"/>
      <c r="DL61" s="819"/>
      <c r="DM61" s="820"/>
      <c r="DN61" s="820"/>
      <c r="DO61" s="820"/>
      <c r="DP61" s="821"/>
      <c r="DQ61" s="819"/>
      <c r="DR61" s="820"/>
      <c r="DS61" s="820"/>
      <c r="DT61" s="820"/>
      <c r="DU61" s="821"/>
      <c r="DV61" s="822"/>
      <c r="DW61" s="823"/>
      <c r="DX61" s="823"/>
      <c r="DY61" s="823"/>
      <c r="DZ61" s="824"/>
      <c r="EA61" s="102"/>
    </row>
    <row r="62" spans="1:131" s="103" customFormat="1" ht="26.25" customHeight="1" x14ac:dyDescent="0.15">
      <c r="A62" s="117">
        <v>35</v>
      </c>
      <c r="B62" s="793"/>
      <c r="C62" s="794"/>
      <c r="D62" s="794"/>
      <c r="E62" s="794"/>
      <c r="F62" s="794"/>
      <c r="G62" s="794"/>
      <c r="H62" s="794"/>
      <c r="I62" s="794"/>
      <c r="J62" s="794"/>
      <c r="K62" s="794"/>
      <c r="L62" s="794"/>
      <c r="M62" s="794"/>
      <c r="N62" s="794"/>
      <c r="O62" s="794"/>
      <c r="P62" s="795"/>
      <c r="Q62" s="872"/>
      <c r="R62" s="873"/>
      <c r="S62" s="873"/>
      <c r="T62" s="873"/>
      <c r="U62" s="873"/>
      <c r="V62" s="873"/>
      <c r="W62" s="873"/>
      <c r="X62" s="873"/>
      <c r="Y62" s="873"/>
      <c r="Z62" s="873"/>
      <c r="AA62" s="873"/>
      <c r="AB62" s="873"/>
      <c r="AC62" s="873"/>
      <c r="AD62" s="873"/>
      <c r="AE62" s="874"/>
      <c r="AF62" s="799"/>
      <c r="AG62" s="800"/>
      <c r="AH62" s="800"/>
      <c r="AI62" s="800"/>
      <c r="AJ62" s="801"/>
      <c r="AK62" s="875"/>
      <c r="AL62" s="873"/>
      <c r="AM62" s="873"/>
      <c r="AN62" s="873"/>
      <c r="AO62" s="873"/>
      <c r="AP62" s="873"/>
      <c r="AQ62" s="873"/>
      <c r="AR62" s="873"/>
      <c r="AS62" s="873"/>
      <c r="AT62" s="873"/>
      <c r="AU62" s="873"/>
      <c r="AV62" s="873"/>
      <c r="AW62" s="873"/>
      <c r="AX62" s="873"/>
      <c r="AY62" s="873"/>
      <c r="AZ62" s="876"/>
      <c r="BA62" s="876"/>
      <c r="BB62" s="876"/>
      <c r="BC62" s="876"/>
      <c r="BD62" s="876"/>
      <c r="BE62" s="867"/>
      <c r="BF62" s="867"/>
      <c r="BG62" s="867"/>
      <c r="BH62" s="867"/>
      <c r="BI62" s="868"/>
      <c r="BJ62" s="884" t="s">
        <v>357</v>
      </c>
      <c r="BK62" s="844"/>
      <c r="BL62" s="844"/>
      <c r="BM62" s="844"/>
      <c r="BN62" s="845"/>
      <c r="BO62" s="121"/>
      <c r="BP62" s="121"/>
      <c r="BQ62" s="118">
        <v>56</v>
      </c>
      <c r="BR62" s="119"/>
      <c r="BS62" s="806"/>
      <c r="BT62" s="807"/>
      <c r="BU62" s="807"/>
      <c r="BV62" s="807"/>
      <c r="BW62" s="807"/>
      <c r="BX62" s="807"/>
      <c r="BY62" s="807"/>
      <c r="BZ62" s="807"/>
      <c r="CA62" s="807"/>
      <c r="CB62" s="807"/>
      <c r="CC62" s="807"/>
      <c r="CD62" s="807"/>
      <c r="CE62" s="807"/>
      <c r="CF62" s="807"/>
      <c r="CG62" s="808"/>
      <c r="CH62" s="819"/>
      <c r="CI62" s="820"/>
      <c r="CJ62" s="820"/>
      <c r="CK62" s="820"/>
      <c r="CL62" s="821"/>
      <c r="CM62" s="819"/>
      <c r="CN62" s="820"/>
      <c r="CO62" s="820"/>
      <c r="CP62" s="820"/>
      <c r="CQ62" s="821"/>
      <c r="CR62" s="819"/>
      <c r="CS62" s="820"/>
      <c r="CT62" s="820"/>
      <c r="CU62" s="820"/>
      <c r="CV62" s="821"/>
      <c r="CW62" s="819"/>
      <c r="CX62" s="820"/>
      <c r="CY62" s="820"/>
      <c r="CZ62" s="820"/>
      <c r="DA62" s="821"/>
      <c r="DB62" s="819"/>
      <c r="DC62" s="820"/>
      <c r="DD62" s="820"/>
      <c r="DE62" s="820"/>
      <c r="DF62" s="821"/>
      <c r="DG62" s="819"/>
      <c r="DH62" s="820"/>
      <c r="DI62" s="820"/>
      <c r="DJ62" s="820"/>
      <c r="DK62" s="821"/>
      <c r="DL62" s="819"/>
      <c r="DM62" s="820"/>
      <c r="DN62" s="820"/>
      <c r="DO62" s="820"/>
      <c r="DP62" s="821"/>
      <c r="DQ62" s="819"/>
      <c r="DR62" s="820"/>
      <c r="DS62" s="820"/>
      <c r="DT62" s="820"/>
      <c r="DU62" s="821"/>
      <c r="DV62" s="822"/>
      <c r="DW62" s="823"/>
      <c r="DX62" s="823"/>
      <c r="DY62" s="823"/>
      <c r="DZ62" s="824"/>
      <c r="EA62" s="102"/>
    </row>
    <row r="63" spans="1:131" s="103" customFormat="1" ht="26.25" customHeight="1" thickBot="1" x14ac:dyDescent="0.2">
      <c r="A63" s="120" t="s">
        <v>336</v>
      </c>
      <c r="B63" s="828" t="s">
        <v>358</v>
      </c>
      <c r="C63" s="829"/>
      <c r="D63" s="829"/>
      <c r="E63" s="829"/>
      <c r="F63" s="829"/>
      <c r="G63" s="829"/>
      <c r="H63" s="829"/>
      <c r="I63" s="829"/>
      <c r="J63" s="829"/>
      <c r="K63" s="829"/>
      <c r="L63" s="829"/>
      <c r="M63" s="829"/>
      <c r="N63" s="829"/>
      <c r="O63" s="829"/>
      <c r="P63" s="830"/>
      <c r="Q63" s="877"/>
      <c r="R63" s="878"/>
      <c r="S63" s="878"/>
      <c r="T63" s="878"/>
      <c r="U63" s="878"/>
      <c r="V63" s="878"/>
      <c r="W63" s="878"/>
      <c r="X63" s="878"/>
      <c r="Y63" s="878"/>
      <c r="Z63" s="878"/>
      <c r="AA63" s="878"/>
      <c r="AB63" s="878"/>
      <c r="AC63" s="878"/>
      <c r="AD63" s="878"/>
      <c r="AE63" s="879"/>
      <c r="AF63" s="880">
        <v>4576</v>
      </c>
      <c r="AG63" s="881"/>
      <c r="AH63" s="881"/>
      <c r="AI63" s="881"/>
      <c r="AJ63" s="882"/>
      <c r="AK63" s="883"/>
      <c r="AL63" s="878"/>
      <c r="AM63" s="878"/>
      <c r="AN63" s="878"/>
      <c r="AO63" s="878"/>
      <c r="AP63" s="881"/>
      <c r="AQ63" s="881"/>
      <c r="AR63" s="881"/>
      <c r="AS63" s="881"/>
      <c r="AT63" s="881"/>
      <c r="AU63" s="881"/>
      <c r="AV63" s="881"/>
      <c r="AW63" s="881"/>
      <c r="AX63" s="881"/>
      <c r="AY63" s="881"/>
      <c r="AZ63" s="885"/>
      <c r="BA63" s="885"/>
      <c r="BB63" s="885"/>
      <c r="BC63" s="885"/>
      <c r="BD63" s="885"/>
      <c r="BE63" s="886"/>
      <c r="BF63" s="886"/>
      <c r="BG63" s="886"/>
      <c r="BH63" s="886"/>
      <c r="BI63" s="887"/>
      <c r="BJ63" s="888" t="s">
        <v>359</v>
      </c>
      <c r="BK63" s="889"/>
      <c r="BL63" s="889"/>
      <c r="BM63" s="889"/>
      <c r="BN63" s="890"/>
      <c r="BO63" s="121"/>
      <c r="BP63" s="121"/>
      <c r="BQ63" s="118">
        <v>57</v>
      </c>
      <c r="BR63" s="119"/>
      <c r="BS63" s="806"/>
      <c r="BT63" s="807"/>
      <c r="BU63" s="807"/>
      <c r="BV63" s="807"/>
      <c r="BW63" s="807"/>
      <c r="BX63" s="807"/>
      <c r="BY63" s="807"/>
      <c r="BZ63" s="807"/>
      <c r="CA63" s="807"/>
      <c r="CB63" s="807"/>
      <c r="CC63" s="807"/>
      <c r="CD63" s="807"/>
      <c r="CE63" s="807"/>
      <c r="CF63" s="807"/>
      <c r="CG63" s="808"/>
      <c r="CH63" s="819"/>
      <c r="CI63" s="820"/>
      <c r="CJ63" s="820"/>
      <c r="CK63" s="820"/>
      <c r="CL63" s="821"/>
      <c r="CM63" s="819"/>
      <c r="CN63" s="820"/>
      <c r="CO63" s="820"/>
      <c r="CP63" s="820"/>
      <c r="CQ63" s="821"/>
      <c r="CR63" s="819"/>
      <c r="CS63" s="820"/>
      <c r="CT63" s="820"/>
      <c r="CU63" s="820"/>
      <c r="CV63" s="821"/>
      <c r="CW63" s="819"/>
      <c r="CX63" s="820"/>
      <c r="CY63" s="820"/>
      <c r="CZ63" s="820"/>
      <c r="DA63" s="821"/>
      <c r="DB63" s="819"/>
      <c r="DC63" s="820"/>
      <c r="DD63" s="820"/>
      <c r="DE63" s="820"/>
      <c r="DF63" s="821"/>
      <c r="DG63" s="819"/>
      <c r="DH63" s="820"/>
      <c r="DI63" s="820"/>
      <c r="DJ63" s="820"/>
      <c r="DK63" s="821"/>
      <c r="DL63" s="819"/>
      <c r="DM63" s="820"/>
      <c r="DN63" s="820"/>
      <c r="DO63" s="820"/>
      <c r="DP63" s="821"/>
      <c r="DQ63" s="819"/>
      <c r="DR63" s="820"/>
      <c r="DS63" s="820"/>
      <c r="DT63" s="820"/>
      <c r="DU63" s="821"/>
      <c r="DV63" s="822"/>
      <c r="DW63" s="823"/>
      <c r="DX63" s="823"/>
      <c r="DY63" s="823"/>
      <c r="DZ63" s="824"/>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806"/>
      <c r="BT64" s="807"/>
      <c r="BU64" s="807"/>
      <c r="BV64" s="807"/>
      <c r="BW64" s="807"/>
      <c r="BX64" s="807"/>
      <c r="BY64" s="807"/>
      <c r="BZ64" s="807"/>
      <c r="CA64" s="807"/>
      <c r="CB64" s="807"/>
      <c r="CC64" s="807"/>
      <c r="CD64" s="807"/>
      <c r="CE64" s="807"/>
      <c r="CF64" s="807"/>
      <c r="CG64" s="808"/>
      <c r="CH64" s="819"/>
      <c r="CI64" s="820"/>
      <c r="CJ64" s="820"/>
      <c r="CK64" s="820"/>
      <c r="CL64" s="821"/>
      <c r="CM64" s="819"/>
      <c r="CN64" s="820"/>
      <c r="CO64" s="820"/>
      <c r="CP64" s="820"/>
      <c r="CQ64" s="821"/>
      <c r="CR64" s="819"/>
      <c r="CS64" s="820"/>
      <c r="CT64" s="820"/>
      <c r="CU64" s="820"/>
      <c r="CV64" s="821"/>
      <c r="CW64" s="819"/>
      <c r="CX64" s="820"/>
      <c r="CY64" s="820"/>
      <c r="CZ64" s="820"/>
      <c r="DA64" s="821"/>
      <c r="DB64" s="819"/>
      <c r="DC64" s="820"/>
      <c r="DD64" s="820"/>
      <c r="DE64" s="820"/>
      <c r="DF64" s="821"/>
      <c r="DG64" s="819"/>
      <c r="DH64" s="820"/>
      <c r="DI64" s="820"/>
      <c r="DJ64" s="820"/>
      <c r="DK64" s="821"/>
      <c r="DL64" s="819"/>
      <c r="DM64" s="820"/>
      <c r="DN64" s="820"/>
      <c r="DO64" s="820"/>
      <c r="DP64" s="821"/>
      <c r="DQ64" s="819"/>
      <c r="DR64" s="820"/>
      <c r="DS64" s="820"/>
      <c r="DT64" s="820"/>
      <c r="DU64" s="821"/>
      <c r="DV64" s="822"/>
      <c r="DW64" s="823"/>
      <c r="DX64" s="823"/>
      <c r="DY64" s="823"/>
      <c r="DZ64" s="824"/>
      <c r="EA64" s="102"/>
    </row>
    <row r="65" spans="1:131" s="103" customFormat="1" ht="26.25" customHeight="1" thickBot="1" x14ac:dyDescent="0.2">
      <c r="A65" s="108" t="s">
        <v>360</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806"/>
      <c r="BT65" s="807"/>
      <c r="BU65" s="807"/>
      <c r="BV65" s="807"/>
      <c r="BW65" s="807"/>
      <c r="BX65" s="807"/>
      <c r="BY65" s="807"/>
      <c r="BZ65" s="807"/>
      <c r="CA65" s="807"/>
      <c r="CB65" s="807"/>
      <c r="CC65" s="807"/>
      <c r="CD65" s="807"/>
      <c r="CE65" s="807"/>
      <c r="CF65" s="807"/>
      <c r="CG65" s="808"/>
      <c r="CH65" s="819"/>
      <c r="CI65" s="820"/>
      <c r="CJ65" s="820"/>
      <c r="CK65" s="820"/>
      <c r="CL65" s="821"/>
      <c r="CM65" s="819"/>
      <c r="CN65" s="820"/>
      <c r="CO65" s="820"/>
      <c r="CP65" s="820"/>
      <c r="CQ65" s="821"/>
      <c r="CR65" s="819"/>
      <c r="CS65" s="820"/>
      <c r="CT65" s="820"/>
      <c r="CU65" s="820"/>
      <c r="CV65" s="821"/>
      <c r="CW65" s="819"/>
      <c r="CX65" s="820"/>
      <c r="CY65" s="820"/>
      <c r="CZ65" s="820"/>
      <c r="DA65" s="821"/>
      <c r="DB65" s="819"/>
      <c r="DC65" s="820"/>
      <c r="DD65" s="820"/>
      <c r="DE65" s="820"/>
      <c r="DF65" s="821"/>
      <c r="DG65" s="819"/>
      <c r="DH65" s="820"/>
      <c r="DI65" s="820"/>
      <c r="DJ65" s="820"/>
      <c r="DK65" s="821"/>
      <c r="DL65" s="819"/>
      <c r="DM65" s="820"/>
      <c r="DN65" s="820"/>
      <c r="DO65" s="820"/>
      <c r="DP65" s="821"/>
      <c r="DQ65" s="819"/>
      <c r="DR65" s="820"/>
      <c r="DS65" s="820"/>
      <c r="DT65" s="820"/>
      <c r="DU65" s="821"/>
      <c r="DV65" s="822"/>
      <c r="DW65" s="823"/>
      <c r="DX65" s="823"/>
      <c r="DY65" s="823"/>
      <c r="DZ65" s="824"/>
      <c r="EA65" s="102"/>
    </row>
    <row r="66" spans="1:131" s="103" customFormat="1" ht="26.25" customHeight="1" x14ac:dyDescent="0.15">
      <c r="A66" s="778" t="s">
        <v>361</v>
      </c>
      <c r="B66" s="779"/>
      <c r="C66" s="779"/>
      <c r="D66" s="779"/>
      <c r="E66" s="779"/>
      <c r="F66" s="779"/>
      <c r="G66" s="779"/>
      <c r="H66" s="779"/>
      <c r="I66" s="779"/>
      <c r="J66" s="779"/>
      <c r="K66" s="779"/>
      <c r="L66" s="779"/>
      <c r="M66" s="779"/>
      <c r="N66" s="779"/>
      <c r="O66" s="779"/>
      <c r="P66" s="780"/>
      <c r="Q66" s="755" t="s">
        <v>362</v>
      </c>
      <c r="R66" s="756"/>
      <c r="S66" s="756"/>
      <c r="T66" s="756"/>
      <c r="U66" s="757"/>
      <c r="V66" s="755" t="s">
        <v>363</v>
      </c>
      <c r="W66" s="756"/>
      <c r="X66" s="756"/>
      <c r="Y66" s="756"/>
      <c r="Z66" s="757"/>
      <c r="AA66" s="755" t="s">
        <v>364</v>
      </c>
      <c r="AB66" s="756"/>
      <c r="AC66" s="756"/>
      <c r="AD66" s="756"/>
      <c r="AE66" s="757"/>
      <c r="AF66" s="891" t="s">
        <v>343</v>
      </c>
      <c r="AG66" s="851"/>
      <c r="AH66" s="851"/>
      <c r="AI66" s="851"/>
      <c r="AJ66" s="892"/>
      <c r="AK66" s="755" t="s">
        <v>365</v>
      </c>
      <c r="AL66" s="779"/>
      <c r="AM66" s="779"/>
      <c r="AN66" s="779"/>
      <c r="AO66" s="780"/>
      <c r="AP66" s="755" t="s">
        <v>345</v>
      </c>
      <c r="AQ66" s="756"/>
      <c r="AR66" s="756"/>
      <c r="AS66" s="756"/>
      <c r="AT66" s="757"/>
      <c r="AU66" s="755" t="s">
        <v>366</v>
      </c>
      <c r="AV66" s="756"/>
      <c r="AW66" s="756"/>
      <c r="AX66" s="756"/>
      <c r="AY66" s="757"/>
      <c r="AZ66" s="755" t="s">
        <v>314</v>
      </c>
      <c r="BA66" s="756"/>
      <c r="BB66" s="756"/>
      <c r="BC66" s="756"/>
      <c r="BD66" s="767"/>
      <c r="BE66" s="121"/>
      <c r="BF66" s="121"/>
      <c r="BG66" s="121"/>
      <c r="BH66" s="121"/>
      <c r="BI66" s="121"/>
      <c r="BJ66" s="121"/>
      <c r="BK66" s="121"/>
      <c r="BL66" s="121"/>
      <c r="BM66" s="121"/>
      <c r="BN66" s="121"/>
      <c r="BO66" s="121"/>
      <c r="BP66" s="121"/>
      <c r="BQ66" s="118">
        <v>60</v>
      </c>
      <c r="BR66" s="123"/>
      <c r="BS66" s="902"/>
      <c r="BT66" s="903"/>
      <c r="BU66" s="903"/>
      <c r="BV66" s="903"/>
      <c r="BW66" s="903"/>
      <c r="BX66" s="903"/>
      <c r="BY66" s="903"/>
      <c r="BZ66" s="903"/>
      <c r="CA66" s="903"/>
      <c r="CB66" s="903"/>
      <c r="CC66" s="903"/>
      <c r="CD66" s="903"/>
      <c r="CE66" s="903"/>
      <c r="CF66" s="903"/>
      <c r="CG66" s="904"/>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102"/>
    </row>
    <row r="67" spans="1:131" s="103" customFormat="1" ht="26.25" customHeight="1" thickBot="1" x14ac:dyDescent="0.2">
      <c r="A67" s="781"/>
      <c r="B67" s="782"/>
      <c r="C67" s="782"/>
      <c r="D67" s="782"/>
      <c r="E67" s="782"/>
      <c r="F67" s="782"/>
      <c r="G67" s="782"/>
      <c r="H67" s="782"/>
      <c r="I67" s="782"/>
      <c r="J67" s="782"/>
      <c r="K67" s="782"/>
      <c r="L67" s="782"/>
      <c r="M67" s="782"/>
      <c r="N67" s="782"/>
      <c r="O67" s="782"/>
      <c r="P67" s="783"/>
      <c r="Q67" s="758"/>
      <c r="R67" s="759"/>
      <c r="S67" s="759"/>
      <c r="T67" s="759"/>
      <c r="U67" s="760"/>
      <c r="V67" s="758"/>
      <c r="W67" s="759"/>
      <c r="X67" s="759"/>
      <c r="Y67" s="759"/>
      <c r="Z67" s="760"/>
      <c r="AA67" s="758"/>
      <c r="AB67" s="759"/>
      <c r="AC67" s="759"/>
      <c r="AD67" s="759"/>
      <c r="AE67" s="760"/>
      <c r="AF67" s="893"/>
      <c r="AG67" s="854"/>
      <c r="AH67" s="854"/>
      <c r="AI67" s="854"/>
      <c r="AJ67" s="894"/>
      <c r="AK67" s="895"/>
      <c r="AL67" s="782"/>
      <c r="AM67" s="782"/>
      <c r="AN67" s="782"/>
      <c r="AO67" s="783"/>
      <c r="AP67" s="758"/>
      <c r="AQ67" s="759"/>
      <c r="AR67" s="759"/>
      <c r="AS67" s="759"/>
      <c r="AT67" s="760"/>
      <c r="AU67" s="758"/>
      <c r="AV67" s="759"/>
      <c r="AW67" s="759"/>
      <c r="AX67" s="759"/>
      <c r="AY67" s="760"/>
      <c r="AZ67" s="758"/>
      <c r="BA67" s="759"/>
      <c r="BB67" s="759"/>
      <c r="BC67" s="759"/>
      <c r="BD67" s="768"/>
      <c r="BE67" s="121"/>
      <c r="BF67" s="121"/>
      <c r="BG67" s="121"/>
      <c r="BH67" s="121"/>
      <c r="BI67" s="121"/>
      <c r="BJ67" s="121"/>
      <c r="BK67" s="121"/>
      <c r="BL67" s="121"/>
      <c r="BM67" s="121"/>
      <c r="BN67" s="121"/>
      <c r="BO67" s="121"/>
      <c r="BP67" s="121"/>
      <c r="BQ67" s="118">
        <v>61</v>
      </c>
      <c r="BR67" s="123"/>
      <c r="BS67" s="902"/>
      <c r="BT67" s="903"/>
      <c r="BU67" s="903"/>
      <c r="BV67" s="903"/>
      <c r="BW67" s="903"/>
      <c r="BX67" s="903"/>
      <c r="BY67" s="903"/>
      <c r="BZ67" s="903"/>
      <c r="CA67" s="903"/>
      <c r="CB67" s="903"/>
      <c r="CC67" s="903"/>
      <c r="CD67" s="903"/>
      <c r="CE67" s="903"/>
      <c r="CF67" s="903"/>
      <c r="CG67" s="904"/>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102"/>
    </row>
    <row r="68" spans="1:131" s="103" customFormat="1" ht="26.25" customHeight="1" thickTop="1" x14ac:dyDescent="0.15">
      <c r="A68" s="114">
        <v>1</v>
      </c>
      <c r="B68" s="908" t="s">
        <v>367</v>
      </c>
      <c r="C68" s="909"/>
      <c r="D68" s="909"/>
      <c r="E68" s="909"/>
      <c r="F68" s="909"/>
      <c r="G68" s="909"/>
      <c r="H68" s="909"/>
      <c r="I68" s="909"/>
      <c r="J68" s="909"/>
      <c r="K68" s="909"/>
      <c r="L68" s="909"/>
      <c r="M68" s="909"/>
      <c r="N68" s="909"/>
      <c r="O68" s="909"/>
      <c r="P68" s="910"/>
      <c r="Q68" s="911">
        <v>10980</v>
      </c>
      <c r="R68" s="905"/>
      <c r="S68" s="905"/>
      <c r="T68" s="905"/>
      <c r="U68" s="905"/>
      <c r="V68" s="905">
        <v>10267</v>
      </c>
      <c r="W68" s="905"/>
      <c r="X68" s="905"/>
      <c r="Y68" s="905"/>
      <c r="Z68" s="905"/>
      <c r="AA68" s="905">
        <v>713</v>
      </c>
      <c r="AB68" s="905"/>
      <c r="AC68" s="905"/>
      <c r="AD68" s="905"/>
      <c r="AE68" s="905"/>
      <c r="AF68" s="905">
        <v>713</v>
      </c>
      <c r="AG68" s="905"/>
      <c r="AH68" s="905"/>
      <c r="AI68" s="905"/>
      <c r="AJ68" s="905"/>
      <c r="AK68" s="912" t="s">
        <v>331</v>
      </c>
      <c r="AL68" s="912"/>
      <c r="AM68" s="912"/>
      <c r="AN68" s="912"/>
      <c r="AO68" s="912"/>
      <c r="AP68" s="905">
        <v>2124</v>
      </c>
      <c r="AQ68" s="905"/>
      <c r="AR68" s="905"/>
      <c r="AS68" s="905"/>
      <c r="AT68" s="905"/>
      <c r="AU68" s="905">
        <v>74</v>
      </c>
      <c r="AV68" s="905"/>
      <c r="AW68" s="905"/>
      <c r="AX68" s="905"/>
      <c r="AY68" s="905"/>
      <c r="AZ68" s="906"/>
      <c r="BA68" s="906"/>
      <c r="BB68" s="906"/>
      <c r="BC68" s="906"/>
      <c r="BD68" s="907"/>
      <c r="BE68" s="121"/>
      <c r="BF68" s="121"/>
      <c r="BG68" s="121"/>
      <c r="BH68" s="121"/>
      <c r="BI68" s="121"/>
      <c r="BJ68" s="121"/>
      <c r="BK68" s="121"/>
      <c r="BL68" s="121"/>
      <c r="BM68" s="121"/>
      <c r="BN68" s="121"/>
      <c r="BO68" s="121"/>
      <c r="BP68" s="121"/>
      <c r="BQ68" s="118">
        <v>62</v>
      </c>
      <c r="BR68" s="123"/>
      <c r="BS68" s="902"/>
      <c r="BT68" s="903"/>
      <c r="BU68" s="903"/>
      <c r="BV68" s="903"/>
      <c r="BW68" s="903"/>
      <c r="BX68" s="903"/>
      <c r="BY68" s="903"/>
      <c r="BZ68" s="903"/>
      <c r="CA68" s="903"/>
      <c r="CB68" s="903"/>
      <c r="CC68" s="903"/>
      <c r="CD68" s="903"/>
      <c r="CE68" s="903"/>
      <c r="CF68" s="903"/>
      <c r="CG68" s="904"/>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102"/>
    </row>
    <row r="69" spans="1:131" s="103" customFormat="1" ht="26.25" customHeight="1" x14ac:dyDescent="0.15">
      <c r="A69" s="117">
        <v>2</v>
      </c>
      <c r="B69" s="913" t="s">
        <v>368</v>
      </c>
      <c r="C69" s="914"/>
      <c r="D69" s="914"/>
      <c r="E69" s="914"/>
      <c r="F69" s="914"/>
      <c r="G69" s="914"/>
      <c r="H69" s="914"/>
      <c r="I69" s="914"/>
      <c r="J69" s="914"/>
      <c r="K69" s="914"/>
      <c r="L69" s="914"/>
      <c r="M69" s="914"/>
      <c r="N69" s="914"/>
      <c r="O69" s="914"/>
      <c r="P69" s="915"/>
      <c r="Q69" s="917">
        <v>2297</v>
      </c>
      <c r="R69" s="918"/>
      <c r="S69" s="918"/>
      <c r="T69" s="918"/>
      <c r="U69" s="869"/>
      <c r="V69" s="919">
        <v>2145</v>
      </c>
      <c r="W69" s="918"/>
      <c r="X69" s="918"/>
      <c r="Y69" s="918"/>
      <c r="Z69" s="869"/>
      <c r="AA69" s="919">
        <v>152</v>
      </c>
      <c r="AB69" s="918"/>
      <c r="AC69" s="918"/>
      <c r="AD69" s="918"/>
      <c r="AE69" s="869"/>
      <c r="AF69" s="919">
        <v>152</v>
      </c>
      <c r="AG69" s="918"/>
      <c r="AH69" s="918"/>
      <c r="AI69" s="918"/>
      <c r="AJ69" s="869"/>
      <c r="AK69" s="919" t="s">
        <v>369</v>
      </c>
      <c r="AL69" s="918"/>
      <c r="AM69" s="918"/>
      <c r="AN69" s="918"/>
      <c r="AO69" s="869"/>
      <c r="AP69" s="870">
        <v>1062</v>
      </c>
      <c r="AQ69" s="870"/>
      <c r="AR69" s="870"/>
      <c r="AS69" s="870"/>
      <c r="AT69" s="870"/>
      <c r="AU69" s="870">
        <v>519</v>
      </c>
      <c r="AV69" s="870"/>
      <c r="AW69" s="870"/>
      <c r="AX69" s="870"/>
      <c r="AY69" s="870"/>
      <c r="AZ69" s="920"/>
      <c r="BA69" s="920"/>
      <c r="BB69" s="920"/>
      <c r="BC69" s="920"/>
      <c r="BD69" s="921"/>
      <c r="BE69" s="121"/>
      <c r="BF69" s="121"/>
      <c r="BG69" s="121"/>
      <c r="BH69" s="121"/>
      <c r="BI69" s="121"/>
      <c r="BJ69" s="121"/>
      <c r="BK69" s="121"/>
      <c r="BL69" s="121"/>
      <c r="BM69" s="121"/>
      <c r="BN69" s="121"/>
      <c r="BO69" s="121"/>
      <c r="BP69" s="121"/>
      <c r="BQ69" s="118">
        <v>63</v>
      </c>
      <c r="BR69" s="123"/>
      <c r="BS69" s="902"/>
      <c r="BT69" s="903"/>
      <c r="BU69" s="903"/>
      <c r="BV69" s="903"/>
      <c r="BW69" s="903"/>
      <c r="BX69" s="903"/>
      <c r="BY69" s="903"/>
      <c r="BZ69" s="903"/>
      <c r="CA69" s="903"/>
      <c r="CB69" s="903"/>
      <c r="CC69" s="903"/>
      <c r="CD69" s="903"/>
      <c r="CE69" s="903"/>
      <c r="CF69" s="903"/>
      <c r="CG69" s="904"/>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102"/>
    </row>
    <row r="70" spans="1:131" s="103" customFormat="1" ht="26.25" customHeight="1" x14ac:dyDescent="0.15">
      <c r="A70" s="117">
        <v>3</v>
      </c>
      <c r="B70" s="913" t="s">
        <v>370</v>
      </c>
      <c r="C70" s="914"/>
      <c r="D70" s="914"/>
      <c r="E70" s="914"/>
      <c r="F70" s="914"/>
      <c r="G70" s="914"/>
      <c r="H70" s="914"/>
      <c r="I70" s="914"/>
      <c r="J70" s="914"/>
      <c r="K70" s="914"/>
      <c r="L70" s="914"/>
      <c r="M70" s="914"/>
      <c r="N70" s="914"/>
      <c r="O70" s="914"/>
      <c r="P70" s="915"/>
      <c r="Q70" s="916">
        <v>6933</v>
      </c>
      <c r="R70" s="870">
        <v>6933</v>
      </c>
      <c r="S70" s="870">
        <v>6933</v>
      </c>
      <c r="T70" s="870">
        <v>6933</v>
      </c>
      <c r="U70" s="870">
        <v>6933</v>
      </c>
      <c r="V70" s="870">
        <v>6850</v>
      </c>
      <c r="W70" s="870">
        <v>6850</v>
      </c>
      <c r="X70" s="870">
        <v>6850</v>
      </c>
      <c r="Y70" s="870">
        <v>6850</v>
      </c>
      <c r="Z70" s="870">
        <v>6850</v>
      </c>
      <c r="AA70" s="870">
        <v>82</v>
      </c>
      <c r="AB70" s="870">
        <v>82</v>
      </c>
      <c r="AC70" s="870">
        <v>82</v>
      </c>
      <c r="AD70" s="870">
        <v>82</v>
      </c>
      <c r="AE70" s="870">
        <v>82</v>
      </c>
      <c r="AF70" s="870">
        <v>82</v>
      </c>
      <c r="AG70" s="870">
        <v>82</v>
      </c>
      <c r="AH70" s="870">
        <v>82</v>
      </c>
      <c r="AI70" s="870">
        <v>82</v>
      </c>
      <c r="AJ70" s="870">
        <v>82</v>
      </c>
      <c r="AK70" s="870">
        <v>2485</v>
      </c>
      <c r="AL70" s="870">
        <v>2485</v>
      </c>
      <c r="AM70" s="870">
        <v>2485</v>
      </c>
      <c r="AN70" s="870">
        <v>2485</v>
      </c>
      <c r="AO70" s="870">
        <v>2485</v>
      </c>
      <c r="AP70" s="870" t="s">
        <v>326</v>
      </c>
      <c r="AQ70" s="870"/>
      <c r="AR70" s="870"/>
      <c r="AS70" s="870"/>
      <c r="AT70" s="870"/>
      <c r="AU70" s="870" t="s">
        <v>369</v>
      </c>
      <c r="AV70" s="870"/>
      <c r="AW70" s="870"/>
      <c r="AX70" s="870"/>
      <c r="AY70" s="870"/>
      <c r="AZ70" s="920"/>
      <c r="BA70" s="920"/>
      <c r="BB70" s="920"/>
      <c r="BC70" s="920"/>
      <c r="BD70" s="921"/>
      <c r="BE70" s="121"/>
      <c r="BF70" s="121"/>
      <c r="BG70" s="121"/>
      <c r="BH70" s="121"/>
      <c r="BI70" s="121"/>
      <c r="BJ70" s="121"/>
      <c r="BK70" s="121"/>
      <c r="BL70" s="121"/>
      <c r="BM70" s="121"/>
      <c r="BN70" s="121"/>
      <c r="BO70" s="121"/>
      <c r="BP70" s="121"/>
      <c r="BQ70" s="118">
        <v>64</v>
      </c>
      <c r="BR70" s="123"/>
      <c r="BS70" s="902"/>
      <c r="BT70" s="903"/>
      <c r="BU70" s="903"/>
      <c r="BV70" s="903"/>
      <c r="BW70" s="903"/>
      <c r="BX70" s="903"/>
      <c r="BY70" s="903"/>
      <c r="BZ70" s="903"/>
      <c r="CA70" s="903"/>
      <c r="CB70" s="903"/>
      <c r="CC70" s="903"/>
      <c r="CD70" s="903"/>
      <c r="CE70" s="903"/>
      <c r="CF70" s="903"/>
      <c r="CG70" s="904"/>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102"/>
    </row>
    <row r="71" spans="1:131" s="103" customFormat="1" ht="26.25" customHeight="1" x14ac:dyDescent="0.15">
      <c r="A71" s="117">
        <v>4</v>
      </c>
      <c r="B71" s="913" t="s">
        <v>371</v>
      </c>
      <c r="C71" s="914"/>
      <c r="D71" s="914"/>
      <c r="E71" s="914"/>
      <c r="F71" s="914"/>
      <c r="G71" s="914"/>
      <c r="H71" s="914"/>
      <c r="I71" s="914"/>
      <c r="J71" s="914"/>
      <c r="K71" s="914"/>
      <c r="L71" s="914"/>
      <c r="M71" s="914"/>
      <c r="N71" s="914"/>
      <c r="O71" s="914"/>
      <c r="P71" s="915"/>
      <c r="Q71" s="916">
        <v>859</v>
      </c>
      <c r="R71" s="870"/>
      <c r="S71" s="870"/>
      <c r="T71" s="870"/>
      <c r="U71" s="870"/>
      <c r="V71" s="870">
        <v>837</v>
      </c>
      <c r="W71" s="870"/>
      <c r="X71" s="870"/>
      <c r="Y71" s="870"/>
      <c r="Z71" s="870"/>
      <c r="AA71" s="870">
        <v>22</v>
      </c>
      <c r="AB71" s="870"/>
      <c r="AC71" s="870"/>
      <c r="AD71" s="870"/>
      <c r="AE71" s="870"/>
      <c r="AF71" s="870">
        <v>22</v>
      </c>
      <c r="AG71" s="870"/>
      <c r="AH71" s="870"/>
      <c r="AI71" s="870"/>
      <c r="AJ71" s="870"/>
      <c r="AK71" s="870">
        <v>23</v>
      </c>
      <c r="AL71" s="870"/>
      <c r="AM71" s="870"/>
      <c r="AN71" s="870"/>
      <c r="AO71" s="870"/>
      <c r="AP71" s="870" t="s">
        <v>326</v>
      </c>
      <c r="AQ71" s="870"/>
      <c r="AR71" s="870"/>
      <c r="AS71" s="870"/>
      <c r="AT71" s="870"/>
      <c r="AU71" s="870" t="s">
        <v>326</v>
      </c>
      <c r="AV71" s="870"/>
      <c r="AW71" s="870"/>
      <c r="AX71" s="870"/>
      <c r="AY71" s="870"/>
      <c r="AZ71" s="920"/>
      <c r="BA71" s="920"/>
      <c r="BB71" s="920"/>
      <c r="BC71" s="920"/>
      <c r="BD71" s="921"/>
      <c r="BE71" s="121"/>
      <c r="BF71" s="121"/>
      <c r="BG71" s="121"/>
      <c r="BH71" s="121"/>
      <c r="BI71" s="121"/>
      <c r="BJ71" s="121"/>
      <c r="BK71" s="121"/>
      <c r="BL71" s="121"/>
      <c r="BM71" s="121"/>
      <c r="BN71" s="121"/>
      <c r="BO71" s="121"/>
      <c r="BP71" s="121"/>
      <c r="BQ71" s="118">
        <v>65</v>
      </c>
      <c r="BR71" s="123"/>
      <c r="BS71" s="902"/>
      <c r="BT71" s="903"/>
      <c r="BU71" s="903"/>
      <c r="BV71" s="903"/>
      <c r="BW71" s="903"/>
      <c r="BX71" s="903"/>
      <c r="BY71" s="903"/>
      <c r="BZ71" s="903"/>
      <c r="CA71" s="903"/>
      <c r="CB71" s="903"/>
      <c r="CC71" s="903"/>
      <c r="CD71" s="903"/>
      <c r="CE71" s="903"/>
      <c r="CF71" s="903"/>
      <c r="CG71" s="904"/>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102"/>
    </row>
    <row r="72" spans="1:131" s="103" customFormat="1" ht="26.25" customHeight="1" x14ac:dyDescent="0.15">
      <c r="A72" s="117">
        <v>5</v>
      </c>
      <c r="B72" s="913" t="s">
        <v>372</v>
      </c>
      <c r="C72" s="914"/>
      <c r="D72" s="914"/>
      <c r="E72" s="914"/>
      <c r="F72" s="914"/>
      <c r="G72" s="914"/>
      <c r="H72" s="914"/>
      <c r="I72" s="914"/>
      <c r="J72" s="914"/>
      <c r="K72" s="914"/>
      <c r="L72" s="914"/>
      <c r="M72" s="914"/>
      <c r="N72" s="914"/>
      <c r="O72" s="914"/>
      <c r="P72" s="915"/>
      <c r="Q72" s="916">
        <v>1385861</v>
      </c>
      <c r="R72" s="870">
        <v>1385861</v>
      </c>
      <c r="S72" s="870">
        <v>1385861</v>
      </c>
      <c r="T72" s="870">
        <v>1385861</v>
      </c>
      <c r="U72" s="870">
        <v>1385861</v>
      </c>
      <c r="V72" s="870">
        <v>1346246</v>
      </c>
      <c r="W72" s="870">
        <v>1346246</v>
      </c>
      <c r="X72" s="870">
        <v>1346246</v>
      </c>
      <c r="Y72" s="870">
        <v>1346246</v>
      </c>
      <c r="Z72" s="870">
        <v>1346246</v>
      </c>
      <c r="AA72" s="870">
        <v>39615</v>
      </c>
      <c r="AB72" s="870">
        <v>39615</v>
      </c>
      <c r="AC72" s="870">
        <v>39615</v>
      </c>
      <c r="AD72" s="870">
        <v>39615</v>
      </c>
      <c r="AE72" s="870">
        <v>39615</v>
      </c>
      <c r="AF72" s="870">
        <v>39615</v>
      </c>
      <c r="AG72" s="870">
        <v>39615</v>
      </c>
      <c r="AH72" s="870">
        <v>39615</v>
      </c>
      <c r="AI72" s="870">
        <v>39615</v>
      </c>
      <c r="AJ72" s="870">
        <v>39615</v>
      </c>
      <c r="AK72" s="870">
        <v>13582</v>
      </c>
      <c r="AL72" s="870">
        <v>13582</v>
      </c>
      <c r="AM72" s="870">
        <v>13582</v>
      </c>
      <c r="AN72" s="870">
        <v>13582</v>
      </c>
      <c r="AO72" s="870">
        <v>13582</v>
      </c>
      <c r="AP72" s="870" t="s">
        <v>326</v>
      </c>
      <c r="AQ72" s="870"/>
      <c r="AR72" s="870"/>
      <c r="AS72" s="870"/>
      <c r="AT72" s="870"/>
      <c r="AU72" s="870" t="s">
        <v>326</v>
      </c>
      <c r="AV72" s="870"/>
      <c r="AW72" s="870"/>
      <c r="AX72" s="870"/>
      <c r="AY72" s="870"/>
      <c r="AZ72" s="920"/>
      <c r="BA72" s="920"/>
      <c r="BB72" s="920"/>
      <c r="BC72" s="920"/>
      <c r="BD72" s="921"/>
      <c r="BE72" s="121"/>
      <c r="BF72" s="121"/>
      <c r="BG72" s="121"/>
      <c r="BH72" s="121"/>
      <c r="BI72" s="121"/>
      <c r="BJ72" s="121"/>
      <c r="BK72" s="121"/>
      <c r="BL72" s="121"/>
      <c r="BM72" s="121"/>
      <c r="BN72" s="121"/>
      <c r="BO72" s="121"/>
      <c r="BP72" s="121"/>
      <c r="BQ72" s="118">
        <v>66</v>
      </c>
      <c r="BR72" s="123"/>
      <c r="BS72" s="902"/>
      <c r="BT72" s="903"/>
      <c r="BU72" s="903"/>
      <c r="BV72" s="903"/>
      <c r="BW72" s="903"/>
      <c r="BX72" s="903"/>
      <c r="BY72" s="903"/>
      <c r="BZ72" s="903"/>
      <c r="CA72" s="903"/>
      <c r="CB72" s="903"/>
      <c r="CC72" s="903"/>
      <c r="CD72" s="903"/>
      <c r="CE72" s="903"/>
      <c r="CF72" s="903"/>
      <c r="CG72" s="904"/>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102"/>
    </row>
    <row r="73" spans="1:131" s="103" customFormat="1" ht="26.25" customHeight="1" x14ac:dyDescent="0.15">
      <c r="A73" s="117">
        <v>6</v>
      </c>
      <c r="B73" s="913" t="s">
        <v>373</v>
      </c>
      <c r="C73" s="914"/>
      <c r="D73" s="914"/>
      <c r="E73" s="914"/>
      <c r="F73" s="914"/>
      <c r="G73" s="914"/>
      <c r="H73" s="914"/>
      <c r="I73" s="914"/>
      <c r="J73" s="914"/>
      <c r="K73" s="914"/>
      <c r="L73" s="914"/>
      <c r="M73" s="914"/>
      <c r="N73" s="914"/>
      <c r="O73" s="914"/>
      <c r="P73" s="915"/>
      <c r="Q73" s="916">
        <v>299</v>
      </c>
      <c r="R73" s="870"/>
      <c r="S73" s="870"/>
      <c r="T73" s="870"/>
      <c r="U73" s="870"/>
      <c r="V73" s="870">
        <v>244</v>
      </c>
      <c r="W73" s="870"/>
      <c r="X73" s="870"/>
      <c r="Y73" s="870"/>
      <c r="Z73" s="870"/>
      <c r="AA73" s="870">
        <v>55</v>
      </c>
      <c r="AB73" s="870"/>
      <c r="AC73" s="870"/>
      <c r="AD73" s="870"/>
      <c r="AE73" s="870"/>
      <c r="AF73" s="870">
        <v>55</v>
      </c>
      <c r="AG73" s="870"/>
      <c r="AH73" s="870"/>
      <c r="AI73" s="870"/>
      <c r="AJ73" s="870"/>
      <c r="AK73" s="922" t="s">
        <v>374</v>
      </c>
      <c r="AL73" s="922"/>
      <c r="AM73" s="922"/>
      <c r="AN73" s="922"/>
      <c r="AO73" s="922"/>
      <c r="AP73" s="922" t="s">
        <v>374</v>
      </c>
      <c r="AQ73" s="922"/>
      <c r="AR73" s="922"/>
      <c r="AS73" s="922"/>
      <c r="AT73" s="922"/>
      <c r="AU73" s="922" t="s">
        <v>352</v>
      </c>
      <c r="AV73" s="922"/>
      <c r="AW73" s="922"/>
      <c r="AX73" s="922"/>
      <c r="AY73" s="922"/>
      <c r="AZ73" s="920"/>
      <c r="BA73" s="920"/>
      <c r="BB73" s="920"/>
      <c r="BC73" s="920"/>
      <c r="BD73" s="921"/>
      <c r="BE73" s="121"/>
      <c r="BF73" s="121"/>
      <c r="BG73" s="121"/>
      <c r="BH73" s="121"/>
      <c r="BI73" s="121"/>
      <c r="BJ73" s="121"/>
      <c r="BK73" s="121"/>
      <c r="BL73" s="121"/>
      <c r="BM73" s="121"/>
      <c r="BN73" s="121"/>
      <c r="BO73" s="121"/>
      <c r="BP73" s="121"/>
      <c r="BQ73" s="118">
        <v>67</v>
      </c>
      <c r="BR73" s="123"/>
      <c r="BS73" s="902"/>
      <c r="BT73" s="903"/>
      <c r="BU73" s="903"/>
      <c r="BV73" s="903"/>
      <c r="BW73" s="903"/>
      <c r="BX73" s="903"/>
      <c r="BY73" s="903"/>
      <c r="BZ73" s="903"/>
      <c r="CA73" s="903"/>
      <c r="CB73" s="903"/>
      <c r="CC73" s="903"/>
      <c r="CD73" s="903"/>
      <c r="CE73" s="903"/>
      <c r="CF73" s="903"/>
      <c r="CG73" s="904"/>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102"/>
    </row>
    <row r="74" spans="1:131" s="103" customFormat="1" ht="26.25" customHeight="1" x14ac:dyDescent="0.15">
      <c r="A74" s="117">
        <v>7</v>
      </c>
      <c r="B74" s="913" t="s">
        <v>375</v>
      </c>
      <c r="C74" s="914"/>
      <c r="D74" s="914"/>
      <c r="E74" s="914"/>
      <c r="F74" s="914"/>
      <c r="G74" s="914"/>
      <c r="H74" s="914"/>
      <c r="I74" s="914"/>
      <c r="J74" s="914"/>
      <c r="K74" s="914"/>
      <c r="L74" s="914"/>
      <c r="M74" s="914"/>
      <c r="N74" s="914"/>
      <c r="O74" s="914"/>
      <c r="P74" s="915"/>
      <c r="Q74" s="916">
        <v>1136</v>
      </c>
      <c r="R74" s="870"/>
      <c r="S74" s="870"/>
      <c r="T74" s="870"/>
      <c r="U74" s="870"/>
      <c r="V74" s="870">
        <v>1106</v>
      </c>
      <c r="W74" s="870"/>
      <c r="X74" s="870"/>
      <c r="Y74" s="870"/>
      <c r="Z74" s="870"/>
      <c r="AA74" s="870">
        <v>30</v>
      </c>
      <c r="AB74" s="870"/>
      <c r="AC74" s="870"/>
      <c r="AD74" s="870"/>
      <c r="AE74" s="870"/>
      <c r="AF74" s="870">
        <v>30</v>
      </c>
      <c r="AG74" s="870"/>
      <c r="AH74" s="870"/>
      <c r="AI74" s="870"/>
      <c r="AJ74" s="870"/>
      <c r="AK74" s="870">
        <v>590</v>
      </c>
      <c r="AL74" s="870"/>
      <c r="AM74" s="870"/>
      <c r="AN74" s="870"/>
      <c r="AO74" s="870"/>
      <c r="AP74" s="870">
        <v>2475</v>
      </c>
      <c r="AQ74" s="870"/>
      <c r="AR74" s="870"/>
      <c r="AS74" s="870"/>
      <c r="AT74" s="870"/>
      <c r="AU74" s="870" t="s">
        <v>376</v>
      </c>
      <c r="AV74" s="870"/>
      <c r="AW74" s="870"/>
      <c r="AX74" s="870"/>
      <c r="AY74" s="870"/>
      <c r="AZ74" s="920"/>
      <c r="BA74" s="920"/>
      <c r="BB74" s="920"/>
      <c r="BC74" s="920"/>
      <c r="BD74" s="921"/>
      <c r="BE74" s="121"/>
      <c r="BF74" s="121"/>
      <c r="BG74" s="121"/>
      <c r="BH74" s="121"/>
      <c r="BI74" s="121"/>
      <c r="BJ74" s="121"/>
      <c r="BK74" s="121"/>
      <c r="BL74" s="121"/>
      <c r="BM74" s="121"/>
      <c r="BN74" s="121"/>
      <c r="BO74" s="121"/>
      <c r="BP74" s="121"/>
      <c r="BQ74" s="118">
        <v>68</v>
      </c>
      <c r="BR74" s="123"/>
      <c r="BS74" s="902"/>
      <c r="BT74" s="903"/>
      <c r="BU74" s="903"/>
      <c r="BV74" s="903"/>
      <c r="BW74" s="903"/>
      <c r="BX74" s="903"/>
      <c r="BY74" s="903"/>
      <c r="BZ74" s="903"/>
      <c r="CA74" s="903"/>
      <c r="CB74" s="903"/>
      <c r="CC74" s="903"/>
      <c r="CD74" s="903"/>
      <c r="CE74" s="903"/>
      <c r="CF74" s="903"/>
      <c r="CG74" s="904"/>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102"/>
    </row>
    <row r="75" spans="1:131" s="103" customFormat="1" ht="26.25" customHeight="1" x14ac:dyDescent="0.15">
      <c r="A75" s="117">
        <v>8</v>
      </c>
      <c r="B75" s="913"/>
      <c r="C75" s="914"/>
      <c r="D75" s="914"/>
      <c r="E75" s="914"/>
      <c r="F75" s="914"/>
      <c r="G75" s="914"/>
      <c r="H75" s="914"/>
      <c r="I75" s="914"/>
      <c r="J75" s="914"/>
      <c r="K75" s="914"/>
      <c r="L75" s="914"/>
      <c r="M75" s="914"/>
      <c r="N75" s="914"/>
      <c r="O75" s="914"/>
      <c r="P75" s="915"/>
      <c r="Q75" s="917"/>
      <c r="R75" s="918"/>
      <c r="S75" s="918"/>
      <c r="T75" s="918"/>
      <c r="U75" s="869"/>
      <c r="V75" s="919"/>
      <c r="W75" s="918"/>
      <c r="X75" s="918"/>
      <c r="Y75" s="918"/>
      <c r="Z75" s="869"/>
      <c r="AA75" s="919"/>
      <c r="AB75" s="918"/>
      <c r="AC75" s="918"/>
      <c r="AD75" s="918"/>
      <c r="AE75" s="869"/>
      <c r="AF75" s="919"/>
      <c r="AG75" s="918"/>
      <c r="AH75" s="918"/>
      <c r="AI75" s="918"/>
      <c r="AJ75" s="869"/>
      <c r="AK75" s="919"/>
      <c r="AL75" s="918"/>
      <c r="AM75" s="918"/>
      <c r="AN75" s="918"/>
      <c r="AO75" s="869"/>
      <c r="AP75" s="919"/>
      <c r="AQ75" s="918"/>
      <c r="AR75" s="918"/>
      <c r="AS75" s="918"/>
      <c r="AT75" s="869"/>
      <c r="AU75" s="919"/>
      <c r="AV75" s="918"/>
      <c r="AW75" s="918"/>
      <c r="AX75" s="918"/>
      <c r="AY75" s="869"/>
      <c r="AZ75" s="920"/>
      <c r="BA75" s="920"/>
      <c r="BB75" s="920"/>
      <c r="BC75" s="920"/>
      <c r="BD75" s="921"/>
      <c r="BE75" s="121"/>
      <c r="BF75" s="121"/>
      <c r="BG75" s="121"/>
      <c r="BH75" s="121"/>
      <c r="BI75" s="121"/>
      <c r="BJ75" s="121"/>
      <c r="BK75" s="121"/>
      <c r="BL75" s="121"/>
      <c r="BM75" s="121"/>
      <c r="BN75" s="121"/>
      <c r="BO75" s="121"/>
      <c r="BP75" s="121"/>
      <c r="BQ75" s="118">
        <v>69</v>
      </c>
      <c r="BR75" s="123"/>
      <c r="BS75" s="902"/>
      <c r="BT75" s="903"/>
      <c r="BU75" s="903"/>
      <c r="BV75" s="903"/>
      <c r="BW75" s="903"/>
      <c r="BX75" s="903"/>
      <c r="BY75" s="903"/>
      <c r="BZ75" s="903"/>
      <c r="CA75" s="903"/>
      <c r="CB75" s="903"/>
      <c r="CC75" s="903"/>
      <c r="CD75" s="903"/>
      <c r="CE75" s="903"/>
      <c r="CF75" s="903"/>
      <c r="CG75" s="904"/>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102"/>
    </row>
    <row r="76" spans="1:131" s="103" customFormat="1" ht="26.25" customHeight="1" x14ac:dyDescent="0.15">
      <c r="A76" s="117">
        <v>9</v>
      </c>
      <c r="B76" s="913"/>
      <c r="C76" s="914"/>
      <c r="D76" s="914"/>
      <c r="E76" s="914"/>
      <c r="F76" s="914"/>
      <c r="G76" s="914"/>
      <c r="H76" s="914"/>
      <c r="I76" s="914"/>
      <c r="J76" s="914"/>
      <c r="K76" s="914"/>
      <c r="L76" s="914"/>
      <c r="M76" s="914"/>
      <c r="N76" s="914"/>
      <c r="O76" s="914"/>
      <c r="P76" s="915"/>
      <c r="Q76" s="917"/>
      <c r="R76" s="918"/>
      <c r="S76" s="918"/>
      <c r="T76" s="918"/>
      <c r="U76" s="869"/>
      <c r="V76" s="919"/>
      <c r="W76" s="918"/>
      <c r="X76" s="918"/>
      <c r="Y76" s="918"/>
      <c r="Z76" s="869"/>
      <c r="AA76" s="919"/>
      <c r="AB76" s="918"/>
      <c r="AC76" s="918"/>
      <c r="AD76" s="918"/>
      <c r="AE76" s="869"/>
      <c r="AF76" s="919"/>
      <c r="AG76" s="918"/>
      <c r="AH76" s="918"/>
      <c r="AI76" s="918"/>
      <c r="AJ76" s="869"/>
      <c r="AK76" s="919"/>
      <c r="AL76" s="918"/>
      <c r="AM76" s="918"/>
      <c r="AN76" s="918"/>
      <c r="AO76" s="869"/>
      <c r="AP76" s="919"/>
      <c r="AQ76" s="918"/>
      <c r="AR76" s="918"/>
      <c r="AS76" s="918"/>
      <c r="AT76" s="869"/>
      <c r="AU76" s="919"/>
      <c r="AV76" s="918"/>
      <c r="AW76" s="918"/>
      <c r="AX76" s="918"/>
      <c r="AY76" s="869"/>
      <c r="AZ76" s="920"/>
      <c r="BA76" s="920"/>
      <c r="BB76" s="920"/>
      <c r="BC76" s="920"/>
      <c r="BD76" s="921"/>
      <c r="BE76" s="121"/>
      <c r="BF76" s="121"/>
      <c r="BG76" s="121"/>
      <c r="BH76" s="121"/>
      <c r="BI76" s="121"/>
      <c r="BJ76" s="121"/>
      <c r="BK76" s="121"/>
      <c r="BL76" s="121"/>
      <c r="BM76" s="121"/>
      <c r="BN76" s="121"/>
      <c r="BO76" s="121"/>
      <c r="BP76" s="121"/>
      <c r="BQ76" s="118">
        <v>70</v>
      </c>
      <c r="BR76" s="123"/>
      <c r="BS76" s="902"/>
      <c r="BT76" s="903"/>
      <c r="BU76" s="903"/>
      <c r="BV76" s="903"/>
      <c r="BW76" s="903"/>
      <c r="BX76" s="903"/>
      <c r="BY76" s="903"/>
      <c r="BZ76" s="903"/>
      <c r="CA76" s="903"/>
      <c r="CB76" s="903"/>
      <c r="CC76" s="903"/>
      <c r="CD76" s="903"/>
      <c r="CE76" s="903"/>
      <c r="CF76" s="903"/>
      <c r="CG76" s="904"/>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102"/>
    </row>
    <row r="77" spans="1:131" s="103" customFormat="1" ht="26.25" customHeight="1" x14ac:dyDescent="0.15">
      <c r="A77" s="117">
        <v>10</v>
      </c>
      <c r="B77" s="913"/>
      <c r="C77" s="914"/>
      <c r="D77" s="914"/>
      <c r="E77" s="914"/>
      <c r="F77" s="914"/>
      <c r="G77" s="914"/>
      <c r="H77" s="914"/>
      <c r="I77" s="914"/>
      <c r="J77" s="914"/>
      <c r="K77" s="914"/>
      <c r="L77" s="914"/>
      <c r="M77" s="914"/>
      <c r="N77" s="914"/>
      <c r="O77" s="914"/>
      <c r="P77" s="915"/>
      <c r="Q77" s="917"/>
      <c r="R77" s="918"/>
      <c r="S77" s="918"/>
      <c r="T77" s="918"/>
      <c r="U77" s="869"/>
      <c r="V77" s="919"/>
      <c r="W77" s="918"/>
      <c r="X77" s="918"/>
      <c r="Y77" s="918"/>
      <c r="Z77" s="869"/>
      <c r="AA77" s="919"/>
      <c r="AB77" s="918"/>
      <c r="AC77" s="918"/>
      <c r="AD77" s="918"/>
      <c r="AE77" s="869"/>
      <c r="AF77" s="919"/>
      <c r="AG77" s="918"/>
      <c r="AH77" s="918"/>
      <c r="AI77" s="918"/>
      <c r="AJ77" s="869"/>
      <c r="AK77" s="919"/>
      <c r="AL77" s="918"/>
      <c r="AM77" s="918"/>
      <c r="AN77" s="918"/>
      <c r="AO77" s="869"/>
      <c r="AP77" s="919"/>
      <c r="AQ77" s="918"/>
      <c r="AR77" s="918"/>
      <c r="AS77" s="918"/>
      <c r="AT77" s="869"/>
      <c r="AU77" s="919"/>
      <c r="AV77" s="918"/>
      <c r="AW77" s="918"/>
      <c r="AX77" s="918"/>
      <c r="AY77" s="869"/>
      <c r="AZ77" s="920"/>
      <c r="BA77" s="920"/>
      <c r="BB77" s="920"/>
      <c r="BC77" s="920"/>
      <c r="BD77" s="921"/>
      <c r="BE77" s="121"/>
      <c r="BF77" s="121"/>
      <c r="BG77" s="121"/>
      <c r="BH77" s="121"/>
      <c r="BI77" s="121"/>
      <c r="BJ77" s="121"/>
      <c r="BK77" s="121"/>
      <c r="BL77" s="121"/>
      <c r="BM77" s="121"/>
      <c r="BN77" s="121"/>
      <c r="BO77" s="121"/>
      <c r="BP77" s="121"/>
      <c r="BQ77" s="118">
        <v>71</v>
      </c>
      <c r="BR77" s="123"/>
      <c r="BS77" s="902"/>
      <c r="BT77" s="903"/>
      <c r="BU77" s="903"/>
      <c r="BV77" s="903"/>
      <c r="BW77" s="903"/>
      <c r="BX77" s="903"/>
      <c r="BY77" s="903"/>
      <c r="BZ77" s="903"/>
      <c r="CA77" s="903"/>
      <c r="CB77" s="903"/>
      <c r="CC77" s="903"/>
      <c r="CD77" s="903"/>
      <c r="CE77" s="903"/>
      <c r="CF77" s="903"/>
      <c r="CG77" s="904"/>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102"/>
    </row>
    <row r="78" spans="1:131" s="103" customFormat="1" ht="26.25" customHeight="1" x14ac:dyDescent="0.15">
      <c r="A78" s="117">
        <v>11</v>
      </c>
      <c r="B78" s="913"/>
      <c r="C78" s="914"/>
      <c r="D78" s="914"/>
      <c r="E78" s="914"/>
      <c r="F78" s="914"/>
      <c r="G78" s="914"/>
      <c r="H78" s="914"/>
      <c r="I78" s="914"/>
      <c r="J78" s="914"/>
      <c r="K78" s="914"/>
      <c r="L78" s="914"/>
      <c r="M78" s="914"/>
      <c r="N78" s="914"/>
      <c r="O78" s="914"/>
      <c r="P78" s="915"/>
      <c r="Q78" s="916"/>
      <c r="R78" s="870"/>
      <c r="S78" s="870"/>
      <c r="T78" s="870"/>
      <c r="U78" s="870"/>
      <c r="V78" s="870"/>
      <c r="W78" s="870"/>
      <c r="X78" s="87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0"/>
      <c r="AY78" s="870"/>
      <c r="AZ78" s="920"/>
      <c r="BA78" s="920"/>
      <c r="BB78" s="920"/>
      <c r="BC78" s="920"/>
      <c r="BD78" s="921"/>
      <c r="BE78" s="121"/>
      <c r="BF78" s="121"/>
      <c r="BG78" s="121"/>
      <c r="BH78" s="121"/>
      <c r="BI78" s="121"/>
      <c r="BJ78" s="124"/>
      <c r="BK78" s="124"/>
      <c r="BL78" s="124"/>
      <c r="BM78" s="124"/>
      <c r="BN78" s="124"/>
      <c r="BO78" s="121"/>
      <c r="BP78" s="121"/>
      <c r="BQ78" s="118">
        <v>72</v>
      </c>
      <c r="BR78" s="123"/>
      <c r="BS78" s="902"/>
      <c r="BT78" s="903"/>
      <c r="BU78" s="903"/>
      <c r="BV78" s="903"/>
      <c r="BW78" s="903"/>
      <c r="BX78" s="903"/>
      <c r="BY78" s="903"/>
      <c r="BZ78" s="903"/>
      <c r="CA78" s="903"/>
      <c r="CB78" s="903"/>
      <c r="CC78" s="903"/>
      <c r="CD78" s="903"/>
      <c r="CE78" s="903"/>
      <c r="CF78" s="903"/>
      <c r="CG78" s="904"/>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102"/>
    </row>
    <row r="79" spans="1:131" s="103" customFormat="1" ht="26.25" customHeight="1" x14ac:dyDescent="0.15">
      <c r="A79" s="117">
        <v>12</v>
      </c>
      <c r="B79" s="913"/>
      <c r="C79" s="914"/>
      <c r="D79" s="914"/>
      <c r="E79" s="914"/>
      <c r="F79" s="914"/>
      <c r="G79" s="914"/>
      <c r="H79" s="914"/>
      <c r="I79" s="914"/>
      <c r="J79" s="914"/>
      <c r="K79" s="914"/>
      <c r="L79" s="914"/>
      <c r="M79" s="914"/>
      <c r="N79" s="914"/>
      <c r="O79" s="914"/>
      <c r="P79" s="915"/>
      <c r="Q79" s="916"/>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70"/>
      <c r="AR79" s="870"/>
      <c r="AS79" s="870"/>
      <c r="AT79" s="870"/>
      <c r="AU79" s="870"/>
      <c r="AV79" s="870"/>
      <c r="AW79" s="870"/>
      <c r="AX79" s="870"/>
      <c r="AY79" s="870"/>
      <c r="AZ79" s="920"/>
      <c r="BA79" s="920"/>
      <c r="BB79" s="920"/>
      <c r="BC79" s="920"/>
      <c r="BD79" s="921"/>
      <c r="BE79" s="121"/>
      <c r="BF79" s="121"/>
      <c r="BG79" s="121"/>
      <c r="BH79" s="121"/>
      <c r="BI79" s="121"/>
      <c r="BJ79" s="124"/>
      <c r="BK79" s="124"/>
      <c r="BL79" s="124"/>
      <c r="BM79" s="124"/>
      <c r="BN79" s="124"/>
      <c r="BO79" s="121"/>
      <c r="BP79" s="121"/>
      <c r="BQ79" s="118">
        <v>73</v>
      </c>
      <c r="BR79" s="123"/>
      <c r="BS79" s="902"/>
      <c r="BT79" s="903"/>
      <c r="BU79" s="903"/>
      <c r="BV79" s="903"/>
      <c r="BW79" s="903"/>
      <c r="BX79" s="903"/>
      <c r="BY79" s="903"/>
      <c r="BZ79" s="903"/>
      <c r="CA79" s="903"/>
      <c r="CB79" s="903"/>
      <c r="CC79" s="903"/>
      <c r="CD79" s="903"/>
      <c r="CE79" s="903"/>
      <c r="CF79" s="903"/>
      <c r="CG79" s="904"/>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102"/>
    </row>
    <row r="80" spans="1:131" s="103" customFormat="1" ht="26.25" customHeight="1" x14ac:dyDescent="0.15">
      <c r="A80" s="117">
        <v>13</v>
      </c>
      <c r="B80" s="913"/>
      <c r="C80" s="914"/>
      <c r="D80" s="914"/>
      <c r="E80" s="914"/>
      <c r="F80" s="914"/>
      <c r="G80" s="914"/>
      <c r="H80" s="914"/>
      <c r="I80" s="914"/>
      <c r="J80" s="914"/>
      <c r="K80" s="914"/>
      <c r="L80" s="914"/>
      <c r="M80" s="914"/>
      <c r="N80" s="914"/>
      <c r="O80" s="914"/>
      <c r="P80" s="915"/>
      <c r="Q80" s="916"/>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0"/>
      <c r="AY80" s="870"/>
      <c r="AZ80" s="920"/>
      <c r="BA80" s="920"/>
      <c r="BB80" s="920"/>
      <c r="BC80" s="920"/>
      <c r="BD80" s="921"/>
      <c r="BE80" s="121"/>
      <c r="BF80" s="121"/>
      <c r="BG80" s="121"/>
      <c r="BH80" s="121"/>
      <c r="BI80" s="121"/>
      <c r="BJ80" s="121"/>
      <c r="BK80" s="121"/>
      <c r="BL80" s="121"/>
      <c r="BM80" s="121"/>
      <c r="BN80" s="121"/>
      <c r="BO80" s="121"/>
      <c r="BP80" s="121"/>
      <c r="BQ80" s="118">
        <v>74</v>
      </c>
      <c r="BR80" s="123"/>
      <c r="BS80" s="902"/>
      <c r="BT80" s="903"/>
      <c r="BU80" s="903"/>
      <c r="BV80" s="903"/>
      <c r="BW80" s="903"/>
      <c r="BX80" s="903"/>
      <c r="BY80" s="903"/>
      <c r="BZ80" s="903"/>
      <c r="CA80" s="903"/>
      <c r="CB80" s="903"/>
      <c r="CC80" s="903"/>
      <c r="CD80" s="903"/>
      <c r="CE80" s="903"/>
      <c r="CF80" s="903"/>
      <c r="CG80" s="904"/>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102"/>
    </row>
    <row r="81" spans="1:131" s="103" customFormat="1" ht="26.25" customHeight="1" x14ac:dyDescent="0.15">
      <c r="A81" s="117">
        <v>14</v>
      </c>
      <c r="B81" s="913"/>
      <c r="C81" s="914"/>
      <c r="D81" s="914"/>
      <c r="E81" s="914"/>
      <c r="F81" s="914"/>
      <c r="G81" s="914"/>
      <c r="H81" s="914"/>
      <c r="I81" s="914"/>
      <c r="J81" s="914"/>
      <c r="K81" s="914"/>
      <c r="L81" s="914"/>
      <c r="M81" s="914"/>
      <c r="N81" s="914"/>
      <c r="O81" s="914"/>
      <c r="P81" s="915"/>
      <c r="Q81" s="916"/>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70"/>
      <c r="AR81" s="870"/>
      <c r="AS81" s="870"/>
      <c r="AT81" s="870"/>
      <c r="AU81" s="870"/>
      <c r="AV81" s="870"/>
      <c r="AW81" s="870"/>
      <c r="AX81" s="870"/>
      <c r="AY81" s="870"/>
      <c r="AZ81" s="920"/>
      <c r="BA81" s="920"/>
      <c r="BB81" s="920"/>
      <c r="BC81" s="920"/>
      <c r="BD81" s="921"/>
      <c r="BE81" s="121"/>
      <c r="BF81" s="121"/>
      <c r="BG81" s="121"/>
      <c r="BH81" s="121"/>
      <c r="BI81" s="121"/>
      <c r="BJ81" s="121"/>
      <c r="BK81" s="121"/>
      <c r="BL81" s="121"/>
      <c r="BM81" s="121"/>
      <c r="BN81" s="121"/>
      <c r="BO81" s="121"/>
      <c r="BP81" s="121"/>
      <c r="BQ81" s="118">
        <v>75</v>
      </c>
      <c r="BR81" s="123"/>
      <c r="BS81" s="902"/>
      <c r="BT81" s="903"/>
      <c r="BU81" s="903"/>
      <c r="BV81" s="903"/>
      <c r="BW81" s="903"/>
      <c r="BX81" s="903"/>
      <c r="BY81" s="903"/>
      <c r="BZ81" s="903"/>
      <c r="CA81" s="903"/>
      <c r="CB81" s="903"/>
      <c r="CC81" s="903"/>
      <c r="CD81" s="903"/>
      <c r="CE81" s="903"/>
      <c r="CF81" s="903"/>
      <c r="CG81" s="904"/>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102"/>
    </row>
    <row r="82" spans="1:131" s="103" customFormat="1" ht="26.25" customHeight="1" x14ac:dyDescent="0.15">
      <c r="A82" s="117">
        <v>15</v>
      </c>
      <c r="B82" s="913"/>
      <c r="C82" s="914"/>
      <c r="D82" s="914"/>
      <c r="E82" s="914"/>
      <c r="F82" s="914"/>
      <c r="G82" s="914"/>
      <c r="H82" s="914"/>
      <c r="I82" s="914"/>
      <c r="J82" s="914"/>
      <c r="K82" s="914"/>
      <c r="L82" s="914"/>
      <c r="M82" s="914"/>
      <c r="N82" s="914"/>
      <c r="O82" s="914"/>
      <c r="P82" s="915"/>
      <c r="Q82" s="916"/>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70"/>
      <c r="AR82" s="870"/>
      <c r="AS82" s="870"/>
      <c r="AT82" s="870"/>
      <c r="AU82" s="870"/>
      <c r="AV82" s="870"/>
      <c r="AW82" s="870"/>
      <c r="AX82" s="870"/>
      <c r="AY82" s="870"/>
      <c r="AZ82" s="920"/>
      <c r="BA82" s="920"/>
      <c r="BB82" s="920"/>
      <c r="BC82" s="920"/>
      <c r="BD82" s="921"/>
      <c r="BE82" s="121"/>
      <c r="BF82" s="121"/>
      <c r="BG82" s="121"/>
      <c r="BH82" s="121"/>
      <c r="BI82" s="121"/>
      <c r="BJ82" s="121"/>
      <c r="BK82" s="121"/>
      <c r="BL82" s="121"/>
      <c r="BM82" s="121"/>
      <c r="BN82" s="121"/>
      <c r="BO82" s="121"/>
      <c r="BP82" s="121"/>
      <c r="BQ82" s="118">
        <v>76</v>
      </c>
      <c r="BR82" s="123"/>
      <c r="BS82" s="902"/>
      <c r="BT82" s="903"/>
      <c r="BU82" s="903"/>
      <c r="BV82" s="903"/>
      <c r="BW82" s="903"/>
      <c r="BX82" s="903"/>
      <c r="BY82" s="903"/>
      <c r="BZ82" s="903"/>
      <c r="CA82" s="903"/>
      <c r="CB82" s="903"/>
      <c r="CC82" s="903"/>
      <c r="CD82" s="903"/>
      <c r="CE82" s="903"/>
      <c r="CF82" s="903"/>
      <c r="CG82" s="904"/>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102"/>
    </row>
    <row r="83" spans="1:131" s="103" customFormat="1" ht="26.25" customHeight="1" x14ac:dyDescent="0.15">
      <c r="A83" s="117">
        <v>16</v>
      </c>
      <c r="B83" s="913"/>
      <c r="C83" s="914"/>
      <c r="D83" s="914"/>
      <c r="E83" s="914"/>
      <c r="F83" s="914"/>
      <c r="G83" s="914"/>
      <c r="H83" s="914"/>
      <c r="I83" s="914"/>
      <c r="J83" s="914"/>
      <c r="K83" s="914"/>
      <c r="L83" s="914"/>
      <c r="M83" s="914"/>
      <c r="N83" s="914"/>
      <c r="O83" s="914"/>
      <c r="P83" s="915"/>
      <c r="Q83" s="916"/>
      <c r="R83" s="870"/>
      <c r="S83" s="870"/>
      <c r="T83" s="870"/>
      <c r="U83" s="870"/>
      <c r="V83" s="870"/>
      <c r="W83" s="870"/>
      <c r="X83" s="870"/>
      <c r="Y83" s="870"/>
      <c r="Z83" s="870"/>
      <c r="AA83" s="870"/>
      <c r="AB83" s="870"/>
      <c r="AC83" s="870"/>
      <c r="AD83" s="870"/>
      <c r="AE83" s="870"/>
      <c r="AF83" s="870"/>
      <c r="AG83" s="870"/>
      <c r="AH83" s="870"/>
      <c r="AI83" s="870"/>
      <c r="AJ83" s="870"/>
      <c r="AK83" s="870"/>
      <c r="AL83" s="870"/>
      <c r="AM83" s="870"/>
      <c r="AN83" s="870"/>
      <c r="AO83" s="870"/>
      <c r="AP83" s="870"/>
      <c r="AQ83" s="870"/>
      <c r="AR83" s="870"/>
      <c r="AS83" s="870"/>
      <c r="AT83" s="870"/>
      <c r="AU83" s="870"/>
      <c r="AV83" s="870"/>
      <c r="AW83" s="870"/>
      <c r="AX83" s="870"/>
      <c r="AY83" s="870"/>
      <c r="AZ83" s="920"/>
      <c r="BA83" s="920"/>
      <c r="BB83" s="920"/>
      <c r="BC83" s="920"/>
      <c r="BD83" s="921"/>
      <c r="BE83" s="121"/>
      <c r="BF83" s="121"/>
      <c r="BG83" s="121"/>
      <c r="BH83" s="121"/>
      <c r="BI83" s="121"/>
      <c r="BJ83" s="121"/>
      <c r="BK83" s="121"/>
      <c r="BL83" s="121"/>
      <c r="BM83" s="121"/>
      <c r="BN83" s="121"/>
      <c r="BO83" s="121"/>
      <c r="BP83" s="121"/>
      <c r="BQ83" s="118">
        <v>77</v>
      </c>
      <c r="BR83" s="123"/>
      <c r="BS83" s="902"/>
      <c r="BT83" s="903"/>
      <c r="BU83" s="903"/>
      <c r="BV83" s="903"/>
      <c r="BW83" s="903"/>
      <c r="BX83" s="903"/>
      <c r="BY83" s="903"/>
      <c r="BZ83" s="903"/>
      <c r="CA83" s="903"/>
      <c r="CB83" s="903"/>
      <c r="CC83" s="903"/>
      <c r="CD83" s="903"/>
      <c r="CE83" s="903"/>
      <c r="CF83" s="903"/>
      <c r="CG83" s="904"/>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102"/>
    </row>
    <row r="84" spans="1:131" s="103" customFormat="1" ht="26.25" customHeight="1" x14ac:dyDescent="0.15">
      <c r="A84" s="117">
        <v>17</v>
      </c>
      <c r="B84" s="913"/>
      <c r="C84" s="914"/>
      <c r="D84" s="914"/>
      <c r="E84" s="914"/>
      <c r="F84" s="914"/>
      <c r="G84" s="914"/>
      <c r="H84" s="914"/>
      <c r="I84" s="914"/>
      <c r="J84" s="914"/>
      <c r="K84" s="914"/>
      <c r="L84" s="914"/>
      <c r="M84" s="914"/>
      <c r="N84" s="914"/>
      <c r="O84" s="914"/>
      <c r="P84" s="915"/>
      <c r="Q84" s="916"/>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920"/>
      <c r="BA84" s="920"/>
      <c r="BB84" s="920"/>
      <c r="BC84" s="920"/>
      <c r="BD84" s="921"/>
      <c r="BE84" s="121"/>
      <c r="BF84" s="121"/>
      <c r="BG84" s="121"/>
      <c r="BH84" s="121"/>
      <c r="BI84" s="121"/>
      <c r="BJ84" s="121"/>
      <c r="BK84" s="121"/>
      <c r="BL84" s="121"/>
      <c r="BM84" s="121"/>
      <c r="BN84" s="121"/>
      <c r="BO84" s="121"/>
      <c r="BP84" s="121"/>
      <c r="BQ84" s="118">
        <v>78</v>
      </c>
      <c r="BR84" s="123"/>
      <c r="BS84" s="902"/>
      <c r="BT84" s="903"/>
      <c r="BU84" s="903"/>
      <c r="BV84" s="903"/>
      <c r="BW84" s="903"/>
      <c r="BX84" s="903"/>
      <c r="BY84" s="903"/>
      <c r="BZ84" s="903"/>
      <c r="CA84" s="903"/>
      <c r="CB84" s="903"/>
      <c r="CC84" s="903"/>
      <c r="CD84" s="903"/>
      <c r="CE84" s="903"/>
      <c r="CF84" s="903"/>
      <c r="CG84" s="904"/>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102"/>
    </row>
    <row r="85" spans="1:131" s="103" customFormat="1" ht="26.25" customHeight="1" x14ac:dyDescent="0.15">
      <c r="A85" s="117">
        <v>18</v>
      </c>
      <c r="B85" s="913"/>
      <c r="C85" s="914"/>
      <c r="D85" s="914"/>
      <c r="E85" s="914"/>
      <c r="F85" s="914"/>
      <c r="G85" s="914"/>
      <c r="H85" s="914"/>
      <c r="I85" s="914"/>
      <c r="J85" s="914"/>
      <c r="K85" s="914"/>
      <c r="L85" s="914"/>
      <c r="M85" s="914"/>
      <c r="N85" s="914"/>
      <c r="O85" s="914"/>
      <c r="P85" s="915"/>
      <c r="Q85" s="916"/>
      <c r="R85" s="870"/>
      <c r="S85" s="870"/>
      <c r="T85" s="870"/>
      <c r="U85" s="870"/>
      <c r="V85" s="870"/>
      <c r="W85" s="870"/>
      <c r="X85" s="870"/>
      <c r="Y85" s="870"/>
      <c r="Z85" s="870"/>
      <c r="AA85" s="870"/>
      <c r="AB85" s="870"/>
      <c r="AC85" s="870"/>
      <c r="AD85" s="870"/>
      <c r="AE85" s="870"/>
      <c r="AF85" s="870"/>
      <c r="AG85" s="870"/>
      <c r="AH85" s="870"/>
      <c r="AI85" s="870"/>
      <c r="AJ85" s="870"/>
      <c r="AK85" s="870"/>
      <c r="AL85" s="870"/>
      <c r="AM85" s="870"/>
      <c r="AN85" s="870"/>
      <c r="AO85" s="870"/>
      <c r="AP85" s="870"/>
      <c r="AQ85" s="870"/>
      <c r="AR85" s="870"/>
      <c r="AS85" s="870"/>
      <c r="AT85" s="870"/>
      <c r="AU85" s="870"/>
      <c r="AV85" s="870"/>
      <c r="AW85" s="870"/>
      <c r="AX85" s="870"/>
      <c r="AY85" s="870"/>
      <c r="AZ85" s="920"/>
      <c r="BA85" s="920"/>
      <c r="BB85" s="920"/>
      <c r="BC85" s="920"/>
      <c r="BD85" s="921"/>
      <c r="BE85" s="121"/>
      <c r="BF85" s="121"/>
      <c r="BG85" s="121"/>
      <c r="BH85" s="121"/>
      <c r="BI85" s="121"/>
      <c r="BJ85" s="121"/>
      <c r="BK85" s="121"/>
      <c r="BL85" s="121"/>
      <c r="BM85" s="121"/>
      <c r="BN85" s="121"/>
      <c r="BO85" s="121"/>
      <c r="BP85" s="121"/>
      <c r="BQ85" s="118">
        <v>79</v>
      </c>
      <c r="BR85" s="123"/>
      <c r="BS85" s="902"/>
      <c r="BT85" s="903"/>
      <c r="BU85" s="903"/>
      <c r="BV85" s="903"/>
      <c r="BW85" s="903"/>
      <c r="BX85" s="903"/>
      <c r="BY85" s="903"/>
      <c r="BZ85" s="903"/>
      <c r="CA85" s="903"/>
      <c r="CB85" s="903"/>
      <c r="CC85" s="903"/>
      <c r="CD85" s="903"/>
      <c r="CE85" s="903"/>
      <c r="CF85" s="903"/>
      <c r="CG85" s="904"/>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102"/>
    </row>
    <row r="86" spans="1:131" s="103" customFormat="1" ht="26.25" customHeight="1" x14ac:dyDescent="0.15">
      <c r="A86" s="117">
        <v>19</v>
      </c>
      <c r="B86" s="913"/>
      <c r="C86" s="914"/>
      <c r="D86" s="914"/>
      <c r="E86" s="914"/>
      <c r="F86" s="914"/>
      <c r="G86" s="914"/>
      <c r="H86" s="914"/>
      <c r="I86" s="914"/>
      <c r="J86" s="914"/>
      <c r="K86" s="914"/>
      <c r="L86" s="914"/>
      <c r="M86" s="914"/>
      <c r="N86" s="914"/>
      <c r="O86" s="914"/>
      <c r="P86" s="915"/>
      <c r="Q86" s="916"/>
      <c r="R86" s="870"/>
      <c r="S86" s="870"/>
      <c r="T86" s="870"/>
      <c r="U86" s="870"/>
      <c r="V86" s="870"/>
      <c r="W86" s="870"/>
      <c r="X86" s="870"/>
      <c r="Y86" s="870"/>
      <c r="Z86" s="870"/>
      <c r="AA86" s="870"/>
      <c r="AB86" s="870"/>
      <c r="AC86" s="870"/>
      <c r="AD86" s="870"/>
      <c r="AE86" s="870"/>
      <c r="AF86" s="870"/>
      <c r="AG86" s="870"/>
      <c r="AH86" s="870"/>
      <c r="AI86" s="870"/>
      <c r="AJ86" s="870"/>
      <c r="AK86" s="870"/>
      <c r="AL86" s="870"/>
      <c r="AM86" s="870"/>
      <c r="AN86" s="870"/>
      <c r="AO86" s="870"/>
      <c r="AP86" s="870"/>
      <c r="AQ86" s="870"/>
      <c r="AR86" s="870"/>
      <c r="AS86" s="870"/>
      <c r="AT86" s="870"/>
      <c r="AU86" s="870"/>
      <c r="AV86" s="870"/>
      <c r="AW86" s="870"/>
      <c r="AX86" s="870"/>
      <c r="AY86" s="870"/>
      <c r="AZ86" s="920"/>
      <c r="BA86" s="920"/>
      <c r="BB86" s="920"/>
      <c r="BC86" s="920"/>
      <c r="BD86" s="921"/>
      <c r="BE86" s="121"/>
      <c r="BF86" s="121"/>
      <c r="BG86" s="121"/>
      <c r="BH86" s="121"/>
      <c r="BI86" s="121"/>
      <c r="BJ86" s="121"/>
      <c r="BK86" s="121"/>
      <c r="BL86" s="121"/>
      <c r="BM86" s="121"/>
      <c r="BN86" s="121"/>
      <c r="BO86" s="121"/>
      <c r="BP86" s="121"/>
      <c r="BQ86" s="118">
        <v>80</v>
      </c>
      <c r="BR86" s="123"/>
      <c r="BS86" s="902"/>
      <c r="BT86" s="903"/>
      <c r="BU86" s="903"/>
      <c r="BV86" s="903"/>
      <c r="BW86" s="903"/>
      <c r="BX86" s="903"/>
      <c r="BY86" s="903"/>
      <c r="BZ86" s="903"/>
      <c r="CA86" s="903"/>
      <c r="CB86" s="903"/>
      <c r="CC86" s="903"/>
      <c r="CD86" s="903"/>
      <c r="CE86" s="903"/>
      <c r="CF86" s="903"/>
      <c r="CG86" s="904"/>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102"/>
    </row>
    <row r="87" spans="1:131" s="103" customFormat="1" ht="26.25" customHeight="1" x14ac:dyDescent="0.15">
      <c r="A87" s="125">
        <v>20</v>
      </c>
      <c r="B87" s="923"/>
      <c r="C87" s="924"/>
      <c r="D87" s="924"/>
      <c r="E87" s="924"/>
      <c r="F87" s="924"/>
      <c r="G87" s="924"/>
      <c r="H87" s="924"/>
      <c r="I87" s="924"/>
      <c r="J87" s="924"/>
      <c r="K87" s="924"/>
      <c r="L87" s="924"/>
      <c r="M87" s="924"/>
      <c r="N87" s="924"/>
      <c r="O87" s="924"/>
      <c r="P87" s="925"/>
      <c r="Q87" s="926"/>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927"/>
      <c r="AR87" s="927"/>
      <c r="AS87" s="927"/>
      <c r="AT87" s="927"/>
      <c r="AU87" s="927"/>
      <c r="AV87" s="927"/>
      <c r="AW87" s="927"/>
      <c r="AX87" s="927"/>
      <c r="AY87" s="927"/>
      <c r="AZ87" s="928"/>
      <c r="BA87" s="928"/>
      <c r="BB87" s="928"/>
      <c r="BC87" s="928"/>
      <c r="BD87" s="929"/>
      <c r="BE87" s="121"/>
      <c r="BF87" s="121"/>
      <c r="BG87" s="121"/>
      <c r="BH87" s="121"/>
      <c r="BI87" s="121"/>
      <c r="BJ87" s="121"/>
      <c r="BK87" s="121"/>
      <c r="BL87" s="121"/>
      <c r="BM87" s="121"/>
      <c r="BN87" s="121"/>
      <c r="BO87" s="121"/>
      <c r="BP87" s="121"/>
      <c r="BQ87" s="118">
        <v>81</v>
      </c>
      <c r="BR87" s="123"/>
      <c r="BS87" s="902"/>
      <c r="BT87" s="903"/>
      <c r="BU87" s="903"/>
      <c r="BV87" s="903"/>
      <c r="BW87" s="903"/>
      <c r="BX87" s="903"/>
      <c r="BY87" s="903"/>
      <c r="BZ87" s="903"/>
      <c r="CA87" s="903"/>
      <c r="CB87" s="903"/>
      <c r="CC87" s="903"/>
      <c r="CD87" s="903"/>
      <c r="CE87" s="903"/>
      <c r="CF87" s="903"/>
      <c r="CG87" s="904"/>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102"/>
    </row>
    <row r="88" spans="1:131" s="103" customFormat="1" ht="26.25" customHeight="1" thickBot="1" x14ac:dyDescent="0.2">
      <c r="A88" s="120" t="s">
        <v>336</v>
      </c>
      <c r="B88" s="828" t="s">
        <v>377</v>
      </c>
      <c r="C88" s="829"/>
      <c r="D88" s="829"/>
      <c r="E88" s="829"/>
      <c r="F88" s="829"/>
      <c r="G88" s="829"/>
      <c r="H88" s="829"/>
      <c r="I88" s="829"/>
      <c r="J88" s="829"/>
      <c r="K88" s="829"/>
      <c r="L88" s="829"/>
      <c r="M88" s="829"/>
      <c r="N88" s="829"/>
      <c r="O88" s="829"/>
      <c r="P88" s="830"/>
      <c r="Q88" s="877"/>
      <c r="R88" s="878"/>
      <c r="S88" s="878"/>
      <c r="T88" s="878"/>
      <c r="U88" s="878"/>
      <c r="V88" s="878"/>
      <c r="W88" s="878"/>
      <c r="X88" s="878"/>
      <c r="Y88" s="878"/>
      <c r="Z88" s="878"/>
      <c r="AA88" s="878"/>
      <c r="AB88" s="878"/>
      <c r="AC88" s="878"/>
      <c r="AD88" s="878"/>
      <c r="AE88" s="878"/>
      <c r="AF88" s="881"/>
      <c r="AG88" s="881"/>
      <c r="AH88" s="881"/>
      <c r="AI88" s="881"/>
      <c r="AJ88" s="881"/>
      <c r="AK88" s="878"/>
      <c r="AL88" s="878"/>
      <c r="AM88" s="878"/>
      <c r="AN88" s="878"/>
      <c r="AO88" s="878"/>
      <c r="AP88" s="881"/>
      <c r="AQ88" s="881"/>
      <c r="AR88" s="881"/>
      <c r="AS88" s="881"/>
      <c r="AT88" s="881"/>
      <c r="AU88" s="881"/>
      <c r="AV88" s="881"/>
      <c r="AW88" s="881"/>
      <c r="AX88" s="881"/>
      <c r="AY88" s="881"/>
      <c r="AZ88" s="886"/>
      <c r="BA88" s="886"/>
      <c r="BB88" s="886"/>
      <c r="BC88" s="886"/>
      <c r="BD88" s="887"/>
      <c r="BE88" s="121"/>
      <c r="BF88" s="121"/>
      <c r="BG88" s="121"/>
      <c r="BH88" s="121"/>
      <c r="BI88" s="121"/>
      <c r="BJ88" s="121"/>
      <c r="BK88" s="121"/>
      <c r="BL88" s="121"/>
      <c r="BM88" s="121"/>
      <c r="BN88" s="121"/>
      <c r="BO88" s="121"/>
      <c r="BP88" s="121"/>
      <c r="BQ88" s="118">
        <v>82</v>
      </c>
      <c r="BR88" s="123"/>
      <c r="BS88" s="902"/>
      <c r="BT88" s="903"/>
      <c r="BU88" s="903"/>
      <c r="BV88" s="903"/>
      <c r="BW88" s="903"/>
      <c r="BX88" s="903"/>
      <c r="BY88" s="903"/>
      <c r="BZ88" s="903"/>
      <c r="CA88" s="903"/>
      <c r="CB88" s="903"/>
      <c r="CC88" s="903"/>
      <c r="CD88" s="903"/>
      <c r="CE88" s="903"/>
      <c r="CF88" s="903"/>
      <c r="CG88" s="904"/>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02"/>
      <c r="BT89" s="903"/>
      <c r="BU89" s="903"/>
      <c r="BV89" s="903"/>
      <c r="BW89" s="903"/>
      <c r="BX89" s="903"/>
      <c r="BY89" s="903"/>
      <c r="BZ89" s="903"/>
      <c r="CA89" s="903"/>
      <c r="CB89" s="903"/>
      <c r="CC89" s="903"/>
      <c r="CD89" s="903"/>
      <c r="CE89" s="903"/>
      <c r="CF89" s="903"/>
      <c r="CG89" s="904"/>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02"/>
      <c r="BT90" s="903"/>
      <c r="BU90" s="903"/>
      <c r="BV90" s="903"/>
      <c r="BW90" s="903"/>
      <c r="BX90" s="903"/>
      <c r="BY90" s="903"/>
      <c r="BZ90" s="903"/>
      <c r="CA90" s="903"/>
      <c r="CB90" s="903"/>
      <c r="CC90" s="903"/>
      <c r="CD90" s="903"/>
      <c r="CE90" s="903"/>
      <c r="CF90" s="903"/>
      <c r="CG90" s="904"/>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02"/>
      <c r="BT91" s="903"/>
      <c r="BU91" s="903"/>
      <c r="BV91" s="903"/>
      <c r="BW91" s="903"/>
      <c r="BX91" s="903"/>
      <c r="BY91" s="903"/>
      <c r="BZ91" s="903"/>
      <c r="CA91" s="903"/>
      <c r="CB91" s="903"/>
      <c r="CC91" s="903"/>
      <c r="CD91" s="903"/>
      <c r="CE91" s="903"/>
      <c r="CF91" s="903"/>
      <c r="CG91" s="904"/>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02"/>
      <c r="BT92" s="903"/>
      <c r="BU92" s="903"/>
      <c r="BV92" s="903"/>
      <c r="BW92" s="903"/>
      <c r="BX92" s="903"/>
      <c r="BY92" s="903"/>
      <c r="BZ92" s="903"/>
      <c r="CA92" s="903"/>
      <c r="CB92" s="903"/>
      <c r="CC92" s="903"/>
      <c r="CD92" s="903"/>
      <c r="CE92" s="903"/>
      <c r="CF92" s="903"/>
      <c r="CG92" s="904"/>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02"/>
      <c r="BT93" s="903"/>
      <c r="BU93" s="903"/>
      <c r="BV93" s="903"/>
      <c r="BW93" s="903"/>
      <c r="BX93" s="903"/>
      <c r="BY93" s="903"/>
      <c r="BZ93" s="903"/>
      <c r="CA93" s="903"/>
      <c r="CB93" s="903"/>
      <c r="CC93" s="903"/>
      <c r="CD93" s="903"/>
      <c r="CE93" s="903"/>
      <c r="CF93" s="903"/>
      <c r="CG93" s="904"/>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02"/>
      <c r="BT94" s="903"/>
      <c r="BU94" s="903"/>
      <c r="BV94" s="903"/>
      <c r="BW94" s="903"/>
      <c r="BX94" s="903"/>
      <c r="BY94" s="903"/>
      <c r="BZ94" s="903"/>
      <c r="CA94" s="903"/>
      <c r="CB94" s="903"/>
      <c r="CC94" s="903"/>
      <c r="CD94" s="903"/>
      <c r="CE94" s="903"/>
      <c r="CF94" s="903"/>
      <c r="CG94" s="904"/>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02"/>
      <c r="BT95" s="903"/>
      <c r="BU95" s="903"/>
      <c r="BV95" s="903"/>
      <c r="BW95" s="903"/>
      <c r="BX95" s="903"/>
      <c r="BY95" s="903"/>
      <c r="BZ95" s="903"/>
      <c r="CA95" s="903"/>
      <c r="CB95" s="903"/>
      <c r="CC95" s="903"/>
      <c r="CD95" s="903"/>
      <c r="CE95" s="903"/>
      <c r="CF95" s="903"/>
      <c r="CG95" s="904"/>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02"/>
      <c r="BT96" s="903"/>
      <c r="BU96" s="903"/>
      <c r="BV96" s="903"/>
      <c r="BW96" s="903"/>
      <c r="BX96" s="903"/>
      <c r="BY96" s="903"/>
      <c r="BZ96" s="903"/>
      <c r="CA96" s="903"/>
      <c r="CB96" s="903"/>
      <c r="CC96" s="903"/>
      <c r="CD96" s="903"/>
      <c r="CE96" s="903"/>
      <c r="CF96" s="903"/>
      <c r="CG96" s="904"/>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02"/>
      <c r="BT97" s="903"/>
      <c r="BU97" s="903"/>
      <c r="BV97" s="903"/>
      <c r="BW97" s="903"/>
      <c r="BX97" s="903"/>
      <c r="BY97" s="903"/>
      <c r="BZ97" s="903"/>
      <c r="CA97" s="903"/>
      <c r="CB97" s="903"/>
      <c r="CC97" s="903"/>
      <c r="CD97" s="903"/>
      <c r="CE97" s="903"/>
      <c r="CF97" s="903"/>
      <c r="CG97" s="904"/>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02"/>
      <c r="BT98" s="903"/>
      <c r="BU98" s="903"/>
      <c r="BV98" s="903"/>
      <c r="BW98" s="903"/>
      <c r="BX98" s="903"/>
      <c r="BY98" s="903"/>
      <c r="BZ98" s="903"/>
      <c r="CA98" s="903"/>
      <c r="CB98" s="903"/>
      <c r="CC98" s="903"/>
      <c r="CD98" s="903"/>
      <c r="CE98" s="903"/>
      <c r="CF98" s="903"/>
      <c r="CG98" s="904"/>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02"/>
      <c r="BT99" s="903"/>
      <c r="BU99" s="903"/>
      <c r="BV99" s="903"/>
      <c r="BW99" s="903"/>
      <c r="BX99" s="903"/>
      <c r="BY99" s="903"/>
      <c r="BZ99" s="903"/>
      <c r="CA99" s="903"/>
      <c r="CB99" s="903"/>
      <c r="CC99" s="903"/>
      <c r="CD99" s="903"/>
      <c r="CE99" s="903"/>
      <c r="CF99" s="903"/>
      <c r="CG99" s="904"/>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02"/>
      <c r="BT100" s="903"/>
      <c r="BU100" s="903"/>
      <c r="BV100" s="903"/>
      <c r="BW100" s="903"/>
      <c r="BX100" s="903"/>
      <c r="BY100" s="903"/>
      <c r="BZ100" s="903"/>
      <c r="CA100" s="903"/>
      <c r="CB100" s="903"/>
      <c r="CC100" s="903"/>
      <c r="CD100" s="903"/>
      <c r="CE100" s="903"/>
      <c r="CF100" s="903"/>
      <c r="CG100" s="904"/>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02"/>
      <c r="BT101" s="903"/>
      <c r="BU101" s="903"/>
      <c r="BV101" s="903"/>
      <c r="BW101" s="903"/>
      <c r="BX101" s="903"/>
      <c r="BY101" s="903"/>
      <c r="BZ101" s="903"/>
      <c r="CA101" s="903"/>
      <c r="CB101" s="903"/>
      <c r="CC101" s="903"/>
      <c r="CD101" s="903"/>
      <c r="CE101" s="903"/>
      <c r="CF101" s="903"/>
      <c r="CG101" s="904"/>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336</v>
      </c>
      <c r="BR102" s="828" t="s">
        <v>378</v>
      </c>
      <c r="BS102" s="829"/>
      <c r="BT102" s="829"/>
      <c r="BU102" s="829"/>
      <c r="BV102" s="829"/>
      <c r="BW102" s="829"/>
      <c r="BX102" s="829"/>
      <c r="BY102" s="829"/>
      <c r="BZ102" s="829"/>
      <c r="CA102" s="829"/>
      <c r="CB102" s="829"/>
      <c r="CC102" s="829"/>
      <c r="CD102" s="829"/>
      <c r="CE102" s="829"/>
      <c r="CF102" s="829"/>
      <c r="CG102" s="830"/>
      <c r="CH102" s="930"/>
      <c r="CI102" s="931"/>
      <c r="CJ102" s="931"/>
      <c r="CK102" s="931"/>
      <c r="CL102" s="932"/>
      <c r="CM102" s="930"/>
      <c r="CN102" s="931"/>
      <c r="CO102" s="931"/>
      <c r="CP102" s="931"/>
      <c r="CQ102" s="932"/>
      <c r="CR102" s="933"/>
      <c r="CS102" s="889"/>
      <c r="CT102" s="889"/>
      <c r="CU102" s="889"/>
      <c r="CV102" s="934"/>
      <c r="CW102" s="933"/>
      <c r="CX102" s="889"/>
      <c r="CY102" s="889"/>
      <c r="CZ102" s="889"/>
      <c r="DA102" s="934"/>
      <c r="DB102" s="933"/>
      <c r="DC102" s="889"/>
      <c r="DD102" s="889"/>
      <c r="DE102" s="889"/>
      <c r="DF102" s="934"/>
      <c r="DG102" s="933"/>
      <c r="DH102" s="889"/>
      <c r="DI102" s="889"/>
      <c r="DJ102" s="889"/>
      <c r="DK102" s="934"/>
      <c r="DL102" s="933"/>
      <c r="DM102" s="889"/>
      <c r="DN102" s="889"/>
      <c r="DO102" s="889"/>
      <c r="DP102" s="934"/>
      <c r="DQ102" s="933"/>
      <c r="DR102" s="889"/>
      <c r="DS102" s="889"/>
      <c r="DT102" s="889"/>
      <c r="DU102" s="934"/>
      <c r="DV102" s="957"/>
      <c r="DW102" s="958"/>
      <c r="DX102" s="958"/>
      <c r="DY102" s="958"/>
      <c r="DZ102" s="959"/>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0" t="s">
        <v>379</v>
      </c>
      <c r="BR103" s="960"/>
      <c r="BS103" s="960"/>
      <c r="BT103" s="960"/>
      <c r="BU103" s="960"/>
      <c r="BV103" s="960"/>
      <c r="BW103" s="960"/>
      <c r="BX103" s="960"/>
      <c r="BY103" s="960"/>
      <c r="BZ103" s="960"/>
      <c r="CA103" s="960"/>
      <c r="CB103" s="960"/>
      <c r="CC103" s="960"/>
      <c r="CD103" s="960"/>
      <c r="CE103" s="960"/>
      <c r="CF103" s="960"/>
      <c r="CG103" s="960"/>
      <c r="CH103" s="960"/>
      <c r="CI103" s="960"/>
      <c r="CJ103" s="960"/>
      <c r="CK103" s="960"/>
      <c r="CL103" s="960"/>
      <c r="CM103" s="960"/>
      <c r="CN103" s="960"/>
      <c r="CO103" s="960"/>
      <c r="CP103" s="960"/>
      <c r="CQ103" s="960"/>
      <c r="CR103" s="960"/>
      <c r="CS103" s="960"/>
      <c r="CT103" s="960"/>
      <c r="CU103" s="960"/>
      <c r="CV103" s="960"/>
      <c r="CW103" s="960"/>
      <c r="CX103" s="960"/>
      <c r="CY103" s="960"/>
      <c r="CZ103" s="960"/>
      <c r="DA103" s="960"/>
      <c r="DB103" s="960"/>
      <c r="DC103" s="960"/>
      <c r="DD103" s="960"/>
      <c r="DE103" s="960"/>
      <c r="DF103" s="960"/>
      <c r="DG103" s="960"/>
      <c r="DH103" s="960"/>
      <c r="DI103" s="960"/>
      <c r="DJ103" s="960"/>
      <c r="DK103" s="960"/>
      <c r="DL103" s="960"/>
      <c r="DM103" s="960"/>
      <c r="DN103" s="960"/>
      <c r="DO103" s="960"/>
      <c r="DP103" s="960"/>
      <c r="DQ103" s="960"/>
      <c r="DR103" s="960"/>
      <c r="DS103" s="960"/>
      <c r="DT103" s="960"/>
      <c r="DU103" s="960"/>
      <c r="DV103" s="960"/>
      <c r="DW103" s="960"/>
      <c r="DX103" s="960"/>
      <c r="DY103" s="960"/>
      <c r="DZ103" s="960"/>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1" t="s">
        <v>380</v>
      </c>
      <c r="BR104" s="961"/>
      <c r="BS104" s="961"/>
      <c r="BT104" s="961"/>
      <c r="BU104" s="961"/>
      <c r="BV104" s="961"/>
      <c r="BW104" s="961"/>
      <c r="BX104" s="961"/>
      <c r="BY104" s="961"/>
      <c r="BZ104" s="961"/>
      <c r="CA104" s="961"/>
      <c r="CB104" s="961"/>
      <c r="CC104" s="961"/>
      <c r="CD104" s="961"/>
      <c r="CE104" s="961"/>
      <c r="CF104" s="961"/>
      <c r="CG104" s="961"/>
      <c r="CH104" s="961"/>
      <c r="CI104" s="961"/>
      <c r="CJ104" s="961"/>
      <c r="CK104" s="961"/>
      <c r="CL104" s="961"/>
      <c r="CM104" s="961"/>
      <c r="CN104" s="961"/>
      <c r="CO104" s="961"/>
      <c r="CP104" s="961"/>
      <c r="CQ104" s="961"/>
      <c r="CR104" s="961"/>
      <c r="CS104" s="961"/>
      <c r="CT104" s="961"/>
      <c r="CU104" s="961"/>
      <c r="CV104" s="961"/>
      <c r="CW104" s="961"/>
      <c r="CX104" s="961"/>
      <c r="CY104" s="961"/>
      <c r="CZ104" s="961"/>
      <c r="DA104" s="961"/>
      <c r="DB104" s="961"/>
      <c r="DC104" s="961"/>
      <c r="DD104" s="961"/>
      <c r="DE104" s="961"/>
      <c r="DF104" s="961"/>
      <c r="DG104" s="961"/>
      <c r="DH104" s="961"/>
      <c r="DI104" s="961"/>
      <c r="DJ104" s="961"/>
      <c r="DK104" s="961"/>
      <c r="DL104" s="961"/>
      <c r="DM104" s="961"/>
      <c r="DN104" s="961"/>
      <c r="DO104" s="961"/>
      <c r="DP104" s="961"/>
      <c r="DQ104" s="961"/>
      <c r="DR104" s="961"/>
      <c r="DS104" s="961"/>
      <c r="DT104" s="961"/>
      <c r="DU104" s="961"/>
      <c r="DV104" s="961"/>
      <c r="DW104" s="961"/>
      <c r="DX104" s="961"/>
      <c r="DY104" s="961"/>
      <c r="DZ104" s="961"/>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381</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382</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2" t="s">
        <v>383</v>
      </c>
      <c r="B108" s="963"/>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3"/>
      <c r="AE108" s="963"/>
      <c r="AF108" s="963"/>
      <c r="AG108" s="963"/>
      <c r="AH108" s="963"/>
      <c r="AI108" s="963"/>
      <c r="AJ108" s="963"/>
      <c r="AK108" s="963"/>
      <c r="AL108" s="963"/>
      <c r="AM108" s="963"/>
      <c r="AN108" s="963"/>
      <c r="AO108" s="963"/>
      <c r="AP108" s="963"/>
      <c r="AQ108" s="963"/>
      <c r="AR108" s="963"/>
      <c r="AS108" s="963"/>
      <c r="AT108" s="964"/>
      <c r="AU108" s="962" t="s">
        <v>384</v>
      </c>
      <c r="AV108" s="963"/>
      <c r="AW108" s="963"/>
      <c r="AX108" s="963"/>
      <c r="AY108" s="963"/>
      <c r="AZ108" s="963"/>
      <c r="BA108" s="963"/>
      <c r="BB108" s="963"/>
      <c r="BC108" s="963"/>
      <c r="BD108" s="963"/>
      <c r="BE108" s="963"/>
      <c r="BF108" s="963"/>
      <c r="BG108" s="963"/>
      <c r="BH108" s="963"/>
      <c r="BI108" s="963"/>
      <c r="BJ108" s="963"/>
      <c r="BK108" s="963"/>
      <c r="BL108" s="963"/>
      <c r="BM108" s="963"/>
      <c r="BN108" s="963"/>
      <c r="BO108" s="963"/>
      <c r="BP108" s="963"/>
      <c r="BQ108" s="963"/>
      <c r="BR108" s="963"/>
      <c r="BS108" s="963"/>
      <c r="BT108" s="963"/>
      <c r="BU108" s="963"/>
      <c r="BV108" s="963"/>
      <c r="BW108" s="963"/>
      <c r="BX108" s="963"/>
      <c r="BY108" s="963"/>
      <c r="BZ108" s="963"/>
      <c r="CA108" s="963"/>
      <c r="CB108" s="963"/>
      <c r="CC108" s="963"/>
      <c r="CD108" s="963"/>
      <c r="CE108" s="963"/>
      <c r="CF108" s="963"/>
      <c r="CG108" s="963"/>
      <c r="CH108" s="963"/>
      <c r="CI108" s="963"/>
      <c r="CJ108" s="963"/>
      <c r="CK108" s="963"/>
      <c r="CL108" s="963"/>
      <c r="CM108" s="963"/>
      <c r="CN108" s="963"/>
      <c r="CO108" s="963"/>
      <c r="CP108" s="963"/>
      <c r="CQ108" s="963"/>
      <c r="CR108" s="963"/>
      <c r="CS108" s="963"/>
      <c r="CT108" s="963"/>
      <c r="CU108" s="963"/>
      <c r="CV108" s="963"/>
      <c r="CW108" s="963"/>
      <c r="CX108" s="963"/>
      <c r="CY108" s="963"/>
      <c r="CZ108" s="963"/>
      <c r="DA108" s="963"/>
      <c r="DB108" s="963"/>
      <c r="DC108" s="963"/>
      <c r="DD108" s="963"/>
      <c r="DE108" s="963"/>
      <c r="DF108" s="963"/>
      <c r="DG108" s="963"/>
      <c r="DH108" s="963"/>
      <c r="DI108" s="963"/>
      <c r="DJ108" s="963"/>
      <c r="DK108" s="963"/>
      <c r="DL108" s="963"/>
      <c r="DM108" s="963"/>
      <c r="DN108" s="963"/>
      <c r="DO108" s="963"/>
      <c r="DP108" s="963"/>
      <c r="DQ108" s="963"/>
      <c r="DR108" s="963"/>
      <c r="DS108" s="963"/>
      <c r="DT108" s="963"/>
      <c r="DU108" s="963"/>
      <c r="DV108" s="963"/>
      <c r="DW108" s="963"/>
      <c r="DX108" s="963"/>
      <c r="DY108" s="963"/>
      <c r="DZ108" s="964"/>
    </row>
    <row r="109" spans="1:131" s="102" customFormat="1" ht="26.25" customHeight="1" x14ac:dyDescent="0.15">
      <c r="A109" s="955" t="s">
        <v>385</v>
      </c>
      <c r="B109" s="936"/>
      <c r="C109" s="936"/>
      <c r="D109" s="936"/>
      <c r="E109" s="936"/>
      <c r="F109" s="936"/>
      <c r="G109" s="936"/>
      <c r="H109" s="936"/>
      <c r="I109" s="936"/>
      <c r="J109" s="936"/>
      <c r="K109" s="936"/>
      <c r="L109" s="936"/>
      <c r="M109" s="936"/>
      <c r="N109" s="936"/>
      <c r="O109" s="936"/>
      <c r="P109" s="936"/>
      <c r="Q109" s="936"/>
      <c r="R109" s="936"/>
      <c r="S109" s="936"/>
      <c r="T109" s="936"/>
      <c r="U109" s="936"/>
      <c r="V109" s="936"/>
      <c r="W109" s="936"/>
      <c r="X109" s="936"/>
      <c r="Y109" s="936"/>
      <c r="Z109" s="937"/>
      <c r="AA109" s="935" t="s">
        <v>386</v>
      </c>
      <c r="AB109" s="936"/>
      <c r="AC109" s="936"/>
      <c r="AD109" s="936"/>
      <c r="AE109" s="937"/>
      <c r="AF109" s="935" t="s">
        <v>245</v>
      </c>
      <c r="AG109" s="936"/>
      <c r="AH109" s="936"/>
      <c r="AI109" s="936"/>
      <c r="AJ109" s="937"/>
      <c r="AK109" s="935" t="s">
        <v>244</v>
      </c>
      <c r="AL109" s="936"/>
      <c r="AM109" s="936"/>
      <c r="AN109" s="936"/>
      <c r="AO109" s="937"/>
      <c r="AP109" s="935" t="s">
        <v>387</v>
      </c>
      <c r="AQ109" s="936"/>
      <c r="AR109" s="936"/>
      <c r="AS109" s="936"/>
      <c r="AT109" s="938"/>
      <c r="AU109" s="955" t="s">
        <v>385</v>
      </c>
      <c r="AV109" s="936"/>
      <c r="AW109" s="936"/>
      <c r="AX109" s="936"/>
      <c r="AY109" s="936"/>
      <c r="AZ109" s="936"/>
      <c r="BA109" s="936"/>
      <c r="BB109" s="936"/>
      <c r="BC109" s="936"/>
      <c r="BD109" s="936"/>
      <c r="BE109" s="936"/>
      <c r="BF109" s="936"/>
      <c r="BG109" s="936"/>
      <c r="BH109" s="936"/>
      <c r="BI109" s="936"/>
      <c r="BJ109" s="936"/>
      <c r="BK109" s="936"/>
      <c r="BL109" s="936"/>
      <c r="BM109" s="936"/>
      <c r="BN109" s="936"/>
      <c r="BO109" s="936"/>
      <c r="BP109" s="937"/>
      <c r="BQ109" s="935" t="s">
        <v>386</v>
      </c>
      <c r="BR109" s="936"/>
      <c r="BS109" s="936"/>
      <c r="BT109" s="936"/>
      <c r="BU109" s="937"/>
      <c r="BV109" s="935" t="s">
        <v>245</v>
      </c>
      <c r="BW109" s="936"/>
      <c r="BX109" s="936"/>
      <c r="BY109" s="936"/>
      <c r="BZ109" s="937"/>
      <c r="CA109" s="935" t="s">
        <v>244</v>
      </c>
      <c r="CB109" s="936"/>
      <c r="CC109" s="936"/>
      <c r="CD109" s="936"/>
      <c r="CE109" s="937"/>
      <c r="CF109" s="956" t="s">
        <v>387</v>
      </c>
      <c r="CG109" s="956"/>
      <c r="CH109" s="956"/>
      <c r="CI109" s="956"/>
      <c r="CJ109" s="956"/>
      <c r="CK109" s="935" t="s">
        <v>388</v>
      </c>
      <c r="CL109" s="936"/>
      <c r="CM109" s="936"/>
      <c r="CN109" s="936"/>
      <c r="CO109" s="936"/>
      <c r="CP109" s="936"/>
      <c r="CQ109" s="936"/>
      <c r="CR109" s="936"/>
      <c r="CS109" s="936"/>
      <c r="CT109" s="936"/>
      <c r="CU109" s="936"/>
      <c r="CV109" s="936"/>
      <c r="CW109" s="936"/>
      <c r="CX109" s="936"/>
      <c r="CY109" s="936"/>
      <c r="CZ109" s="936"/>
      <c r="DA109" s="936"/>
      <c r="DB109" s="936"/>
      <c r="DC109" s="936"/>
      <c r="DD109" s="936"/>
      <c r="DE109" s="936"/>
      <c r="DF109" s="937"/>
      <c r="DG109" s="935" t="s">
        <v>386</v>
      </c>
      <c r="DH109" s="936"/>
      <c r="DI109" s="936"/>
      <c r="DJ109" s="936"/>
      <c r="DK109" s="937"/>
      <c r="DL109" s="935" t="s">
        <v>245</v>
      </c>
      <c r="DM109" s="936"/>
      <c r="DN109" s="936"/>
      <c r="DO109" s="936"/>
      <c r="DP109" s="937"/>
      <c r="DQ109" s="935" t="s">
        <v>244</v>
      </c>
      <c r="DR109" s="936"/>
      <c r="DS109" s="936"/>
      <c r="DT109" s="936"/>
      <c r="DU109" s="937"/>
      <c r="DV109" s="935" t="s">
        <v>387</v>
      </c>
      <c r="DW109" s="936"/>
      <c r="DX109" s="936"/>
      <c r="DY109" s="936"/>
      <c r="DZ109" s="938"/>
    </row>
    <row r="110" spans="1:131" s="102" customFormat="1" ht="26.25" customHeight="1" x14ac:dyDescent="0.15">
      <c r="A110" s="939" t="s">
        <v>389</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1"/>
      <c r="AA110" s="942">
        <v>4254145</v>
      </c>
      <c r="AB110" s="943"/>
      <c r="AC110" s="943"/>
      <c r="AD110" s="943"/>
      <c r="AE110" s="944"/>
      <c r="AF110" s="945">
        <v>4184909</v>
      </c>
      <c r="AG110" s="943"/>
      <c r="AH110" s="943"/>
      <c r="AI110" s="943"/>
      <c r="AJ110" s="944"/>
      <c r="AK110" s="945">
        <v>4135877</v>
      </c>
      <c r="AL110" s="943"/>
      <c r="AM110" s="943"/>
      <c r="AN110" s="943"/>
      <c r="AO110" s="944"/>
      <c r="AP110" s="946">
        <v>7.9</v>
      </c>
      <c r="AQ110" s="947"/>
      <c r="AR110" s="947"/>
      <c r="AS110" s="947"/>
      <c r="AT110" s="948"/>
      <c r="AU110" s="949" t="s">
        <v>390</v>
      </c>
      <c r="AV110" s="950"/>
      <c r="AW110" s="950"/>
      <c r="AX110" s="950"/>
      <c r="AY110" s="950"/>
      <c r="AZ110" s="991" t="s">
        <v>391</v>
      </c>
      <c r="BA110" s="940"/>
      <c r="BB110" s="940"/>
      <c r="BC110" s="940"/>
      <c r="BD110" s="940"/>
      <c r="BE110" s="940"/>
      <c r="BF110" s="940"/>
      <c r="BG110" s="940"/>
      <c r="BH110" s="940"/>
      <c r="BI110" s="940"/>
      <c r="BJ110" s="940"/>
      <c r="BK110" s="940"/>
      <c r="BL110" s="940"/>
      <c r="BM110" s="940"/>
      <c r="BN110" s="940"/>
      <c r="BO110" s="940"/>
      <c r="BP110" s="941"/>
      <c r="BQ110" s="977">
        <v>40631812</v>
      </c>
      <c r="BR110" s="978"/>
      <c r="BS110" s="978"/>
      <c r="BT110" s="978"/>
      <c r="BU110" s="978"/>
      <c r="BV110" s="978">
        <v>44391468</v>
      </c>
      <c r="BW110" s="978"/>
      <c r="BX110" s="978"/>
      <c r="BY110" s="978"/>
      <c r="BZ110" s="978"/>
      <c r="CA110" s="978">
        <v>42279488</v>
      </c>
      <c r="CB110" s="978"/>
      <c r="CC110" s="978"/>
      <c r="CD110" s="978"/>
      <c r="CE110" s="978"/>
      <c r="CF110" s="992">
        <v>80.900000000000006</v>
      </c>
      <c r="CG110" s="993"/>
      <c r="CH110" s="993"/>
      <c r="CI110" s="993"/>
      <c r="CJ110" s="993"/>
      <c r="CK110" s="994" t="s">
        <v>392</v>
      </c>
      <c r="CL110" s="995"/>
      <c r="CM110" s="974" t="s">
        <v>393</v>
      </c>
      <c r="CN110" s="975"/>
      <c r="CO110" s="975"/>
      <c r="CP110" s="975"/>
      <c r="CQ110" s="975"/>
      <c r="CR110" s="975"/>
      <c r="CS110" s="975"/>
      <c r="CT110" s="975"/>
      <c r="CU110" s="975"/>
      <c r="CV110" s="975"/>
      <c r="CW110" s="975"/>
      <c r="CX110" s="975"/>
      <c r="CY110" s="975"/>
      <c r="CZ110" s="975"/>
      <c r="DA110" s="975"/>
      <c r="DB110" s="975"/>
      <c r="DC110" s="975"/>
      <c r="DD110" s="975"/>
      <c r="DE110" s="975"/>
      <c r="DF110" s="976"/>
      <c r="DG110" s="977">
        <v>1914807</v>
      </c>
      <c r="DH110" s="978"/>
      <c r="DI110" s="978"/>
      <c r="DJ110" s="978"/>
      <c r="DK110" s="978"/>
      <c r="DL110" s="978">
        <v>1586672</v>
      </c>
      <c r="DM110" s="978"/>
      <c r="DN110" s="978"/>
      <c r="DO110" s="978"/>
      <c r="DP110" s="978"/>
      <c r="DQ110" s="978">
        <v>1249911</v>
      </c>
      <c r="DR110" s="978"/>
      <c r="DS110" s="978"/>
      <c r="DT110" s="978"/>
      <c r="DU110" s="978"/>
      <c r="DV110" s="979">
        <v>2.4</v>
      </c>
      <c r="DW110" s="979"/>
      <c r="DX110" s="979"/>
      <c r="DY110" s="979"/>
      <c r="DZ110" s="980"/>
    </row>
    <row r="111" spans="1:131" s="102" customFormat="1" ht="26.25" customHeight="1" x14ac:dyDescent="0.15">
      <c r="A111" s="981" t="s">
        <v>394</v>
      </c>
      <c r="B111" s="982"/>
      <c r="C111" s="982"/>
      <c r="D111" s="982"/>
      <c r="E111" s="982"/>
      <c r="F111" s="982"/>
      <c r="G111" s="982"/>
      <c r="H111" s="982"/>
      <c r="I111" s="982"/>
      <c r="J111" s="982"/>
      <c r="K111" s="982"/>
      <c r="L111" s="982"/>
      <c r="M111" s="982"/>
      <c r="N111" s="982"/>
      <c r="O111" s="982"/>
      <c r="P111" s="982"/>
      <c r="Q111" s="982"/>
      <c r="R111" s="982"/>
      <c r="S111" s="982"/>
      <c r="T111" s="982"/>
      <c r="U111" s="982"/>
      <c r="V111" s="982"/>
      <c r="W111" s="982"/>
      <c r="X111" s="982"/>
      <c r="Y111" s="982"/>
      <c r="Z111" s="983"/>
      <c r="AA111" s="984" t="s">
        <v>395</v>
      </c>
      <c r="AB111" s="985"/>
      <c r="AC111" s="985"/>
      <c r="AD111" s="985"/>
      <c r="AE111" s="986"/>
      <c r="AF111" s="987" t="s">
        <v>395</v>
      </c>
      <c r="AG111" s="985"/>
      <c r="AH111" s="985"/>
      <c r="AI111" s="985"/>
      <c r="AJ111" s="986"/>
      <c r="AK111" s="987" t="s">
        <v>359</v>
      </c>
      <c r="AL111" s="985"/>
      <c r="AM111" s="985"/>
      <c r="AN111" s="985"/>
      <c r="AO111" s="986"/>
      <c r="AP111" s="988" t="s">
        <v>359</v>
      </c>
      <c r="AQ111" s="989"/>
      <c r="AR111" s="989"/>
      <c r="AS111" s="989"/>
      <c r="AT111" s="990"/>
      <c r="AU111" s="951"/>
      <c r="AV111" s="952"/>
      <c r="AW111" s="952"/>
      <c r="AX111" s="952"/>
      <c r="AY111" s="952"/>
      <c r="AZ111" s="1000" t="s">
        <v>396</v>
      </c>
      <c r="BA111" s="1001"/>
      <c r="BB111" s="1001"/>
      <c r="BC111" s="1001"/>
      <c r="BD111" s="1001"/>
      <c r="BE111" s="1001"/>
      <c r="BF111" s="1001"/>
      <c r="BG111" s="1001"/>
      <c r="BH111" s="1001"/>
      <c r="BI111" s="1001"/>
      <c r="BJ111" s="1001"/>
      <c r="BK111" s="1001"/>
      <c r="BL111" s="1001"/>
      <c r="BM111" s="1001"/>
      <c r="BN111" s="1001"/>
      <c r="BO111" s="1001"/>
      <c r="BP111" s="1002"/>
      <c r="BQ111" s="970">
        <v>4652820</v>
      </c>
      <c r="BR111" s="971"/>
      <c r="BS111" s="971"/>
      <c r="BT111" s="971"/>
      <c r="BU111" s="971"/>
      <c r="BV111" s="971">
        <v>4032709</v>
      </c>
      <c r="BW111" s="971"/>
      <c r="BX111" s="971"/>
      <c r="BY111" s="971"/>
      <c r="BZ111" s="971"/>
      <c r="CA111" s="971">
        <v>3509167</v>
      </c>
      <c r="CB111" s="971"/>
      <c r="CC111" s="971"/>
      <c r="CD111" s="971"/>
      <c r="CE111" s="971"/>
      <c r="CF111" s="965">
        <v>6.7</v>
      </c>
      <c r="CG111" s="966"/>
      <c r="CH111" s="966"/>
      <c r="CI111" s="966"/>
      <c r="CJ111" s="966"/>
      <c r="CK111" s="996"/>
      <c r="CL111" s="997"/>
      <c r="CM111" s="967" t="s">
        <v>397</v>
      </c>
      <c r="CN111" s="968"/>
      <c r="CO111" s="968"/>
      <c r="CP111" s="968"/>
      <c r="CQ111" s="968"/>
      <c r="CR111" s="968"/>
      <c r="CS111" s="968"/>
      <c r="CT111" s="968"/>
      <c r="CU111" s="968"/>
      <c r="CV111" s="968"/>
      <c r="CW111" s="968"/>
      <c r="CX111" s="968"/>
      <c r="CY111" s="968"/>
      <c r="CZ111" s="968"/>
      <c r="DA111" s="968"/>
      <c r="DB111" s="968"/>
      <c r="DC111" s="968"/>
      <c r="DD111" s="968"/>
      <c r="DE111" s="968"/>
      <c r="DF111" s="969"/>
      <c r="DG111" s="970" t="s">
        <v>179</v>
      </c>
      <c r="DH111" s="971"/>
      <c r="DI111" s="971"/>
      <c r="DJ111" s="971"/>
      <c r="DK111" s="971"/>
      <c r="DL111" s="971" t="s">
        <v>179</v>
      </c>
      <c r="DM111" s="971"/>
      <c r="DN111" s="971"/>
      <c r="DO111" s="971"/>
      <c r="DP111" s="971"/>
      <c r="DQ111" s="971" t="s">
        <v>398</v>
      </c>
      <c r="DR111" s="971"/>
      <c r="DS111" s="971"/>
      <c r="DT111" s="971"/>
      <c r="DU111" s="971"/>
      <c r="DV111" s="972" t="s">
        <v>179</v>
      </c>
      <c r="DW111" s="972"/>
      <c r="DX111" s="972"/>
      <c r="DY111" s="972"/>
      <c r="DZ111" s="973"/>
    </row>
    <row r="112" spans="1:131" s="102" customFormat="1" ht="26.25" customHeight="1" x14ac:dyDescent="0.15">
      <c r="A112" s="1003" t="s">
        <v>399</v>
      </c>
      <c r="B112" s="1004"/>
      <c r="C112" s="1001" t="s">
        <v>400</v>
      </c>
      <c r="D112" s="1001"/>
      <c r="E112" s="1001"/>
      <c r="F112" s="1001"/>
      <c r="G112" s="1001"/>
      <c r="H112" s="1001"/>
      <c r="I112" s="1001"/>
      <c r="J112" s="1001"/>
      <c r="K112" s="1001"/>
      <c r="L112" s="1001"/>
      <c r="M112" s="1001"/>
      <c r="N112" s="1001"/>
      <c r="O112" s="1001"/>
      <c r="P112" s="1001"/>
      <c r="Q112" s="1001"/>
      <c r="R112" s="1001"/>
      <c r="S112" s="1001"/>
      <c r="T112" s="1001"/>
      <c r="U112" s="1001"/>
      <c r="V112" s="1001"/>
      <c r="W112" s="1001"/>
      <c r="X112" s="1001"/>
      <c r="Y112" s="1001"/>
      <c r="Z112" s="1002"/>
      <c r="AA112" s="1009" t="s">
        <v>179</v>
      </c>
      <c r="AB112" s="1010"/>
      <c r="AC112" s="1010"/>
      <c r="AD112" s="1010"/>
      <c r="AE112" s="1011"/>
      <c r="AF112" s="1012" t="s">
        <v>398</v>
      </c>
      <c r="AG112" s="1010"/>
      <c r="AH112" s="1010"/>
      <c r="AI112" s="1010"/>
      <c r="AJ112" s="1011"/>
      <c r="AK112" s="1012" t="s">
        <v>179</v>
      </c>
      <c r="AL112" s="1010"/>
      <c r="AM112" s="1010"/>
      <c r="AN112" s="1010"/>
      <c r="AO112" s="1011"/>
      <c r="AP112" s="1013" t="s">
        <v>179</v>
      </c>
      <c r="AQ112" s="1014"/>
      <c r="AR112" s="1014"/>
      <c r="AS112" s="1014"/>
      <c r="AT112" s="1015"/>
      <c r="AU112" s="951"/>
      <c r="AV112" s="952"/>
      <c r="AW112" s="952"/>
      <c r="AX112" s="952"/>
      <c r="AY112" s="952"/>
      <c r="AZ112" s="1000" t="s">
        <v>401</v>
      </c>
      <c r="BA112" s="1001"/>
      <c r="BB112" s="1001"/>
      <c r="BC112" s="1001"/>
      <c r="BD112" s="1001"/>
      <c r="BE112" s="1001"/>
      <c r="BF112" s="1001"/>
      <c r="BG112" s="1001"/>
      <c r="BH112" s="1001"/>
      <c r="BI112" s="1001"/>
      <c r="BJ112" s="1001"/>
      <c r="BK112" s="1001"/>
      <c r="BL112" s="1001"/>
      <c r="BM112" s="1001"/>
      <c r="BN112" s="1001"/>
      <c r="BO112" s="1001"/>
      <c r="BP112" s="1002"/>
      <c r="BQ112" s="970">
        <v>3964025</v>
      </c>
      <c r="BR112" s="971"/>
      <c r="BS112" s="971"/>
      <c r="BT112" s="971"/>
      <c r="BU112" s="971"/>
      <c r="BV112" s="971">
        <v>4714039</v>
      </c>
      <c r="BW112" s="971"/>
      <c r="BX112" s="971"/>
      <c r="BY112" s="971"/>
      <c r="BZ112" s="971"/>
      <c r="CA112" s="971">
        <v>4239049</v>
      </c>
      <c r="CB112" s="971"/>
      <c r="CC112" s="971"/>
      <c r="CD112" s="971"/>
      <c r="CE112" s="971"/>
      <c r="CF112" s="965">
        <v>8.1</v>
      </c>
      <c r="CG112" s="966"/>
      <c r="CH112" s="966"/>
      <c r="CI112" s="966"/>
      <c r="CJ112" s="966"/>
      <c r="CK112" s="996"/>
      <c r="CL112" s="997"/>
      <c r="CM112" s="967" t="s">
        <v>402</v>
      </c>
      <c r="CN112" s="968"/>
      <c r="CO112" s="968"/>
      <c r="CP112" s="968"/>
      <c r="CQ112" s="968"/>
      <c r="CR112" s="968"/>
      <c r="CS112" s="968"/>
      <c r="CT112" s="968"/>
      <c r="CU112" s="968"/>
      <c r="CV112" s="968"/>
      <c r="CW112" s="968"/>
      <c r="CX112" s="968"/>
      <c r="CY112" s="968"/>
      <c r="CZ112" s="968"/>
      <c r="DA112" s="968"/>
      <c r="DB112" s="968"/>
      <c r="DC112" s="968"/>
      <c r="DD112" s="968"/>
      <c r="DE112" s="968"/>
      <c r="DF112" s="969"/>
      <c r="DG112" s="970" t="s">
        <v>179</v>
      </c>
      <c r="DH112" s="971"/>
      <c r="DI112" s="971"/>
      <c r="DJ112" s="971"/>
      <c r="DK112" s="971"/>
      <c r="DL112" s="971" t="s">
        <v>179</v>
      </c>
      <c r="DM112" s="971"/>
      <c r="DN112" s="971"/>
      <c r="DO112" s="971"/>
      <c r="DP112" s="971"/>
      <c r="DQ112" s="971" t="s">
        <v>179</v>
      </c>
      <c r="DR112" s="971"/>
      <c r="DS112" s="971"/>
      <c r="DT112" s="971"/>
      <c r="DU112" s="971"/>
      <c r="DV112" s="972" t="s">
        <v>398</v>
      </c>
      <c r="DW112" s="972"/>
      <c r="DX112" s="972"/>
      <c r="DY112" s="972"/>
      <c r="DZ112" s="973"/>
    </row>
    <row r="113" spans="1:130" s="102" customFormat="1" ht="26.25" customHeight="1" x14ac:dyDescent="0.15">
      <c r="A113" s="1005"/>
      <c r="B113" s="1006"/>
      <c r="C113" s="1001" t="s">
        <v>403</v>
      </c>
      <c r="D113" s="1001"/>
      <c r="E113" s="1001"/>
      <c r="F113" s="1001"/>
      <c r="G113" s="1001"/>
      <c r="H113" s="1001"/>
      <c r="I113" s="1001"/>
      <c r="J113" s="1001"/>
      <c r="K113" s="1001"/>
      <c r="L113" s="1001"/>
      <c r="M113" s="1001"/>
      <c r="N113" s="1001"/>
      <c r="O113" s="1001"/>
      <c r="P113" s="1001"/>
      <c r="Q113" s="1001"/>
      <c r="R113" s="1001"/>
      <c r="S113" s="1001"/>
      <c r="T113" s="1001"/>
      <c r="U113" s="1001"/>
      <c r="V113" s="1001"/>
      <c r="W113" s="1001"/>
      <c r="X113" s="1001"/>
      <c r="Y113" s="1001"/>
      <c r="Z113" s="1002"/>
      <c r="AA113" s="984">
        <v>406480</v>
      </c>
      <c r="AB113" s="985"/>
      <c r="AC113" s="985"/>
      <c r="AD113" s="985"/>
      <c r="AE113" s="986"/>
      <c r="AF113" s="987">
        <v>385675</v>
      </c>
      <c r="AG113" s="985"/>
      <c r="AH113" s="985"/>
      <c r="AI113" s="985"/>
      <c r="AJ113" s="986"/>
      <c r="AK113" s="987">
        <v>265981</v>
      </c>
      <c r="AL113" s="985"/>
      <c r="AM113" s="985"/>
      <c r="AN113" s="985"/>
      <c r="AO113" s="986"/>
      <c r="AP113" s="988">
        <v>0.5</v>
      </c>
      <c r="AQ113" s="989"/>
      <c r="AR113" s="989"/>
      <c r="AS113" s="989"/>
      <c r="AT113" s="990"/>
      <c r="AU113" s="951"/>
      <c r="AV113" s="952"/>
      <c r="AW113" s="952"/>
      <c r="AX113" s="952"/>
      <c r="AY113" s="952"/>
      <c r="AZ113" s="1000" t="s">
        <v>404</v>
      </c>
      <c r="BA113" s="1001"/>
      <c r="BB113" s="1001"/>
      <c r="BC113" s="1001"/>
      <c r="BD113" s="1001"/>
      <c r="BE113" s="1001"/>
      <c r="BF113" s="1001"/>
      <c r="BG113" s="1001"/>
      <c r="BH113" s="1001"/>
      <c r="BI113" s="1001"/>
      <c r="BJ113" s="1001"/>
      <c r="BK113" s="1001"/>
      <c r="BL113" s="1001"/>
      <c r="BM113" s="1001"/>
      <c r="BN113" s="1001"/>
      <c r="BO113" s="1001"/>
      <c r="BP113" s="1002"/>
      <c r="BQ113" s="970">
        <v>747293</v>
      </c>
      <c r="BR113" s="971"/>
      <c r="BS113" s="971"/>
      <c r="BT113" s="971"/>
      <c r="BU113" s="971"/>
      <c r="BV113" s="971">
        <v>665463</v>
      </c>
      <c r="BW113" s="971"/>
      <c r="BX113" s="971"/>
      <c r="BY113" s="971"/>
      <c r="BZ113" s="971"/>
      <c r="CA113" s="971">
        <v>593770</v>
      </c>
      <c r="CB113" s="971"/>
      <c r="CC113" s="971"/>
      <c r="CD113" s="971"/>
      <c r="CE113" s="971"/>
      <c r="CF113" s="965">
        <v>1.1000000000000001</v>
      </c>
      <c r="CG113" s="966"/>
      <c r="CH113" s="966"/>
      <c r="CI113" s="966"/>
      <c r="CJ113" s="966"/>
      <c r="CK113" s="996"/>
      <c r="CL113" s="997"/>
      <c r="CM113" s="967" t="s">
        <v>405</v>
      </c>
      <c r="CN113" s="968"/>
      <c r="CO113" s="968"/>
      <c r="CP113" s="968"/>
      <c r="CQ113" s="968"/>
      <c r="CR113" s="968"/>
      <c r="CS113" s="968"/>
      <c r="CT113" s="968"/>
      <c r="CU113" s="968"/>
      <c r="CV113" s="968"/>
      <c r="CW113" s="968"/>
      <c r="CX113" s="968"/>
      <c r="CY113" s="968"/>
      <c r="CZ113" s="968"/>
      <c r="DA113" s="968"/>
      <c r="DB113" s="968"/>
      <c r="DC113" s="968"/>
      <c r="DD113" s="968"/>
      <c r="DE113" s="968"/>
      <c r="DF113" s="969"/>
      <c r="DG113" s="1009" t="s">
        <v>179</v>
      </c>
      <c r="DH113" s="1010"/>
      <c r="DI113" s="1010"/>
      <c r="DJ113" s="1010"/>
      <c r="DK113" s="1011"/>
      <c r="DL113" s="1012" t="s">
        <v>179</v>
      </c>
      <c r="DM113" s="1010"/>
      <c r="DN113" s="1010"/>
      <c r="DO113" s="1010"/>
      <c r="DP113" s="1011"/>
      <c r="DQ113" s="1012" t="s">
        <v>179</v>
      </c>
      <c r="DR113" s="1010"/>
      <c r="DS113" s="1010"/>
      <c r="DT113" s="1010"/>
      <c r="DU113" s="1011"/>
      <c r="DV113" s="1013" t="s">
        <v>179</v>
      </c>
      <c r="DW113" s="1014"/>
      <c r="DX113" s="1014"/>
      <c r="DY113" s="1014"/>
      <c r="DZ113" s="1015"/>
    </row>
    <row r="114" spans="1:130" s="102" customFormat="1" ht="26.25" customHeight="1" x14ac:dyDescent="0.15">
      <c r="A114" s="1005"/>
      <c r="B114" s="1006"/>
      <c r="C114" s="1001" t="s">
        <v>406</v>
      </c>
      <c r="D114" s="1001"/>
      <c r="E114" s="1001"/>
      <c r="F114" s="1001"/>
      <c r="G114" s="1001"/>
      <c r="H114" s="1001"/>
      <c r="I114" s="1001"/>
      <c r="J114" s="1001"/>
      <c r="K114" s="1001"/>
      <c r="L114" s="1001"/>
      <c r="M114" s="1001"/>
      <c r="N114" s="1001"/>
      <c r="O114" s="1001"/>
      <c r="P114" s="1001"/>
      <c r="Q114" s="1001"/>
      <c r="R114" s="1001"/>
      <c r="S114" s="1001"/>
      <c r="T114" s="1001"/>
      <c r="U114" s="1001"/>
      <c r="V114" s="1001"/>
      <c r="W114" s="1001"/>
      <c r="X114" s="1001"/>
      <c r="Y114" s="1001"/>
      <c r="Z114" s="1002"/>
      <c r="AA114" s="1009">
        <v>71558</v>
      </c>
      <c r="AB114" s="1010"/>
      <c r="AC114" s="1010"/>
      <c r="AD114" s="1010"/>
      <c r="AE114" s="1011"/>
      <c r="AF114" s="1012">
        <v>88237</v>
      </c>
      <c r="AG114" s="1010"/>
      <c r="AH114" s="1010"/>
      <c r="AI114" s="1010"/>
      <c r="AJ114" s="1011"/>
      <c r="AK114" s="1012">
        <v>100558</v>
      </c>
      <c r="AL114" s="1010"/>
      <c r="AM114" s="1010"/>
      <c r="AN114" s="1010"/>
      <c r="AO114" s="1011"/>
      <c r="AP114" s="1013">
        <v>0.2</v>
      </c>
      <c r="AQ114" s="1014"/>
      <c r="AR114" s="1014"/>
      <c r="AS114" s="1014"/>
      <c r="AT114" s="1015"/>
      <c r="AU114" s="951"/>
      <c r="AV114" s="952"/>
      <c r="AW114" s="952"/>
      <c r="AX114" s="952"/>
      <c r="AY114" s="952"/>
      <c r="AZ114" s="1000" t="s">
        <v>407</v>
      </c>
      <c r="BA114" s="1001"/>
      <c r="BB114" s="1001"/>
      <c r="BC114" s="1001"/>
      <c r="BD114" s="1001"/>
      <c r="BE114" s="1001"/>
      <c r="BF114" s="1001"/>
      <c r="BG114" s="1001"/>
      <c r="BH114" s="1001"/>
      <c r="BI114" s="1001"/>
      <c r="BJ114" s="1001"/>
      <c r="BK114" s="1001"/>
      <c r="BL114" s="1001"/>
      <c r="BM114" s="1001"/>
      <c r="BN114" s="1001"/>
      <c r="BO114" s="1001"/>
      <c r="BP114" s="1002"/>
      <c r="BQ114" s="970">
        <v>8162089</v>
      </c>
      <c r="BR114" s="971"/>
      <c r="BS114" s="971"/>
      <c r="BT114" s="971"/>
      <c r="BU114" s="971"/>
      <c r="BV114" s="971">
        <v>8110679</v>
      </c>
      <c r="BW114" s="971"/>
      <c r="BX114" s="971"/>
      <c r="BY114" s="971"/>
      <c r="BZ114" s="971"/>
      <c r="CA114" s="971">
        <v>8202512</v>
      </c>
      <c r="CB114" s="971"/>
      <c r="CC114" s="971"/>
      <c r="CD114" s="971"/>
      <c r="CE114" s="971"/>
      <c r="CF114" s="965">
        <v>15.7</v>
      </c>
      <c r="CG114" s="966"/>
      <c r="CH114" s="966"/>
      <c r="CI114" s="966"/>
      <c r="CJ114" s="966"/>
      <c r="CK114" s="996"/>
      <c r="CL114" s="997"/>
      <c r="CM114" s="967" t="s">
        <v>408</v>
      </c>
      <c r="CN114" s="968"/>
      <c r="CO114" s="968"/>
      <c r="CP114" s="968"/>
      <c r="CQ114" s="968"/>
      <c r="CR114" s="968"/>
      <c r="CS114" s="968"/>
      <c r="CT114" s="968"/>
      <c r="CU114" s="968"/>
      <c r="CV114" s="968"/>
      <c r="CW114" s="968"/>
      <c r="CX114" s="968"/>
      <c r="CY114" s="968"/>
      <c r="CZ114" s="968"/>
      <c r="DA114" s="968"/>
      <c r="DB114" s="968"/>
      <c r="DC114" s="968"/>
      <c r="DD114" s="968"/>
      <c r="DE114" s="968"/>
      <c r="DF114" s="969"/>
      <c r="DG114" s="1009" t="s">
        <v>398</v>
      </c>
      <c r="DH114" s="1010"/>
      <c r="DI114" s="1010"/>
      <c r="DJ114" s="1010"/>
      <c r="DK114" s="1011"/>
      <c r="DL114" s="1012" t="s">
        <v>398</v>
      </c>
      <c r="DM114" s="1010"/>
      <c r="DN114" s="1010"/>
      <c r="DO114" s="1010"/>
      <c r="DP114" s="1011"/>
      <c r="DQ114" s="1012" t="s">
        <v>179</v>
      </c>
      <c r="DR114" s="1010"/>
      <c r="DS114" s="1010"/>
      <c r="DT114" s="1010"/>
      <c r="DU114" s="1011"/>
      <c r="DV114" s="1013" t="s">
        <v>179</v>
      </c>
      <c r="DW114" s="1014"/>
      <c r="DX114" s="1014"/>
      <c r="DY114" s="1014"/>
      <c r="DZ114" s="1015"/>
    </row>
    <row r="115" spans="1:130" s="102" customFormat="1" ht="26.25" customHeight="1" x14ac:dyDescent="0.15">
      <c r="A115" s="1005"/>
      <c r="B115" s="1006"/>
      <c r="C115" s="1001" t="s">
        <v>409</v>
      </c>
      <c r="D115" s="1001"/>
      <c r="E115" s="1001"/>
      <c r="F115" s="1001"/>
      <c r="G115" s="1001"/>
      <c r="H115" s="1001"/>
      <c r="I115" s="1001"/>
      <c r="J115" s="1001"/>
      <c r="K115" s="1001"/>
      <c r="L115" s="1001"/>
      <c r="M115" s="1001"/>
      <c r="N115" s="1001"/>
      <c r="O115" s="1001"/>
      <c r="P115" s="1001"/>
      <c r="Q115" s="1001"/>
      <c r="R115" s="1001"/>
      <c r="S115" s="1001"/>
      <c r="T115" s="1001"/>
      <c r="U115" s="1001"/>
      <c r="V115" s="1001"/>
      <c r="W115" s="1001"/>
      <c r="X115" s="1001"/>
      <c r="Y115" s="1001"/>
      <c r="Z115" s="1002"/>
      <c r="AA115" s="984">
        <v>1320362</v>
      </c>
      <c r="AB115" s="985"/>
      <c r="AC115" s="985"/>
      <c r="AD115" s="985"/>
      <c r="AE115" s="986"/>
      <c r="AF115" s="987">
        <v>758730</v>
      </c>
      <c r="AG115" s="985"/>
      <c r="AH115" s="985"/>
      <c r="AI115" s="985"/>
      <c r="AJ115" s="986"/>
      <c r="AK115" s="987">
        <v>1031153</v>
      </c>
      <c r="AL115" s="985"/>
      <c r="AM115" s="985"/>
      <c r="AN115" s="985"/>
      <c r="AO115" s="986"/>
      <c r="AP115" s="988">
        <v>2</v>
      </c>
      <c r="AQ115" s="989"/>
      <c r="AR115" s="989"/>
      <c r="AS115" s="989"/>
      <c r="AT115" s="990"/>
      <c r="AU115" s="951"/>
      <c r="AV115" s="952"/>
      <c r="AW115" s="952"/>
      <c r="AX115" s="952"/>
      <c r="AY115" s="952"/>
      <c r="AZ115" s="1000" t="s">
        <v>410</v>
      </c>
      <c r="BA115" s="1001"/>
      <c r="BB115" s="1001"/>
      <c r="BC115" s="1001"/>
      <c r="BD115" s="1001"/>
      <c r="BE115" s="1001"/>
      <c r="BF115" s="1001"/>
      <c r="BG115" s="1001"/>
      <c r="BH115" s="1001"/>
      <c r="BI115" s="1001"/>
      <c r="BJ115" s="1001"/>
      <c r="BK115" s="1001"/>
      <c r="BL115" s="1001"/>
      <c r="BM115" s="1001"/>
      <c r="BN115" s="1001"/>
      <c r="BO115" s="1001"/>
      <c r="BP115" s="1002"/>
      <c r="BQ115" s="970" t="s">
        <v>398</v>
      </c>
      <c r="BR115" s="971"/>
      <c r="BS115" s="971"/>
      <c r="BT115" s="971"/>
      <c r="BU115" s="971"/>
      <c r="BV115" s="971" t="s">
        <v>398</v>
      </c>
      <c r="BW115" s="971"/>
      <c r="BX115" s="971"/>
      <c r="BY115" s="971"/>
      <c r="BZ115" s="971"/>
      <c r="CA115" s="971" t="s">
        <v>398</v>
      </c>
      <c r="CB115" s="971"/>
      <c r="CC115" s="971"/>
      <c r="CD115" s="971"/>
      <c r="CE115" s="971"/>
      <c r="CF115" s="965" t="s">
        <v>398</v>
      </c>
      <c r="CG115" s="966"/>
      <c r="CH115" s="966"/>
      <c r="CI115" s="966"/>
      <c r="CJ115" s="966"/>
      <c r="CK115" s="996"/>
      <c r="CL115" s="997"/>
      <c r="CM115" s="1000" t="s">
        <v>411</v>
      </c>
      <c r="CN115" s="1021"/>
      <c r="CO115" s="1021"/>
      <c r="CP115" s="1021"/>
      <c r="CQ115" s="1021"/>
      <c r="CR115" s="1021"/>
      <c r="CS115" s="1021"/>
      <c r="CT115" s="1021"/>
      <c r="CU115" s="1021"/>
      <c r="CV115" s="1021"/>
      <c r="CW115" s="1021"/>
      <c r="CX115" s="1021"/>
      <c r="CY115" s="1021"/>
      <c r="CZ115" s="1021"/>
      <c r="DA115" s="1021"/>
      <c r="DB115" s="1021"/>
      <c r="DC115" s="1021"/>
      <c r="DD115" s="1021"/>
      <c r="DE115" s="1021"/>
      <c r="DF115" s="1002"/>
      <c r="DG115" s="1009">
        <v>2452072</v>
      </c>
      <c r="DH115" s="1010"/>
      <c r="DI115" s="1010"/>
      <c r="DJ115" s="1010"/>
      <c r="DK115" s="1011"/>
      <c r="DL115" s="1012">
        <v>2211727</v>
      </c>
      <c r="DM115" s="1010"/>
      <c r="DN115" s="1010"/>
      <c r="DO115" s="1010"/>
      <c r="DP115" s="1011"/>
      <c r="DQ115" s="1012">
        <v>2076578</v>
      </c>
      <c r="DR115" s="1010"/>
      <c r="DS115" s="1010"/>
      <c r="DT115" s="1010"/>
      <c r="DU115" s="1011"/>
      <c r="DV115" s="1013">
        <v>4</v>
      </c>
      <c r="DW115" s="1014"/>
      <c r="DX115" s="1014"/>
      <c r="DY115" s="1014"/>
      <c r="DZ115" s="1015"/>
    </row>
    <row r="116" spans="1:130" s="102" customFormat="1" ht="26.25" customHeight="1" x14ac:dyDescent="0.15">
      <c r="A116" s="1007"/>
      <c r="B116" s="1008"/>
      <c r="C116" s="1016" t="s">
        <v>412</v>
      </c>
      <c r="D116" s="1016"/>
      <c r="E116" s="1016"/>
      <c r="F116" s="1016"/>
      <c r="G116" s="1016"/>
      <c r="H116" s="1016"/>
      <c r="I116" s="1016"/>
      <c r="J116" s="1016"/>
      <c r="K116" s="1016"/>
      <c r="L116" s="1016"/>
      <c r="M116" s="1016"/>
      <c r="N116" s="1016"/>
      <c r="O116" s="1016"/>
      <c r="P116" s="1016"/>
      <c r="Q116" s="1016"/>
      <c r="R116" s="1016"/>
      <c r="S116" s="1016"/>
      <c r="T116" s="1016"/>
      <c r="U116" s="1016"/>
      <c r="V116" s="1016"/>
      <c r="W116" s="1016"/>
      <c r="X116" s="1016"/>
      <c r="Y116" s="1016"/>
      <c r="Z116" s="1017"/>
      <c r="AA116" s="1009" t="s">
        <v>398</v>
      </c>
      <c r="AB116" s="1010"/>
      <c r="AC116" s="1010"/>
      <c r="AD116" s="1010"/>
      <c r="AE116" s="1011"/>
      <c r="AF116" s="1012" t="s">
        <v>398</v>
      </c>
      <c r="AG116" s="1010"/>
      <c r="AH116" s="1010"/>
      <c r="AI116" s="1010"/>
      <c r="AJ116" s="1011"/>
      <c r="AK116" s="1012" t="s">
        <v>179</v>
      </c>
      <c r="AL116" s="1010"/>
      <c r="AM116" s="1010"/>
      <c r="AN116" s="1010"/>
      <c r="AO116" s="1011"/>
      <c r="AP116" s="1013" t="s">
        <v>179</v>
      </c>
      <c r="AQ116" s="1014"/>
      <c r="AR116" s="1014"/>
      <c r="AS116" s="1014"/>
      <c r="AT116" s="1015"/>
      <c r="AU116" s="951"/>
      <c r="AV116" s="952"/>
      <c r="AW116" s="952"/>
      <c r="AX116" s="952"/>
      <c r="AY116" s="952"/>
      <c r="AZ116" s="1018" t="s">
        <v>413</v>
      </c>
      <c r="BA116" s="1019"/>
      <c r="BB116" s="1019"/>
      <c r="BC116" s="1019"/>
      <c r="BD116" s="1019"/>
      <c r="BE116" s="1019"/>
      <c r="BF116" s="1019"/>
      <c r="BG116" s="1019"/>
      <c r="BH116" s="1019"/>
      <c r="BI116" s="1019"/>
      <c r="BJ116" s="1019"/>
      <c r="BK116" s="1019"/>
      <c r="BL116" s="1019"/>
      <c r="BM116" s="1019"/>
      <c r="BN116" s="1019"/>
      <c r="BO116" s="1019"/>
      <c r="BP116" s="1020"/>
      <c r="BQ116" s="970" t="s">
        <v>398</v>
      </c>
      <c r="BR116" s="971"/>
      <c r="BS116" s="971"/>
      <c r="BT116" s="971"/>
      <c r="BU116" s="971"/>
      <c r="BV116" s="971" t="s">
        <v>398</v>
      </c>
      <c r="BW116" s="971"/>
      <c r="BX116" s="971"/>
      <c r="BY116" s="971"/>
      <c r="BZ116" s="971"/>
      <c r="CA116" s="971" t="s">
        <v>179</v>
      </c>
      <c r="CB116" s="971"/>
      <c r="CC116" s="971"/>
      <c r="CD116" s="971"/>
      <c r="CE116" s="971"/>
      <c r="CF116" s="965" t="s">
        <v>179</v>
      </c>
      <c r="CG116" s="966"/>
      <c r="CH116" s="966"/>
      <c r="CI116" s="966"/>
      <c r="CJ116" s="966"/>
      <c r="CK116" s="996"/>
      <c r="CL116" s="997"/>
      <c r="CM116" s="967" t="s">
        <v>414</v>
      </c>
      <c r="CN116" s="968"/>
      <c r="CO116" s="968"/>
      <c r="CP116" s="968"/>
      <c r="CQ116" s="968"/>
      <c r="CR116" s="968"/>
      <c r="CS116" s="968"/>
      <c r="CT116" s="968"/>
      <c r="CU116" s="968"/>
      <c r="CV116" s="968"/>
      <c r="CW116" s="968"/>
      <c r="CX116" s="968"/>
      <c r="CY116" s="968"/>
      <c r="CZ116" s="968"/>
      <c r="DA116" s="968"/>
      <c r="DB116" s="968"/>
      <c r="DC116" s="968"/>
      <c r="DD116" s="968"/>
      <c r="DE116" s="968"/>
      <c r="DF116" s="969"/>
      <c r="DG116" s="1009">
        <v>285941</v>
      </c>
      <c r="DH116" s="1010"/>
      <c r="DI116" s="1010"/>
      <c r="DJ116" s="1010"/>
      <c r="DK116" s="1011"/>
      <c r="DL116" s="1012">
        <v>234310</v>
      </c>
      <c r="DM116" s="1010"/>
      <c r="DN116" s="1010"/>
      <c r="DO116" s="1010"/>
      <c r="DP116" s="1011"/>
      <c r="DQ116" s="1012">
        <v>182678</v>
      </c>
      <c r="DR116" s="1010"/>
      <c r="DS116" s="1010"/>
      <c r="DT116" s="1010"/>
      <c r="DU116" s="1011"/>
      <c r="DV116" s="1013">
        <v>0.3</v>
      </c>
      <c r="DW116" s="1014"/>
      <c r="DX116" s="1014"/>
      <c r="DY116" s="1014"/>
      <c r="DZ116" s="1015"/>
    </row>
    <row r="117" spans="1:130" s="102" customFormat="1" ht="26.25" customHeight="1" x14ac:dyDescent="0.15">
      <c r="A117" s="955" t="s">
        <v>125</v>
      </c>
      <c r="B117" s="936"/>
      <c r="C117" s="936"/>
      <c r="D117" s="936"/>
      <c r="E117" s="936"/>
      <c r="F117" s="936"/>
      <c r="G117" s="936"/>
      <c r="H117" s="936"/>
      <c r="I117" s="936"/>
      <c r="J117" s="936"/>
      <c r="K117" s="936"/>
      <c r="L117" s="936"/>
      <c r="M117" s="936"/>
      <c r="N117" s="936"/>
      <c r="O117" s="936"/>
      <c r="P117" s="936"/>
      <c r="Q117" s="936"/>
      <c r="R117" s="936"/>
      <c r="S117" s="936"/>
      <c r="T117" s="936"/>
      <c r="U117" s="936"/>
      <c r="V117" s="936"/>
      <c r="W117" s="936"/>
      <c r="X117" s="936"/>
      <c r="Y117" s="1026" t="s">
        <v>415</v>
      </c>
      <c r="Z117" s="937"/>
      <c r="AA117" s="1027">
        <v>6052545</v>
      </c>
      <c r="AB117" s="1028"/>
      <c r="AC117" s="1028"/>
      <c r="AD117" s="1028"/>
      <c r="AE117" s="1029"/>
      <c r="AF117" s="1030">
        <v>5417551</v>
      </c>
      <c r="AG117" s="1028"/>
      <c r="AH117" s="1028"/>
      <c r="AI117" s="1028"/>
      <c r="AJ117" s="1029"/>
      <c r="AK117" s="1030">
        <v>5533569</v>
      </c>
      <c r="AL117" s="1028"/>
      <c r="AM117" s="1028"/>
      <c r="AN117" s="1028"/>
      <c r="AO117" s="1029"/>
      <c r="AP117" s="1031"/>
      <c r="AQ117" s="1032"/>
      <c r="AR117" s="1032"/>
      <c r="AS117" s="1032"/>
      <c r="AT117" s="1033"/>
      <c r="AU117" s="951"/>
      <c r="AV117" s="952"/>
      <c r="AW117" s="952"/>
      <c r="AX117" s="952"/>
      <c r="AY117" s="952"/>
      <c r="AZ117" s="1018" t="s">
        <v>416</v>
      </c>
      <c r="BA117" s="1019"/>
      <c r="BB117" s="1019"/>
      <c r="BC117" s="1019"/>
      <c r="BD117" s="1019"/>
      <c r="BE117" s="1019"/>
      <c r="BF117" s="1019"/>
      <c r="BG117" s="1019"/>
      <c r="BH117" s="1019"/>
      <c r="BI117" s="1019"/>
      <c r="BJ117" s="1019"/>
      <c r="BK117" s="1019"/>
      <c r="BL117" s="1019"/>
      <c r="BM117" s="1019"/>
      <c r="BN117" s="1019"/>
      <c r="BO117" s="1019"/>
      <c r="BP117" s="1020"/>
      <c r="BQ117" s="970" t="s">
        <v>179</v>
      </c>
      <c r="BR117" s="971"/>
      <c r="BS117" s="971"/>
      <c r="BT117" s="971"/>
      <c r="BU117" s="971"/>
      <c r="BV117" s="971" t="s">
        <v>179</v>
      </c>
      <c r="BW117" s="971"/>
      <c r="BX117" s="971"/>
      <c r="BY117" s="971"/>
      <c r="BZ117" s="971"/>
      <c r="CA117" s="971" t="s">
        <v>179</v>
      </c>
      <c r="CB117" s="971"/>
      <c r="CC117" s="971"/>
      <c r="CD117" s="971"/>
      <c r="CE117" s="971"/>
      <c r="CF117" s="965" t="s">
        <v>179</v>
      </c>
      <c r="CG117" s="966"/>
      <c r="CH117" s="966"/>
      <c r="CI117" s="966"/>
      <c r="CJ117" s="966"/>
      <c r="CK117" s="996"/>
      <c r="CL117" s="997"/>
      <c r="CM117" s="967" t="s">
        <v>417</v>
      </c>
      <c r="CN117" s="968"/>
      <c r="CO117" s="968"/>
      <c r="CP117" s="968"/>
      <c r="CQ117" s="968"/>
      <c r="CR117" s="968"/>
      <c r="CS117" s="968"/>
      <c r="CT117" s="968"/>
      <c r="CU117" s="968"/>
      <c r="CV117" s="968"/>
      <c r="CW117" s="968"/>
      <c r="CX117" s="968"/>
      <c r="CY117" s="968"/>
      <c r="CZ117" s="968"/>
      <c r="DA117" s="968"/>
      <c r="DB117" s="968"/>
      <c r="DC117" s="968"/>
      <c r="DD117" s="968"/>
      <c r="DE117" s="968"/>
      <c r="DF117" s="969"/>
      <c r="DG117" s="1009" t="s">
        <v>179</v>
      </c>
      <c r="DH117" s="1010"/>
      <c r="DI117" s="1010"/>
      <c r="DJ117" s="1010"/>
      <c r="DK117" s="1011"/>
      <c r="DL117" s="1012" t="s">
        <v>398</v>
      </c>
      <c r="DM117" s="1010"/>
      <c r="DN117" s="1010"/>
      <c r="DO117" s="1010"/>
      <c r="DP117" s="1011"/>
      <c r="DQ117" s="1012" t="s">
        <v>398</v>
      </c>
      <c r="DR117" s="1010"/>
      <c r="DS117" s="1010"/>
      <c r="DT117" s="1010"/>
      <c r="DU117" s="1011"/>
      <c r="DV117" s="1013" t="s">
        <v>179</v>
      </c>
      <c r="DW117" s="1014"/>
      <c r="DX117" s="1014"/>
      <c r="DY117" s="1014"/>
      <c r="DZ117" s="1015"/>
    </row>
    <row r="118" spans="1:130" s="102" customFormat="1" ht="26.25" customHeight="1" x14ac:dyDescent="0.15">
      <c r="A118" s="955" t="s">
        <v>388</v>
      </c>
      <c r="B118" s="936"/>
      <c r="C118" s="936"/>
      <c r="D118" s="936"/>
      <c r="E118" s="936"/>
      <c r="F118" s="936"/>
      <c r="G118" s="936"/>
      <c r="H118" s="936"/>
      <c r="I118" s="936"/>
      <c r="J118" s="936"/>
      <c r="K118" s="936"/>
      <c r="L118" s="936"/>
      <c r="M118" s="936"/>
      <c r="N118" s="936"/>
      <c r="O118" s="936"/>
      <c r="P118" s="936"/>
      <c r="Q118" s="936"/>
      <c r="R118" s="936"/>
      <c r="S118" s="936"/>
      <c r="T118" s="936"/>
      <c r="U118" s="936"/>
      <c r="V118" s="936"/>
      <c r="W118" s="936"/>
      <c r="X118" s="936"/>
      <c r="Y118" s="936"/>
      <c r="Z118" s="937"/>
      <c r="AA118" s="935" t="s">
        <v>386</v>
      </c>
      <c r="AB118" s="936"/>
      <c r="AC118" s="936"/>
      <c r="AD118" s="936"/>
      <c r="AE118" s="937"/>
      <c r="AF118" s="935" t="s">
        <v>245</v>
      </c>
      <c r="AG118" s="936"/>
      <c r="AH118" s="936"/>
      <c r="AI118" s="936"/>
      <c r="AJ118" s="937"/>
      <c r="AK118" s="935" t="s">
        <v>244</v>
      </c>
      <c r="AL118" s="936"/>
      <c r="AM118" s="936"/>
      <c r="AN118" s="936"/>
      <c r="AO118" s="937"/>
      <c r="AP118" s="1022" t="s">
        <v>387</v>
      </c>
      <c r="AQ118" s="1023"/>
      <c r="AR118" s="1023"/>
      <c r="AS118" s="1023"/>
      <c r="AT118" s="1024"/>
      <c r="AU118" s="951"/>
      <c r="AV118" s="952"/>
      <c r="AW118" s="952"/>
      <c r="AX118" s="952"/>
      <c r="AY118" s="952"/>
      <c r="AZ118" s="1025" t="s">
        <v>418</v>
      </c>
      <c r="BA118" s="1016"/>
      <c r="BB118" s="1016"/>
      <c r="BC118" s="1016"/>
      <c r="BD118" s="1016"/>
      <c r="BE118" s="1016"/>
      <c r="BF118" s="1016"/>
      <c r="BG118" s="1016"/>
      <c r="BH118" s="1016"/>
      <c r="BI118" s="1016"/>
      <c r="BJ118" s="1016"/>
      <c r="BK118" s="1016"/>
      <c r="BL118" s="1016"/>
      <c r="BM118" s="1016"/>
      <c r="BN118" s="1016"/>
      <c r="BO118" s="1016"/>
      <c r="BP118" s="1017"/>
      <c r="BQ118" s="1048" t="s">
        <v>179</v>
      </c>
      <c r="BR118" s="1049"/>
      <c r="BS118" s="1049"/>
      <c r="BT118" s="1049"/>
      <c r="BU118" s="1049"/>
      <c r="BV118" s="1049" t="s">
        <v>179</v>
      </c>
      <c r="BW118" s="1049"/>
      <c r="BX118" s="1049"/>
      <c r="BY118" s="1049"/>
      <c r="BZ118" s="1049"/>
      <c r="CA118" s="1049" t="s">
        <v>179</v>
      </c>
      <c r="CB118" s="1049"/>
      <c r="CC118" s="1049"/>
      <c r="CD118" s="1049"/>
      <c r="CE118" s="1049"/>
      <c r="CF118" s="965" t="s">
        <v>179</v>
      </c>
      <c r="CG118" s="966"/>
      <c r="CH118" s="966"/>
      <c r="CI118" s="966"/>
      <c r="CJ118" s="966"/>
      <c r="CK118" s="996"/>
      <c r="CL118" s="997"/>
      <c r="CM118" s="967" t="s">
        <v>419</v>
      </c>
      <c r="CN118" s="968"/>
      <c r="CO118" s="968"/>
      <c r="CP118" s="968"/>
      <c r="CQ118" s="968"/>
      <c r="CR118" s="968"/>
      <c r="CS118" s="968"/>
      <c r="CT118" s="968"/>
      <c r="CU118" s="968"/>
      <c r="CV118" s="968"/>
      <c r="CW118" s="968"/>
      <c r="CX118" s="968"/>
      <c r="CY118" s="968"/>
      <c r="CZ118" s="968"/>
      <c r="DA118" s="968"/>
      <c r="DB118" s="968"/>
      <c r="DC118" s="968"/>
      <c r="DD118" s="968"/>
      <c r="DE118" s="968"/>
      <c r="DF118" s="969"/>
      <c r="DG118" s="1009" t="s">
        <v>179</v>
      </c>
      <c r="DH118" s="1010"/>
      <c r="DI118" s="1010"/>
      <c r="DJ118" s="1010"/>
      <c r="DK118" s="1011"/>
      <c r="DL118" s="1012" t="s">
        <v>179</v>
      </c>
      <c r="DM118" s="1010"/>
      <c r="DN118" s="1010"/>
      <c r="DO118" s="1010"/>
      <c r="DP118" s="1011"/>
      <c r="DQ118" s="1012" t="s">
        <v>179</v>
      </c>
      <c r="DR118" s="1010"/>
      <c r="DS118" s="1010"/>
      <c r="DT118" s="1010"/>
      <c r="DU118" s="1011"/>
      <c r="DV118" s="1013" t="s">
        <v>179</v>
      </c>
      <c r="DW118" s="1014"/>
      <c r="DX118" s="1014"/>
      <c r="DY118" s="1014"/>
      <c r="DZ118" s="1015"/>
    </row>
    <row r="119" spans="1:130" s="102" customFormat="1" ht="26.25" customHeight="1" x14ac:dyDescent="0.15">
      <c r="A119" s="1115" t="s">
        <v>392</v>
      </c>
      <c r="B119" s="995"/>
      <c r="C119" s="974" t="s">
        <v>393</v>
      </c>
      <c r="D119" s="975"/>
      <c r="E119" s="975"/>
      <c r="F119" s="975"/>
      <c r="G119" s="975"/>
      <c r="H119" s="975"/>
      <c r="I119" s="975"/>
      <c r="J119" s="975"/>
      <c r="K119" s="975"/>
      <c r="L119" s="975"/>
      <c r="M119" s="975"/>
      <c r="N119" s="975"/>
      <c r="O119" s="975"/>
      <c r="P119" s="975"/>
      <c r="Q119" s="975"/>
      <c r="R119" s="975"/>
      <c r="S119" s="975"/>
      <c r="T119" s="975"/>
      <c r="U119" s="975"/>
      <c r="V119" s="975"/>
      <c r="W119" s="975"/>
      <c r="X119" s="975"/>
      <c r="Y119" s="975"/>
      <c r="Z119" s="976"/>
      <c r="AA119" s="942">
        <v>372170</v>
      </c>
      <c r="AB119" s="943"/>
      <c r="AC119" s="943"/>
      <c r="AD119" s="943"/>
      <c r="AE119" s="944"/>
      <c r="AF119" s="945">
        <v>372571</v>
      </c>
      <c r="AG119" s="943"/>
      <c r="AH119" s="943"/>
      <c r="AI119" s="943"/>
      <c r="AJ119" s="944"/>
      <c r="AK119" s="945">
        <v>372981</v>
      </c>
      <c r="AL119" s="943"/>
      <c r="AM119" s="943"/>
      <c r="AN119" s="943"/>
      <c r="AO119" s="944"/>
      <c r="AP119" s="946">
        <v>0.7</v>
      </c>
      <c r="AQ119" s="947"/>
      <c r="AR119" s="947"/>
      <c r="AS119" s="947"/>
      <c r="AT119" s="948"/>
      <c r="AU119" s="953"/>
      <c r="AV119" s="954"/>
      <c r="AW119" s="954"/>
      <c r="AX119" s="954"/>
      <c r="AY119" s="954"/>
      <c r="AZ119" s="133" t="s">
        <v>125</v>
      </c>
      <c r="BA119" s="133"/>
      <c r="BB119" s="133"/>
      <c r="BC119" s="133"/>
      <c r="BD119" s="133"/>
      <c r="BE119" s="133"/>
      <c r="BF119" s="133"/>
      <c r="BG119" s="133"/>
      <c r="BH119" s="133"/>
      <c r="BI119" s="133"/>
      <c r="BJ119" s="133"/>
      <c r="BK119" s="133"/>
      <c r="BL119" s="133"/>
      <c r="BM119" s="133"/>
      <c r="BN119" s="133"/>
      <c r="BO119" s="1026" t="s">
        <v>420</v>
      </c>
      <c r="BP119" s="1057"/>
      <c r="BQ119" s="1048">
        <v>58158039</v>
      </c>
      <c r="BR119" s="1049"/>
      <c r="BS119" s="1049"/>
      <c r="BT119" s="1049"/>
      <c r="BU119" s="1049"/>
      <c r="BV119" s="1049">
        <v>61914358</v>
      </c>
      <c r="BW119" s="1049"/>
      <c r="BX119" s="1049"/>
      <c r="BY119" s="1049"/>
      <c r="BZ119" s="1049"/>
      <c r="CA119" s="1049">
        <v>58823986</v>
      </c>
      <c r="CB119" s="1049"/>
      <c r="CC119" s="1049"/>
      <c r="CD119" s="1049"/>
      <c r="CE119" s="1049"/>
      <c r="CF119" s="1050"/>
      <c r="CG119" s="1051"/>
      <c r="CH119" s="1051"/>
      <c r="CI119" s="1051"/>
      <c r="CJ119" s="1052"/>
      <c r="CK119" s="998"/>
      <c r="CL119" s="999"/>
      <c r="CM119" s="1053" t="s">
        <v>421</v>
      </c>
      <c r="CN119" s="1054"/>
      <c r="CO119" s="1054"/>
      <c r="CP119" s="1054"/>
      <c r="CQ119" s="1054"/>
      <c r="CR119" s="1054"/>
      <c r="CS119" s="1054"/>
      <c r="CT119" s="1054"/>
      <c r="CU119" s="1054"/>
      <c r="CV119" s="1054"/>
      <c r="CW119" s="1054"/>
      <c r="CX119" s="1054"/>
      <c r="CY119" s="1054"/>
      <c r="CZ119" s="1054"/>
      <c r="DA119" s="1054"/>
      <c r="DB119" s="1054"/>
      <c r="DC119" s="1054"/>
      <c r="DD119" s="1054"/>
      <c r="DE119" s="1054"/>
      <c r="DF119" s="1055"/>
      <c r="DG119" s="1056" t="s">
        <v>398</v>
      </c>
      <c r="DH119" s="1035"/>
      <c r="DI119" s="1035"/>
      <c r="DJ119" s="1035"/>
      <c r="DK119" s="1036"/>
      <c r="DL119" s="1034" t="s">
        <v>398</v>
      </c>
      <c r="DM119" s="1035"/>
      <c r="DN119" s="1035"/>
      <c r="DO119" s="1035"/>
      <c r="DP119" s="1036"/>
      <c r="DQ119" s="1034" t="s">
        <v>398</v>
      </c>
      <c r="DR119" s="1035"/>
      <c r="DS119" s="1035"/>
      <c r="DT119" s="1035"/>
      <c r="DU119" s="1036"/>
      <c r="DV119" s="1037" t="s">
        <v>398</v>
      </c>
      <c r="DW119" s="1038"/>
      <c r="DX119" s="1038"/>
      <c r="DY119" s="1038"/>
      <c r="DZ119" s="1039"/>
    </row>
    <row r="120" spans="1:130" s="102" customFormat="1" ht="26.25" customHeight="1" x14ac:dyDescent="0.15">
      <c r="A120" s="1116"/>
      <c r="B120" s="997"/>
      <c r="C120" s="967" t="s">
        <v>397</v>
      </c>
      <c r="D120" s="968"/>
      <c r="E120" s="968"/>
      <c r="F120" s="968"/>
      <c r="G120" s="968"/>
      <c r="H120" s="968"/>
      <c r="I120" s="968"/>
      <c r="J120" s="968"/>
      <c r="K120" s="968"/>
      <c r="L120" s="968"/>
      <c r="M120" s="968"/>
      <c r="N120" s="968"/>
      <c r="O120" s="968"/>
      <c r="P120" s="968"/>
      <c r="Q120" s="968"/>
      <c r="R120" s="968"/>
      <c r="S120" s="968"/>
      <c r="T120" s="968"/>
      <c r="U120" s="968"/>
      <c r="V120" s="968"/>
      <c r="W120" s="968"/>
      <c r="X120" s="968"/>
      <c r="Y120" s="968"/>
      <c r="Z120" s="969"/>
      <c r="AA120" s="1009" t="s">
        <v>398</v>
      </c>
      <c r="AB120" s="1010"/>
      <c r="AC120" s="1010"/>
      <c r="AD120" s="1010"/>
      <c r="AE120" s="1011"/>
      <c r="AF120" s="1012" t="s">
        <v>398</v>
      </c>
      <c r="AG120" s="1010"/>
      <c r="AH120" s="1010"/>
      <c r="AI120" s="1010"/>
      <c r="AJ120" s="1011"/>
      <c r="AK120" s="1012" t="s">
        <v>398</v>
      </c>
      <c r="AL120" s="1010"/>
      <c r="AM120" s="1010"/>
      <c r="AN120" s="1010"/>
      <c r="AO120" s="1011"/>
      <c r="AP120" s="1013" t="s">
        <v>398</v>
      </c>
      <c r="AQ120" s="1014"/>
      <c r="AR120" s="1014"/>
      <c r="AS120" s="1014"/>
      <c r="AT120" s="1015"/>
      <c r="AU120" s="1040" t="s">
        <v>422</v>
      </c>
      <c r="AV120" s="1041"/>
      <c r="AW120" s="1041"/>
      <c r="AX120" s="1041"/>
      <c r="AY120" s="1042"/>
      <c r="AZ120" s="991" t="s">
        <v>423</v>
      </c>
      <c r="BA120" s="940"/>
      <c r="BB120" s="940"/>
      <c r="BC120" s="940"/>
      <c r="BD120" s="940"/>
      <c r="BE120" s="940"/>
      <c r="BF120" s="940"/>
      <c r="BG120" s="940"/>
      <c r="BH120" s="940"/>
      <c r="BI120" s="940"/>
      <c r="BJ120" s="940"/>
      <c r="BK120" s="940"/>
      <c r="BL120" s="940"/>
      <c r="BM120" s="940"/>
      <c r="BN120" s="940"/>
      <c r="BO120" s="940"/>
      <c r="BP120" s="941"/>
      <c r="BQ120" s="977">
        <v>48662822</v>
      </c>
      <c r="BR120" s="978"/>
      <c r="BS120" s="978"/>
      <c r="BT120" s="978"/>
      <c r="BU120" s="978"/>
      <c r="BV120" s="978">
        <v>49628044</v>
      </c>
      <c r="BW120" s="978"/>
      <c r="BX120" s="978"/>
      <c r="BY120" s="978"/>
      <c r="BZ120" s="978"/>
      <c r="CA120" s="978">
        <v>54062230</v>
      </c>
      <c r="CB120" s="978"/>
      <c r="CC120" s="978"/>
      <c r="CD120" s="978"/>
      <c r="CE120" s="978"/>
      <c r="CF120" s="992">
        <v>103.4</v>
      </c>
      <c r="CG120" s="993"/>
      <c r="CH120" s="993"/>
      <c r="CI120" s="993"/>
      <c r="CJ120" s="993"/>
      <c r="CK120" s="1058" t="s">
        <v>424</v>
      </c>
      <c r="CL120" s="1059"/>
      <c r="CM120" s="1059"/>
      <c r="CN120" s="1059"/>
      <c r="CO120" s="1060"/>
      <c r="CP120" s="1066" t="s">
        <v>425</v>
      </c>
      <c r="CQ120" s="1067"/>
      <c r="CR120" s="1067"/>
      <c r="CS120" s="1067"/>
      <c r="CT120" s="1067"/>
      <c r="CU120" s="1067"/>
      <c r="CV120" s="1067"/>
      <c r="CW120" s="1067"/>
      <c r="CX120" s="1067"/>
      <c r="CY120" s="1067"/>
      <c r="CZ120" s="1067"/>
      <c r="DA120" s="1067"/>
      <c r="DB120" s="1067"/>
      <c r="DC120" s="1067"/>
      <c r="DD120" s="1067"/>
      <c r="DE120" s="1067"/>
      <c r="DF120" s="1068"/>
      <c r="DG120" s="977">
        <v>3964025</v>
      </c>
      <c r="DH120" s="978"/>
      <c r="DI120" s="978"/>
      <c r="DJ120" s="978"/>
      <c r="DK120" s="978"/>
      <c r="DL120" s="978">
        <v>4714039</v>
      </c>
      <c r="DM120" s="978"/>
      <c r="DN120" s="978"/>
      <c r="DO120" s="978"/>
      <c r="DP120" s="978"/>
      <c r="DQ120" s="978">
        <v>4239049</v>
      </c>
      <c r="DR120" s="978"/>
      <c r="DS120" s="978"/>
      <c r="DT120" s="978"/>
      <c r="DU120" s="978"/>
      <c r="DV120" s="979">
        <v>8.1</v>
      </c>
      <c r="DW120" s="979"/>
      <c r="DX120" s="979"/>
      <c r="DY120" s="979"/>
      <c r="DZ120" s="980"/>
    </row>
    <row r="121" spans="1:130" s="102" customFormat="1" ht="26.25" customHeight="1" x14ac:dyDescent="0.15">
      <c r="A121" s="1116"/>
      <c r="B121" s="997"/>
      <c r="C121" s="1018" t="s">
        <v>426</v>
      </c>
      <c r="D121" s="1019"/>
      <c r="E121" s="1019"/>
      <c r="F121" s="1019"/>
      <c r="G121" s="1019"/>
      <c r="H121" s="1019"/>
      <c r="I121" s="1019"/>
      <c r="J121" s="1019"/>
      <c r="K121" s="1019"/>
      <c r="L121" s="1019"/>
      <c r="M121" s="1019"/>
      <c r="N121" s="1019"/>
      <c r="O121" s="1019"/>
      <c r="P121" s="1019"/>
      <c r="Q121" s="1019"/>
      <c r="R121" s="1019"/>
      <c r="S121" s="1019"/>
      <c r="T121" s="1019"/>
      <c r="U121" s="1019"/>
      <c r="V121" s="1019"/>
      <c r="W121" s="1019"/>
      <c r="X121" s="1019"/>
      <c r="Y121" s="1019"/>
      <c r="Z121" s="1020"/>
      <c r="AA121" s="1009" t="s">
        <v>398</v>
      </c>
      <c r="AB121" s="1010"/>
      <c r="AC121" s="1010"/>
      <c r="AD121" s="1010"/>
      <c r="AE121" s="1011"/>
      <c r="AF121" s="1012" t="s">
        <v>398</v>
      </c>
      <c r="AG121" s="1010"/>
      <c r="AH121" s="1010"/>
      <c r="AI121" s="1010"/>
      <c r="AJ121" s="1011"/>
      <c r="AK121" s="1012" t="s">
        <v>398</v>
      </c>
      <c r="AL121" s="1010"/>
      <c r="AM121" s="1010"/>
      <c r="AN121" s="1010"/>
      <c r="AO121" s="1011"/>
      <c r="AP121" s="1013" t="s">
        <v>398</v>
      </c>
      <c r="AQ121" s="1014"/>
      <c r="AR121" s="1014"/>
      <c r="AS121" s="1014"/>
      <c r="AT121" s="1015"/>
      <c r="AU121" s="1043"/>
      <c r="AV121" s="1044"/>
      <c r="AW121" s="1044"/>
      <c r="AX121" s="1044"/>
      <c r="AY121" s="1045"/>
      <c r="AZ121" s="1000" t="s">
        <v>427</v>
      </c>
      <c r="BA121" s="1001"/>
      <c r="BB121" s="1001"/>
      <c r="BC121" s="1001"/>
      <c r="BD121" s="1001"/>
      <c r="BE121" s="1001"/>
      <c r="BF121" s="1001"/>
      <c r="BG121" s="1001"/>
      <c r="BH121" s="1001"/>
      <c r="BI121" s="1001"/>
      <c r="BJ121" s="1001"/>
      <c r="BK121" s="1001"/>
      <c r="BL121" s="1001"/>
      <c r="BM121" s="1001"/>
      <c r="BN121" s="1001"/>
      <c r="BO121" s="1001"/>
      <c r="BP121" s="1002"/>
      <c r="BQ121" s="970">
        <v>17538923</v>
      </c>
      <c r="BR121" s="971"/>
      <c r="BS121" s="971"/>
      <c r="BT121" s="971"/>
      <c r="BU121" s="971"/>
      <c r="BV121" s="971">
        <v>20781281</v>
      </c>
      <c r="BW121" s="971"/>
      <c r="BX121" s="971"/>
      <c r="BY121" s="971"/>
      <c r="BZ121" s="971"/>
      <c r="CA121" s="971">
        <v>18908726</v>
      </c>
      <c r="CB121" s="971"/>
      <c r="CC121" s="971"/>
      <c r="CD121" s="971"/>
      <c r="CE121" s="971"/>
      <c r="CF121" s="965">
        <v>36.200000000000003</v>
      </c>
      <c r="CG121" s="966"/>
      <c r="CH121" s="966"/>
      <c r="CI121" s="966"/>
      <c r="CJ121" s="966"/>
      <c r="CK121" s="1061"/>
      <c r="CL121" s="1062"/>
      <c r="CM121" s="1062"/>
      <c r="CN121" s="1062"/>
      <c r="CO121" s="1063"/>
      <c r="CP121" s="1071" t="s">
        <v>428</v>
      </c>
      <c r="CQ121" s="1072"/>
      <c r="CR121" s="1072"/>
      <c r="CS121" s="1072"/>
      <c r="CT121" s="1072"/>
      <c r="CU121" s="1072"/>
      <c r="CV121" s="1072"/>
      <c r="CW121" s="1072"/>
      <c r="CX121" s="1072"/>
      <c r="CY121" s="1072"/>
      <c r="CZ121" s="1072"/>
      <c r="DA121" s="1072"/>
      <c r="DB121" s="1072"/>
      <c r="DC121" s="1072"/>
      <c r="DD121" s="1072"/>
      <c r="DE121" s="1072"/>
      <c r="DF121" s="1073"/>
      <c r="DG121" s="970" t="s">
        <v>398</v>
      </c>
      <c r="DH121" s="971"/>
      <c r="DI121" s="971"/>
      <c r="DJ121" s="971"/>
      <c r="DK121" s="971"/>
      <c r="DL121" s="971" t="s">
        <v>398</v>
      </c>
      <c r="DM121" s="971"/>
      <c r="DN121" s="971"/>
      <c r="DO121" s="971"/>
      <c r="DP121" s="971"/>
      <c r="DQ121" s="971" t="s">
        <v>398</v>
      </c>
      <c r="DR121" s="971"/>
      <c r="DS121" s="971"/>
      <c r="DT121" s="971"/>
      <c r="DU121" s="971"/>
      <c r="DV121" s="972" t="s">
        <v>398</v>
      </c>
      <c r="DW121" s="972"/>
      <c r="DX121" s="972"/>
      <c r="DY121" s="972"/>
      <c r="DZ121" s="973"/>
    </row>
    <row r="122" spans="1:130" s="102" customFormat="1" ht="26.25" customHeight="1" x14ac:dyDescent="0.15">
      <c r="A122" s="1116"/>
      <c r="B122" s="997"/>
      <c r="C122" s="967" t="s">
        <v>408</v>
      </c>
      <c r="D122" s="968"/>
      <c r="E122" s="968"/>
      <c r="F122" s="968"/>
      <c r="G122" s="968"/>
      <c r="H122" s="968"/>
      <c r="I122" s="968"/>
      <c r="J122" s="968"/>
      <c r="K122" s="968"/>
      <c r="L122" s="968"/>
      <c r="M122" s="968"/>
      <c r="N122" s="968"/>
      <c r="O122" s="968"/>
      <c r="P122" s="968"/>
      <c r="Q122" s="968"/>
      <c r="R122" s="968"/>
      <c r="S122" s="968"/>
      <c r="T122" s="968"/>
      <c r="U122" s="968"/>
      <c r="V122" s="968"/>
      <c r="W122" s="968"/>
      <c r="X122" s="968"/>
      <c r="Y122" s="968"/>
      <c r="Z122" s="969"/>
      <c r="AA122" s="1009" t="s">
        <v>398</v>
      </c>
      <c r="AB122" s="1010"/>
      <c r="AC122" s="1010"/>
      <c r="AD122" s="1010"/>
      <c r="AE122" s="1011"/>
      <c r="AF122" s="1012" t="s">
        <v>398</v>
      </c>
      <c r="AG122" s="1010"/>
      <c r="AH122" s="1010"/>
      <c r="AI122" s="1010"/>
      <c r="AJ122" s="1011"/>
      <c r="AK122" s="1012" t="s">
        <v>398</v>
      </c>
      <c r="AL122" s="1010"/>
      <c r="AM122" s="1010"/>
      <c r="AN122" s="1010"/>
      <c r="AO122" s="1011"/>
      <c r="AP122" s="1013" t="s">
        <v>398</v>
      </c>
      <c r="AQ122" s="1014"/>
      <c r="AR122" s="1014"/>
      <c r="AS122" s="1014"/>
      <c r="AT122" s="1015"/>
      <c r="AU122" s="1043"/>
      <c r="AV122" s="1044"/>
      <c r="AW122" s="1044"/>
      <c r="AX122" s="1044"/>
      <c r="AY122" s="1045"/>
      <c r="AZ122" s="1025" t="s">
        <v>429</v>
      </c>
      <c r="BA122" s="1016"/>
      <c r="BB122" s="1016"/>
      <c r="BC122" s="1016"/>
      <c r="BD122" s="1016"/>
      <c r="BE122" s="1016"/>
      <c r="BF122" s="1016"/>
      <c r="BG122" s="1016"/>
      <c r="BH122" s="1016"/>
      <c r="BI122" s="1016"/>
      <c r="BJ122" s="1016"/>
      <c r="BK122" s="1016"/>
      <c r="BL122" s="1016"/>
      <c r="BM122" s="1016"/>
      <c r="BN122" s="1016"/>
      <c r="BO122" s="1016"/>
      <c r="BP122" s="1017"/>
      <c r="BQ122" s="1048">
        <v>21029768</v>
      </c>
      <c r="BR122" s="1049"/>
      <c r="BS122" s="1049"/>
      <c r="BT122" s="1049"/>
      <c r="BU122" s="1049"/>
      <c r="BV122" s="1049">
        <v>18732291</v>
      </c>
      <c r="BW122" s="1049"/>
      <c r="BX122" s="1049"/>
      <c r="BY122" s="1049"/>
      <c r="BZ122" s="1049"/>
      <c r="CA122" s="1049">
        <v>16555411</v>
      </c>
      <c r="CB122" s="1049"/>
      <c r="CC122" s="1049"/>
      <c r="CD122" s="1049"/>
      <c r="CE122" s="1049"/>
      <c r="CF122" s="1069">
        <v>31.7</v>
      </c>
      <c r="CG122" s="1070"/>
      <c r="CH122" s="1070"/>
      <c r="CI122" s="1070"/>
      <c r="CJ122" s="1070"/>
      <c r="CK122" s="1061"/>
      <c r="CL122" s="1062"/>
      <c r="CM122" s="1062"/>
      <c r="CN122" s="1062"/>
      <c r="CO122" s="1063"/>
      <c r="CP122" s="1071"/>
      <c r="CQ122" s="1072"/>
      <c r="CR122" s="1072"/>
      <c r="CS122" s="1072"/>
      <c r="CT122" s="1072"/>
      <c r="CU122" s="1072"/>
      <c r="CV122" s="1072"/>
      <c r="CW122" s="1072"/>
      <c r="CX122" s="1072"/>
      <c r="CY122" s="1072"/>
      <c r="CZ122" s="1072"/>
      <c r="DA122" s="1072"/>
      <c r="DB122" s="1072"/>
      <c r="DC122" s="1072"/>
      <c r="DD122" s="1072"/>
      <c r="DE122" s="1072"/>
      <c r="DF122" s="1073"/>
      <c r="DG122" s="970"/>
      <c r="DH122" s="971"/>
      <c r="DI122" s="971"/>
      <c r="DJ122" s="971"/>
      <c r="DK122" s="971"/>
      <c r="DL122" s="971"/>
      <c r="DM122" s="971"/>
      <c r="DN122" s="971"/>
      <c r="DO122" s="971"/>
      <c r="DP122" s="971"/>
      <c r="DQ122" s="971"/>
      <c r="DR122" s="971"/>
      <c r="DS122" s="971"/>
      <c r="DT122" s="971"/>
      <c r="DU122" s="971"/>
      <c r="DV122" s="972"/>
      <c r="DW122" s="972"/>
      <c r="DX122" s="972"/>
      <c r="DY122" s="972"/>
      <c r="DZ122" s="973"/>
    </row>
    <row r="123" spans="1:130" s="102" customFormat="1" ht="26.25" customHeight="1" x14ac:dyDescent="0.15">
      <c r="A123" s="1116"/>
      <c r="B123" s="997"/>
      <c r="C123" s="967" t="s">
        <v>414</v>
      </c>
      <c r="D123" s="968"/>
      <c r="E123" s="968"/>
      <c r="F123" s="968"/>
      <c r="G123" s="968"/>
      <c r="H123" s="968"/>
      <c r="I123" s="968"/>
      <c r="J123" s="968"/>
      <c r="K123" s="968"/>
      <c r="L123" s="968"/>
      <c r="M123" s="968"/>
      <c r="N123" s="968"/>
      <c r="O123" s="968"/>
      <c r="P123" s="968"/>
      <c r="Q123" s="968"/>
      <c r="R123" s="968"/>
      <c r="S123" s="968"/>
      <c r="T123" s="968"/>
      <c r="U123" s="968"/>
      <c r="V123" s="968"/>
      <c r="W123" s="968"/>
      <c r="X123" s="968"/>
      <c r="Y123" s="968"/>
      <c r="Z123" s="969"/>
      <c r="AA123" s="1009">
        <v>54011</v>
      </c>
      <c r="AB123" s="1010"/>
      <c r="AC123" s="1010"/>
      <c r="AD123" s="1010"/>
      <c r="AE123" s="1011"/>
      <c r="AF123" s="1012">
        <v>53393</v>
      </c>
      <c r="AG123" s="1010"/>
      <c r="AH123" s="1010"/>
      <c r="AI123" s="1010"/>
      <c r="AJ123" s="1011"/>
      <c r="AK123" s="1012">
        <v>52779</v>
      </c>
      <c r="AL123" s="1010"/>
      <c r="AM123" s="1010"/>
      <c r="AN123" s="1010"/>
      <c r="AO123" s="1011"/>
      <c r="AP123" s="1013">
        <v>0.1</v>
      </c>
      <c r="AQ123" s="1014"/>
      <c r="AR123" s="1014"/>
      <c r="AS123" s="1014"/>
      <c r="AT123" s="1015"/>
      <c r="AU123" s="1046"/>
      <c r="AV123" s="1047"/>
      <c r="AW123" s="1047"/>
      <c r="AX123" s="1047"/>
      <c r="AY123" s="1047"/>
      <c r="AZ123" s="133" t="s">
        <v>125</v>
      </c>
      <c r="BA123" s="133"/>
      <c r="BB123" s="133"/>
      <c r="BC123" s="133"/>
      <c r="BD123" s="133"/>
      <c r="BE123" s="133"/>
      <c r="BF123" s="133"/>
      <c r="BG123" s="133"/>
      <c r="BH123" s="133"/>
      <c r="BI123" s="133"/>
      <c r="BJ123" s="133"/>
      <c r="BK123" s="133"/>
      <c r="BL123" s="133"/>
      <c r="BM123" s="133"/>
      <c r="BN123" s="133"/>
      <c r="BO123" s="1026" t="s">
        <v>430</v>
      </c>
      <c r="BP123" s="1057"/>
      <c r="BQ123" s="1087">
        <v>87231513</v>
      </c>
      <c r="BR123" s="1088"/>
      <c r="BS123" s="1088"/>
      <c r="BT123" s="1088"/>
      <c r="BU123" s="1088"/>
      <c r="BV123" s="1088">
        <v>89141616</v>
      </c>
      <c r="BW123" s="1088"/>
      <c r="BX123" s="1088"/>
      <c r="BY123" s="1088"/>
      <c r="BZ123" s="1088"/>
      <c r="CA123" s="1088">
        <v>89526367</v>
      </c>
      <c r="CB123" s="1088"/>
      <c r="CC123" s="1088"/>
      <c r="CD123" s="1088"/>
      <c r="CE123" s="1088"/>
      <c r="CF123" s="1050"/>
      <c r="CG123" s="1051"/>
      <c r="CH123" s="1051"/>
      <c r="CI123" s="1051"/>
      <c r="CJ123" s="1052"/>
      <c r="CK123" s="1061"/>
      <c r="CL123" s="1062"/>
      <c r="CM123" s="1062"/>
      <c r="CN123" s="1062"/>
      <c r="CO123" s="1063"/>
      <c r="CP123" s="1071"/>
      <c r="CQ123" s="1072"/>
      <c r="CR123" s="1072"/>
      <c r="CS123" s="1072"/>
      <c r="CT123" s="1072"/>
      <c r="CU123" s="1072"/>
      <c r="CV123" s="1072"/>
      <c r="CW123" s="1072"/>
      <c r="CX123" s="1072"/>
      <c r="CY123" s="1072"/>
      <c r="CZ123" s="1072"/>
      <c r="DA123" s="1072"/>
      <c r="DB123" s="1072"/>
      <c r="DC123" s="1072"/>
      <c r="DD123" s="1072"/>
      <c r="DE123" s="1072"/>
      <c r="DF123" s="1073"/>
      <c r="DG123" s="1009"/>
      <c r="DH123" s="1010"/>
      <c r="DI123" s="1010"/>
      <c r="DJ123" s="1010"/>
      <c r="DK123" s="1011"/>
      <c r="DL123" s="1012"/>
      <c r="DM123" s="1010"/>
      <c r="DN123" s="1010"/>
      <c r="DO123" s="1010"/>
      <c r="DP123" s="1011"/>
      <c r="DQ123" s="1012"/>
      <c r="DR123" s="1010"/>
      <c r="DS123" s="1010"/>
      <c r="DT123" s="1010"/>
      <c r="DU123" s="1011"/>
      <c r="DV123" s="1013"/>
      <c r="DW123" s="1014"/>
      <c r="DX123" s="1014"/>
      <c r="DY123" s="1014"/>
      <c r="DZ123" s="1015"/>
    </row>
    <row r="124" spans="1:130" s="102" customFormat="1" ht="26.25" customHeight="1" thickBot="1" x14ac:dyDescent="0.2">
      <c r="A124" s="1116"/>
      <c r="B124" s="997"/>
      <c r="C124" s="967" t="s">
        <v>417</v>
      </c>
      <c r="D124" s="968"/>
      <c r="E124" s="968"/>
      <c r="F124" s="968"/>
      <c r="G124" s="968"/>
      <c r="H124" s="968"/>
      <c r="I124" s="968"/>
      <c r="J124" s="968"/>
      <c r="K124" s="968"/>
      <c r="L124" s="968"/>
      <c r="M124" s="968"/>
      <c r="N124" s="968"/>
      <c r="O124" s="968"/>
      <c r="P124" s="968"/>
      <c r="Q124" s="968"/>
      <c r="R124" s="968"/>
      <c r="S124" s="968"/>
      <c r="T124" s="968"/>
      <c r="U124" s="968"/>
      <c r="V124" s="968"/>
      <c r="W124" s="968"/>
      <c r="X124" s="968"/>
      <c r="Y124" s="968"/>
      <c r="Z124" s="969"/>
      <c r="AA124" s="1009" t="s">
        <v>431</v>
      </c>
      <c r="AB124" s="1010"/>
      <c r="AC124" s="1010"/>
      <c r="AD124" s="1010"/>
      <c r="AE124" s="1011"/>
      <c r="AF124" s="1012" t="s">
        <v>179</v>
      </c>
      <c r="AG124" s="1010"/>
      <c r="AH124" s="1010"/>
      <c r="AI124" s="1010"/>
      <c r="AJ124" s="1011"/>
      <c r="AK124" s="1012" t="s">
        <v>431</v>
      </c>
      <c r="AL124" s="1010"/>
      <c r="AM124" s="1010"/>
      <c r="AN124" s="1010"/>
      <c r="AO124" s="1011"/>
      <c r="AP124" s="1013" t="s">
        <v>179</v>
      </c>
      <c r="AQ124" s="1014"/>
      <c r="AR124" s="1014"/>
      <c r="AS124" s="1014"/>
      <c r="AT124" s="1015"/>
      <c r="AU124" s="1083" t="s">
        <v>432</v>
      </c>
      <c r="AV124" s="1084"/>
      <c r="AW124" s="1084"/>
      <c r="AX124" s="1084"/>
      <c r="AY124" s="1084"/>
      <c r="AZ124" s="1084"/>
      <c r="BA124" s="1084"/>
      <c r="BB124" s="1084"/>
      <c r="BC124" s="1084"/>
      <c r="BD124" s="1084"/>
      <c r="BE124" s="1084"/>
      <c r="BF124" s="1084"/>
      <c r="BG124" s="1084"/>
      <c r="BH124" s="1084"/>
      <c r="BI124" s="1084"/>
      <c r="BJ124" s="1084"/>
      <c r="BK124" s="1084"/>
      <c r="BL124" s="1084"/>
      <c r="BM124" s="1084"/>
      <c r="BN124" s="1084"/>
      <c r="BO124" s="1084"/>
      <c r="BP124" s="1085"/>
      <c r="BQ124" s="1086" t="s">
        <v>179</v>
      </c>
      <c r="BR124" s="1079"/>
      <c r="BS124" s="1079"/>
      <c r="BT124" s="1079"/>
      <c r="BU124" s="1079"/>
      <c r="BV124" s="1079" t="s">
        <v>179</v>
      </c>
      <c r="BW124" s="1079"/>
      <c r="BX124" s="1079"/>
      <c r="BY124" s="1079"/>
      <c r="BZ124" s="1079"/>
      <c r="CA124" s="1079" t="s">
        <v>431</v>
      </c>
      <c r="CB124" s="1079"/>
      <c r="CC124" s="1079"/>
      <c r="CD124" s="1079"/>
      <c r="CE124" s="1079"/>
      <c r="CF124" s="1080"/>
      <c r="CG124" s="1081"/>
      <c r="CH124" s="1081"/>
      <c r="CI124" s="1081"/>
      <c r="CJ124" s="1082"/>
      <c r="CK124" s="1064"/>
      <c r="CL124" s="1064"/>
      <c r="CM124" s="1064"/>
      <c r="CN124" s="1064"/>
      <c r="CO124" s="1065"/>
      <c r="CP124" s="1071" t="s">
        <v>433</v>
      </c>
      <c r="CQ124" s="1072"/>
      <c r="CR124" s="1072"/>
      <c r="CS124" s="1072"/>
      <c r="CT124" s="1072"/>
      <c r="CU124" s="1072"/>
      <c r="CV124" s="1072"/>
      <c r="CW124" s="1072"/>
      <c r="CX124" s="1072"/>
      <c r="CY124" s="1072"/>
      <c r="CZ124" s="1072"/>
      <c r="DA124" s="1072"/>
      <c r="DB124" s="1072"/>
      <c r="DC124" s="1072"/>
      <c r="DD124" s="1072"/>
      <c r="DE124" s="1072"/>
      <c r="DF124" s="1073"/>
      <c r="DG124" s="1056" t="s">
        <v>179</v>
      </c>
      <c r="DH124" s="1035"/>
      <c r="DI124" s="1035"/>
      <c r="DJ124" s="1035"/>
      <c r="DK124" s="1036"/>
      <c r="DL124" s="1034" t="s">
        <v>431</v>
      </c>
      <c r="DM124" s="1035"/>
      <c r="DN124" s="1035"/>
      <c r="DO124" s="1035"/>
      <c r="DP124" s="1036"/>
      <c r="DQ124" s="1034" t="s">
        <v>431</v>
      </c>
      <c r="DR124" s="1035"/>
      <c r="DS124" s="1035"/>
      <c r="DT124" s="1035"/>
      <c r="DU124" s="1036"/>
      <c r="DV124" s="1037" t="s">
        <v>179</v>
      </c>
      <c r="DW124" s="1038"/>
      <c r="DX124" s="1038"/>
      <c r="DY124" s="1038"/>
      <c r="DZ124" s="1039"/>
    </row>
    <row r="125" spans="1:130" s="102" customFormat="1" ht="26.25" customHeight="1" x14ac:dyDescent="0.15">
      <c r="A125" s="1116"/>
      <c r="B125" s="997"/>
      <c r="C125" s="967" t="s">
        <v>419</v>
      </c>
      <c r="D125" s="968"/>
      <c r="E125" s="968"/>
      <c r="F125" s="968"/>
      <c r="G125" s="968"/>
      <c r="H125" s="968"/>
      <c r="I125" s="968"/>
      <c r="J125" s="968"/>
      <c r="K125" s="968"/>
      <c r="L125" s="968"/>
      <c r="M125" s="968"/>
      <c r="N125" s="968"/>
      <c r="O125" s="968"/>
      <c r="P125" s="968"/>
      <c r="Q125" s="968"/>
      <c r="R125" s="968"/>
      <c r="S125" s="968"/>
      <c r="T125" s="968"/>
      <c r="U125" s="968"/>
      <c r="V125" s="968"/>
      <c r="W125" s="968"/>
      <c r="X125" s="968"/>
      <c r="Y125" s="968"/>
      <c r="Z125" s="969"/>
      <c r="AA125" s="1009" t="s">
        <v>431</v>
      </c>
      <c r="AB125" s="1010"/>
      <c r="AC125" s="1010"/>
      <c r="AD125" s="1010"/>
      <c r="AE125" s="1011"/>
      <c r="AF125" s="1012" t="s">
        <v>431</v>
      </c>
      <c r="AG125" s="1010"/>
      <c r="AH125" s="1010"/>
      <c r="AI125" s="1010"/>
      <c r="AJ125" s="1011"/>
      <c r="AK125" s="1012" t="s">
        <v>179</v>
      </c>
      <c r="AL125" s="1010"/>
      <c r="AM125" s="1010"/>
      <c r="AN125" s="1010"/>
      <c r="AO125" s="1011"/>
      <c r="AP125" s="1013" t="s">
        <v>179</v>
      </c>
      <c r="AQ125" s="1014"/>
      <c r="AR125" s="1014"/>
      <c r="AS125" s="1014"/>
      <c r="AT125" s="1015"/>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74" t="s">
        <v>434</v>
      </c>
      <c r="CL125" s="1059"/>
      <c r="CM125" s="1059"/>
      <c r="CN125" s="1059"/>
      <c r="CO125" s="1060"/>
      <c r="CP125" s="991" t="s">
        <v>435</v>
      </c>
      <c r="CQ125" s="940"/>
      <c r="CR125" s="940"/>
      <c r="CS125" s="940"/>
      <c r="CT125" s="940"/>
      <c r="CU125" s="940"/>
      <c r="CV125" s="940"/>
      <c r="CW125" s="940"/>
      <c r="CX125" s="940"/>
      <c r="CY125" s="940"/>
      <c r="CZ125" s="940"/>
      <c r="DA125" s="940"/>
      <c r="DB125" s="940"/>
      <c r="DC125" s="940"/>
      <c r="DD125" s="940"/>
      <c r="DE125" s="940"/>
      <c r="DF125" s="941"/>
      <c r="DG125" s="977" t="s">
        <v>179</v>
      </c>
      <c r="DH125" s="978"/>
      <c r="DI125" s="978"/>
      <c r="DJ125" s="978"/>
      <c r="DK125" s="978"/>
      <c r="DL125" s="978" t="s">
        <v>431</v>
      </c>
      <c r="DM125" s="978"/>
      <c r="DN125" s="978"/>
      <c r="DO125" s="978"/>
      <c r="DP125" s="978"/>
      <c r="DQ125" s="978" t="s">
        <v>431</v>
      </c>
      <c r="DR125" s="978"/>
      <c r="DS125" s="978"/>
      <c r="DT125" s="978"/>
      <c r="DU125" s="978"/>
      <c r="DV125" s="979" t="s">
        <v>431</v>
      </c>
      <c r="DW125" s="979"/>
      <c r="DX125" s="979"/>
      <c r="DY125" s="979"/>
      <c r="DZ125" s="980"/>
    </row>
    <row r="126" spans="1:130" s="102" customFormat="1" ht="26.25" customHeight="1" thickBot="1" x14ac:dyDescent="0.2">
      <c r="A126" s="1116"/>
      <c r="B126" s="997"/>
      <c r="C126" s="967" t="s">
        <v>421</v>
      </c>
      <c r="D126" s="968"/>
      <c r="E126" s="968"/>
      <c r="F126" s="968"/>
      <c r="G126" s="968"/>
      <c r="H126" s="968"/>
      <c r="I126" s="968"/>
      <c r="J126" s="968"/>
      <c r="K126" s="968"/>
      <c r="L126" s="968"/>
      <c r="M126" s="968"/>
      <c r="N126" s="968"/>
      <c r="O126" s="968"/>
      <c r="P126" s="968"/>
      <c r="Q126" s="968"/>
      <c r="R126" s="968"/>
      <c r="S126" s="968"/>
      <c r="T126" s="968"/>
      <c r="U126" s="968"/>
      <c r="V126" s="968"/>
      <c r="W126" s="968"/>
      <c r="X126" s="968"/>
      <c r="Y126" s="968"/>
      <c r="Z126" s="969"/>
      <c r="AA126" s="1009">
        <v>894181</v>
      </c>
      <c r="AB126" s="1010"/>
      <c r="AC126" s="1010"/>
      <c r="AD126" s="1010"/>
      <c r="AE126" s="1011"/>
      <c r="AF126" s="1012">
        <v>332766</v>
      </c>
      <c r="AG126" s="1010"/>
      <c r="AH126" s="1010"/>
      <c r="AI126" s="1010"/>
      <c r="AJ126" s="1011"/>
      <c r="AK126" s="1012">
        <v>605393</v>
      </c>
      <c r="AL126" s="1010"/>
      <c r="AM126" s="1010"/>
      <c r="AN126" s="1010"/>
      <c r="AO126" s="1011"/>
      <c r="AP126" s="1013">
        <v>1.2</v>
      </c>
      <c r="AQ126" s="1014"/>
      <c r="AR126" s="1014"/>
      <c r="AS126" s="1014"/>
      <c r="AT126" s="1015"/>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75"/>
      <c r="CL126" s="1062"/>
      <c r="CM126" s="1062"/>
      <c r="CN126" s="1062"/>
      <c r="CO126" s="1063"/>
      <c r="CP126" s="1000" t="s">
        <v>436</v>
      </c>
      <c r="CQ126" s="1001"/>
      <c r="CR126" s="1001"/>
      <c r="CS126" s="1001"/>
      <c r="CT126" s="1001"/>
      <c r="CU126" s="1001"/>
      <c r="CV126" s="1001"/>
      <c r="CW126" s="1001"/>
      <c r="CX126" s="1001"/>
      <c r="CY126" s="1001"/>
      <c r="CZ126" s="1001"/>
      <c r="DA126" s="1001"/>
      <c r="DB126" s="1001"/>
      <c r="DC126" s="1001"/>
      <c r="DD126" s="1001"/>
      <c r="DE126" s="1001"/>
      <c r="DF126" s="1002"/>
      <c r="DG126" s="970" t="s">
        <v>179</v>
      </c>
      <c r="DH126" s="971"/>
      <c r="DI126" s="971"/>
      <c r="DJ126" s="971"/>
      <c r="DK126" s="971"/>
      <c r="DL126" s="971" t="s">
        <v>179</v>
      </c>
      <c r="DM126" s="971"/>
      <c r="DN126" s="971"/>
      <c r="DO126" s="971"/>
      <c r="DP126" s="971"/>
      <c r="DQ126" s="971" t="s">
        <v>431</v>
      </c>
      <c r="DR126" s="971"/>
      <c r="DS126" s="971"/>
      <c r="DT126" s="971"/>
      <c r="DU126" s="971"/>
      <c r="DV126" s="972" t="s">
        <v>431</v>
      </c>
      <c r="DW126" s="972"/>
      <c r="DX126" s="972"/>
      <c r="DY126" s="972"/>
      <c r="DZ126" s="973"/>
    </row>
    <row r="127" spans="1:130" s="102" customFormat="1" ht="26.25" customHeight="1" x14ac:dyDescent="0.15">
      <c r="A127" s="1117"/>
      <c r="B127" s="999"/>
      <c r="C127" s="1053" t="s">
        <v>437</v>
      </c>
      <c r="D127" s="1054"/>
      <c r="E127" s="1054"/>
      <c r="F127" s="1054"/>
      <c r="G127" s="1054"/>
      <c r="H127" s="1054"/>
      <c r="I127" s="1054"/>
      <c r="J127" s="1054"/>
      <c r="K127" s="1054"/>
      <c r="L127" s="1054"/>
      <c r="M127" s="1054"/>
      <c r="N127" s="1054"/>
      <c r="O127" s="1054"/>
      <c r="P127" s="1054"/>
      <c r="Q127" s="1054"/>
      <c r="R127" s="1054"/>
      <c r="S127" s="1054"/>
      <c r="T127" s="1054"/>
      <c r="U127" s="1054"/>
      <c r="V127" s="1054"/>
      <c r="W127" s="1054"/>
      <c r="X127" s="1054"/>
      <c r="Y127" s="1054"/>
      <c r="Z127" s="1055"/>
      <c r="AA127" s="1009" t="s">
        <v>179</v>
      </c>
      <c r="AB127" s="1010"/>
      <c r="AC127" s="1010"/>
      <c r="AD127" s="1010"/>
      <c r="AE127" s="1011"/>
      <c r="AF127" s="1012" t="s">
        <v>179</v>
      </c>
      <c r="AG127" s="1010"/>
      <c r="AH127" s="1010"/>
      <c r="AI127" s="1010"/>
      <c r="AJ127" s="1011"/>
      <c r="AK127" s="1012" t="s">
        <v>179</v>
      </c>
      <c r="AL127" s="1010"/>
      <c r="AM127" s="1010"/>
      <c r="AN127" s="1010"/>
      <c r="AO127" s="1011"/>
      <c r="AP127" s="1013" t="s">
        <v>179</v>
      </c>
      <c r="AQ127" s="1014"/>
      <c r="AR127" s="1014"/>
      <c r="AS127" s="1014"/>
      <c r="AT127" s="1015"/>
      <c r="AU127" s="138"/>
      <c r="AV127" s="138"/>
      <c r="AW127" s="138"/>
      <c r="AX127" s="1089" t="s">
        <v>438</v>
      </c>
      <c r="AY127" s="1090"/>
      <c r="AZ127" s="1090"/>
      <c r="BA127" s="1090"/>
      <c r="BB127" s="1090"/>
      <c r="BC127" s="1090"/>
      <c r="BD127" s="1090"/>
      <c r="BE127" s="1091"/>
      <c r="BF127" s="1092" t="s">
        <v>439</v>
      </c>
      <c r="BG127" s="1090"/>
      <c r="BH127" s="1090"/>
      <c r="BI127" s="1090"/>
      <c r="BJ127" s="1090"/>
      <c r="BK127" s="1090"/>
      <c r="BL127" s="1091"/>
      <c r="BM127" s="1092" t="s">
        <v>440</v>
      </c>
      <c r="BN127" s="1090"/>
      <c r="BO127" s="1090"/>
      <c r="BP127" s="1090"/>
      <c r="BQ127" s="1090"/>
      <c r="BR127" s="1090"/>
      <c r="BS127" s="1091"/>
      <c r="BT127" s="1092" t="s">
        <v>441</v>
      </c>
      <c r="BU127" s="1090"/>
      <c r="BV127" s="1090"/>
      <c r="BW127" s="1090"/>
      <c r="BX127" s="1090"/>
      <c r="BY127" s="1090"/>
      <c r="BZ127" s="1114"/>
      <c r="CA127" s="138"/>
      <c r="CB127" s="138"/>
      <c r="CC127" s="138"/>
      <c r="CD127" s="139"/>
      <c r="CE127" s="139"/>
      <c r="CF127" s="139"/>
      <c r="CG127" s="136"/>
      <c r="CH127" s="136"/>
      <c r="CI127" s="136"/>
      <c r="CJ127" s="137"/>
      <c r="CK127" s="1075"/>
      <c r="CL127" s="1062"/>
      <c r="CM127" s="1062"/>
      <c r="CN127" s="1062"/>
      <c r="CO127" s="1063"/>
      <c r="CP127" s="1000" t="s">
        <v>442</v>
      </c>
      <c r="CQ127" s="1001"/>
      <c r="CR127" s="1001"/>
      <c r="CS127" s="1001"/>
      <c r="CT127" s="1001"/>
      <c r="CU127" s="1001"/>
      <c r="CV127" s="1001"/>
      <c r="CW127" s="1001"/>
      <c r="CX127" s="1001"/>
      <c r="CY127" s="1001"/>
      <c r="CZ127" s="1001"/>
      <c r="DA127" s="1001"/>
      <c r="DB127" s="1001"/>
      <c r="DC127" s="1001"/>
      <c r="DD127" s="1001"/>
      <c r="DE127" s="1001"/>
      <c r="DF127" s="1002"/>
      <c r="DG127" s="970" t="s">
        <v>179</v>
      </c>
      <c r="DH127" s="971"/>
      <c r="DI127" s="971"/>
      <c r="DJ127" s="971"/>
      <c r="DK127" s="971"/>
      <c r="DL127" s="971" t="s">
        <v>431</v>
      </c>
      <c r="DM127" s="971"/>
      <c r="DN127" s="971"/>
      <c r="DO127" s="971"/>
      <c r="DP127" s="971"/>
      <c r="DQ127" s="971" t="s">
        <v>179</v>
      </c>
      <c r="DR127" s="971"/>
      <c r="DS127" s="971"/>
      <c r="DT127" s="971"/>
      <c r="DU127" s="971"/>
      <c r="DV127" s="972" t="s">
        <v>179</v>
      </c>
      <c r="DW127" s="972"/>
      <c r="DX127" s="972"/>
      <c r="DY127" s="972"/>
      <c r="DZ127" s="973"/>
    </row>
    <row r="128" spans="1:130" s="102" customFormat="1" ht="26.25" customHeight="1" thickBot="1" x14ac:dyDescent="0.2">
      <c r="A128" s="1100" t="s">
        <v>443</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444</v>
      </c>
      <c r="X128" s="1102"/>
      <c r="Y128" s="1102"/>
      <c r="Z128" s="1103"/>
      <c r="AA128" s="1104">
        <v>1458411</v>
      </c>
      <c r="AB128" s="1105"/>
      <c r="AC128" s="1105"/>
      <c r="AD128" s="1105"/>
      <c r="AE128" s="1106"/>
      <c r="AF128" s="1107">
        <v>1493402</v>
      </c>
      <c r="AG128" s="1105"/>
      <c r="AH128" s="1105"/>
      <c r="AI128" s="1105"/>
      <c r="AJ128" s="1106"/>
      <c r="AK128" s="1107">
        <v>1331753</v>
      </c>
      <c r="AL128" s="1105"/>
      <c r="AM128" s="1105"/>
      <c r="AN128" s="1105"/>
      <c r="AO128" s="1106"/>
      <c r="AP128" s="1108"/>
      <c r="AQ128" s="1109"/>
      <c r="AR128" s="1109"/>
      <c r="AS128" s="1109"/>
      <c r="AT128" s="1110"/>
      <c r="AU128" s="138"/>
      <c r="AV128" s="138"/>
      <c r="AW128" s="138"/>
      <c r="AX128" s="939" t="s">
        <v>445</v>
      </c>
      <c r="AY128" s="940"/>
      <c r="AZ128" s="940"/>
      <c r="BA128" s="940"/>
      <c r="BB128" s="940"/>
      <c r="BC128" s="940"/>
      <c r="BD128" s="940"/>
      <c r="BE128" s="941"/>
      <c r="BF128" s="1111" t="s">
        <v>179</v>
      </c>
      <c r="BG128" s="1112"/>
      <c r="BH128" s="1112"/>
      <c r="BI128" s="1112"/>
      <c r="BJ128" s="1112"/>
      <c r="BK128" s="1112"/>
      <c r="BL128" s="1113"/>
      <c r="BM128" s="1111">
        <v>11.25</v>
      </c>
      <c r="BN128" s="1112"/>
      <c r="BO128" s="1112"/>
      <c r="BP128" s="1112"/>
      <c r="BQ128" s="1112"/>
      <c r="BR128" s="1112"/>
      <c r="BS128" s="1113"/>
      <c r="BT128" s="1111">
        <v>20</v>
      </c>
      <c r="BU128" s="1112"/>
      <c r="BV128" s="1112"/>
      <c r="BW128" s="1112"/>
      <c r="BX128" s="1112"/>
      <c r="BY128" s="1112"/>
      <c r="BZ128" s="1130"/>
      <c r="CA128" s="139"/>
      <c r="CB128" s="139"/>
      <c r="CC128" s="139"/>
      <c r="CD128" s="139"/>
      <c r="CE128" s="139"/>
      <c r="CF128" s="139"/>
      <c r="CG128" s="136"/>
      <c r="CH128" s="136"/>
      <c r="CI128" s="136"/>
      <c r="CJ128" s="137"/>
      <c r="CK128" s="1076"/>
      <c r="CL128" s="1077"/>
      <c r="CM128" s="1077"/>
      <c r="CN128" s="1077"/>
      <c r="CO128" s="1078"/>
      <c r="CP128" s="1093" t="s">
        <v>446</v>
      </c>
      <c r="CQ128" s="1094"/>
      <c r="CR128" s="1094"/>
      <c r="CS128" s="1094"/>
      <c r="CT128" s="1094"/>
      <c r="CU128" s="1094"/>
      <c r="CV128" s="1094"/>
      <c r="CW128" s="1094"/>
      <c r="CX128" s="1094"/>
      <c r="CY128" s="1094"/>
      <c r="CZ128" s="1094"/>
      <c r="DA128" s="1094"/>
      <c r="DB128" s="1094"/>
      <c r="DC128" s="1094"/>
      <c r="DD128" s="1094"/>
      <c r="DE128" s="1094"/>
      <c r="DF128" s="1095"/>
      <c r="DG128" s="1096" t="s">
        <v>431</v>
      </c>
      <c r="DH128" s="1097"/>
      <c r="DI128" s="1097"/>
      <c r="DJ128" s="1097"/>
      <c r="DK128" s="1097"/>
      <c r="DL128" s="1097" t="s">
        <v>179</v>
      </c>
      <c r="DM128" s="1097"/>
      <c r="DN128" s="1097"/>
      <c r="DO128" s="1097"/>
      <c r="DP128" s="1097"/>
      <c r="DQ128" s="1097" t="s">
        <v>431</v>
      </c>
      <c r="DR128" s="1097"/>
      <c r="DS128" s="1097"/>
      <c r="DT128" s="1097"/>
      <c r="DU128" s="1097"/>
      <c r="DV128" s="1098" t="s">
        <v>431</v>
      </c>
      <c r="DW128" s="1098"/>
      <c r="DX128" s="1098"/>
      <c r="DY128" s="1098"/>
      <c r="DZ128" s="1099"/>
    </row>
    <row r="129" spans="1:131" s="102" customFormat="1" ht="26.25" customHeight="1" x14ac:dyDescent="0.15">
      <c r="A129" s="981" t="s">
        <v>46</v>
      </c>
      <c r="B129" s="982"/>
      <c r="C129" s="982"/>
      <c r="D129" s="982"/>
      <c r="E129" s="982"/>
      <c r="F129" s="982"/>
      <c r="G129" s="982"/>
      <c r="H129" s="982"/>
      <c r="I129" s="982"/>
      <c r="J129" s="982"/>
      <c r="K129" s="982"/>
      <c r="L129" s="982"/>
      <c r="M129" s="982"/>
      <c r="N129" s="982"/>
      <c r="O129" s="982"/>
      <c r="P129" s="982"/>
      <c r="Q129" s="982"/>
      <c r="R129" s="982"/>
      <c r="S129" s="982"/>
      <c r="T129" s="982"/>
      <c r="U129" s="982"/>
      <c r="V129" s="982"/>
      <c r="W129" s="1124" t="s">
        <v>447</v>
      </c>
      <c r="X129" s="1125"/>
      <c r="Y129" s="1125"/>
      <c r="Z129" s="1126"/>
      <c r="AA129" s="1009">
        <v>55397423</v>
      </c>
      <c r="AB129" s="1010"/>
      <c r="AC129" s="1010"/>
      <c r="AD129" s="1010"/>
      <c r="AE129" s="1011"/>
      <c r="AF129" s="1012">
        <v>53797346</v>
      </c>
      <c r="AG129" s="1010"/>
      <c r="AH129" s="1010"/>
      <c r="AI129" s="1010"/>
      <c r="AJ129" s="1011"/>
      <c r="AK129" s="1012">
        <v>54787416</v>
      </c>
      <c r="AL129" s="1010"/>
      <c r="AM129" s="1010"/>
      <c r="AN129" s="1010"/>
      <c r="AO129" s="1011"/>
      <c r="AP129" s="1127"/>
      <c r="AQ129" s="1128"/>
      <c r="AR129" s="1128"/>
      <c r="AS129" s="1128"/>
      <c r="AT129" s="1129"/>
      <c r="AU129" s="140"/>
      <c r="AV129" s="140"/>
      <c r="AW129" s="140"/>
      <c r="AX129" s="1118" t="s">
        <v>448</v>
      </c>
      <c r="AY129" s="1001"/>
      <c r="AZ129" s="1001"/>
      <c r="BA129" s="1001"/>
      <c r="BB129" s="1001"/>
      <c r="BC129" s="1001"/>
      <c r="BD129" s="1001"/>
      <c r="BE129" s="1002"/>
      <c r="BF129" s="1119" t="s">
        <v>431</v>
      </c>
      <c r="BG129" s="1120"/>
      <c r="BH129" s="1120"/>
      <c r="BI129" s="1120"/>
      <c r="BJ129" s="1120"/>
      <c r="BK129" s="1120"/>
      <c r="BL129" s="1121"/>
      <c r="BM129" s="1119">
        <v>16.25</v>
      </c>
      <c r="BN129" s="1120"/>
      <c r="BO129" s="1120"/>
      <c r="BP129" s="1120"/>
      <c r="BQ129" s="1120"/>
      <c r="BR129" s="1120"/>
      <c r="BS129" s="1121"/>
      <c r="BT129" s="1119">
        <v>30</v>
      </c>
      <c r="BU129" s="1122"/>
      <c r="BV129" s="1122"/>
      <c r="BW129" s="1122"/>
      <c r="BX129" s="1122"/>
      <c r="BY129" s="1122"/>
      <c r="BZ129" s="1123"/>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981" t="s">
        <v>449</v>
      </c>
      <c r="B130" s="982"/>
      <c r="C130" s="982"/>
      <c r="D130" s="982"/>
      <c r="E130" s="982"/>
      <c r="F130" s="982"/>
      <c r="G130" s="982"/>
      <c r="H130" s="982"/>
      <c r="I130" s="982"/>
      <c r="J130" s="982"/>
      <c r="K130" s="982"/>
      <c r="L130" s="982"/>
      <c r="M130" s="982"/>
      <c r="N130" s="982"/>
      <c r="O130" s="982"/>
      <c r="P130" s="982"/>
      <c r="Q130" s="982"/>
      <c r="R130" s="982"/>
      <c r="S130" s="982"/>
      <c r="T130" s="982"/>
      <c r="U130" s="982"/>
      <c r="V130" s="982"/>
      <c r="W130" s="1124" t="s">
        <v>450</v>
      </c>
      <c r="X130" s="1125"/>
      <c r="Y130" s="1125"/>
      <c r="Z130" s="1126"/>
      <c r="AA130" s="1009">
        <v>2760445</v>
      </c>
      <c r="AB130" s="1010"/>
      <c r="AC130" s="1010"/>
      <c r="AD130" s="1010"/>
      <c r="AE130" s="1011"/>
      <c r="AF130" s="1012">
        <v>2672155</v>
      </c>
      <c r="AG130" s="1010"/>
      <c r="AH130" s="1010"/>
      <c r="AI130" s="1010"/>
      <c r="AJ130" s="1011"/>
      <c r="AK130" s="1012">
        <v>2497512</v>
      </c>
      <c r="AL130" s="1010"/>
      <c r="AM130" s="1010"/>
      <c r="AN130" s="1010"/>
      <c r="AO130" s="1011"/>
      <c r="AP130" s="1127"/>
      <c r="AQ130" s="1128"/>
      <c r="AR130" s="1128"/>
      <c r="AS130" s="1128"/>
      <c r="AT130" s="1129"/>
      <c r="AU130" s="140"/>
      <c r="AV130" s="140"/>
      <c r="AW130" s="140"/>
      <c r="AX130" s="1118" t="s">
        <v>451</v>
      </c>
      <c r="AY130" s="1001"/>
      <c r="AZ130" s="1001"/>
      <c r="BA130" s="1001"/>
      <c r="BB130" s="1001"/>
      <c r="BC130" s="1001"/>
      <c r="BD130" s="1001"/>
      <c r="BE130" s="1002"/>
      <c r="BF130" s="1155">
        <v>3</v>
      </c>
      <c r="BG130" s="1156"/>
      <c r="BH130" s="1156"/>
      <c r="BI130" s="1156"/>
      <c r="BJ130" s="1156"/>
      <c r="BK130" s="1156"/>
      <c r="BL130" s="1157"/>
      <c r="BM130" s="1155">
        <v>25</v>
      </c>
      <c r="BN130" s="1156"/>
      <c r="BO130" s="1156"/>
      <c r="BP130" s="1156"/>
      <c r="BQ130" s="1156"/>
      <c r="BR130" s="1156"/>
      <c r="BS130" s="1157"/>
      <c r="BT130" s="1155">
        <v>35</v>
      </c>
      <c r="BU130" s="1158"/>
      <c r="BV130" s="1158"/>
      <c r="BW130" s="1158"/>
      <c r="BX130" s="1158"/>
      <c r="BY130" s="1158"/>
      <c r="BZ130" s="1159"/>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1160"/>
      <c r="B131" s="1161"/>
      <c r="C131" s="1161"/>
      <c r="D131" s="1161"/>
      <c r="E131" s="1161"/>
      <c r="F131" s="1161"/>
      <c r="G131" s="1161"/>
      <c r="H131" s="1161"/>
      <c r="I131" s="1161"/>
      <c r="J131" s="1161"/>
      <c r="K131" s="1161"/>
      <c r="L131" s="1161"/>
      <c r="M131" s="1161"/>
      <c r="N131" s="1161"/>
      <c r="O131" s="1161"/>
      <c r="P131" s="1161"/>
      <c r="Q131" s="1161"/>
      <c r="R131" s="1161"/>
      <c r="S131" s="1161"/>
      <c r="T131" s="1161"/>
      <c r="U131" s="1161"/>
      <c r="V131" s="1161"/>
      <c r="W131" s="1162" t="s">
        <v>452</v>
      </c>
      <c r="X131" s="1163"/>
      <c r="Y131" s="1163"/>
      <c r="Z131" s="1164"/>
      <c r="AA131" s="1056">
        <v>52636978</v>
      </c>
      <c r="AB131" s="1035"/>
      <c r="AC131" s="1035"/>
      <c r="AD131" s="1035"/>
      <c r="AE131" s="1036"/>
      <c r="AF131" s="1034">
        <v>51125191</v>
      </c>
      <c r="AG131" s="1035"/>
      <c r="AH131" s="1035"/>
      <c r="AI131" s="1035"/>
      <c r="AJ131" s="1036"/>
      <c r="AK131" s="1034">
        <v>52289904</v>
      </c>
      <c r="AL131" s="1035"/>
      <c r="AM131" s="1035"/>
      <c r="AN131" s="1035"/>
      <c r="AO131" s="1036"/>
      <c r="AP131" s="1165"/>
      <c r="AQ131" s="1166"/>
      <c r="AR131" s="1166"/>
      <c r="AS131" s="1166"/>
      <c r="AT131" s="1167"/>
      <c r="AU131" s="140"/>
      <c r="AV131" s="140"/>
      <c r="AW131" s="140"/>
      <c r="AX131" s="1137" t="s">
        <v>453</v>
      </c>
      <c r="AY131" s="1094"/>
      <c r="AZ131" s="1094"/>
      <c r="BA131" s="1094"/>
      <c r="BB131" s="1094"/>
      <c r="BC131" s="1094"/>
      <c r="BD131" s="1094"/>
      <c r="BE131" s="1095"/>
      <c r="BF131" s="1138" t="s">
        <v>431</v>
      </c>
      <c r="BG131" s="1139"/>
      <c r="BH131" s="1139"/>
      <c r="BI131" s="1139"/>
      <c r="BJ131" s="1139"/>
      <c r="BK131" s="1139"/>
      <c r="BL131" s="1140"/>
      <c r="BM131" s="1138">
        <v>350</v>
      </c>
      <c r="BN131" s="1139"/>
      <c r="BO131" s="1139"/>
      <c r="BP131" s="1139"/>
      <c r="BQ131" s="1139"/>
      <c r="BR131" s="1139"/>
      <c r="BS131" s="1140"/>
      <c r="BT131" s="1141"/>
      <c r="BU131" s="1142"/>
      <c r="BV131" s="1142"/>
      <c r="BW131" s="1142"/>
      <c r="BX131" s="1142"/>
      <c r="BY131" s="1142"/>
      <c r="BZ131" s="1143"/>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1144" t="s">
        <v>454</v>
      </c>
      <c r="B132" s="1145"/>
      <c r="C132" s="1145"/>
      <c r="D132" s="1145"/>
      <c r="E132" s="1145"/>
      <c r="F132" s="1145"/>
      <c r="G132" s="1145"/>
      <c r="H132" s="1145"/>
      <c r="I132" s="1145"/>
      <c r="J132" s="1145"/>
      <c r="K132" s="1145"/>
      <c r="L132" s="1145"/>
      <c r="M132" s="1145"/>
      <c r="N132" s="1145"/>
      <c r="O132" s="1145"/>
      <c r="P132" s="1145"/>
      <c r="Q132" s="1145"/>
      <c r="R132" s="1145"/>
      <c r="S132" s="1145"/>
      <c r="T132" s="1145"/>
      <c r="U132" s="1145"/>
      <c r="V132" s="1148" t="s">
        <v>455</v>
      </c>
      <c r="W132" s="1148"/>
      <c r="X132" s="1148"/>
      <c r="Y132" s="1148"/>
      <c r="Z132" s="1149"/>
      <c r="AA132" s="1150">
        <v>3.48365174</v>
      </c>
      <c r="AB132" s="1151"/>
      <c r="AC132" s="1151"/>
      <c r="AD132" s="1151"/>
      <c r="AE132" s="1152"/>
      <c r="AF132" s="1153">
        <v>2.4488788709999998</v>
      </c>
      <c r="AG132" s="1151"/>
      <c r="AH132" s="1151"/>
      <c r="AI132" s="1151"/>
      <c r="AJ132" s="1152"/>
      <c r="AK132" s="1153">
        <v>3.2593366399999999</v>
      </c>
      <c r="AL132" s="1151"/>
      <c r="AM132" s="1151"/>
      <c r="AN132" s="1151"/>
      <c r="AO132" s="1152"/>
      <c r="AP132" s="1050"/>
      <c r="AQ132" s="1051"/>
      <c r="AR132" s="1051"/>
      <c r="AS132" s="1051"/>
      <c r="AT132" s="115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1146"/>
      <c r="B133" s="1147"/>
      <c r="C133" s="1147"/>
      <c r="D133" s="1147"/>
      <c r="E133" s="1147"/>
      <c r="F133" s="1147"/>
      <c r="G133" s="1147"/>
      <c r="H133" s="1147"/>
      <c r="I133" s="1147"/>
      <c r="J133" s="1147"/>
      <c r="K133" s="1147"/>
      <c r="L133" s="1147"/>
      <c r="M133" s="1147"/>
      <c r="N133" s="1147"/>
      <c r="O133" s="1147"/>
      <c r="P133" s="1147"/>
      <c r="Q133" s="1147"/>
      <c r="R133" s="1147"/>
      <c r="S133" s="1147"/>
      <c r="T133" s="1147"/>
      <c r="U133" s="1147"/>
      <c r="V133" s="1131" t="s">
        <v>456</v>
      </c>
      <c r="W133" s="1131"/>
      <c r="X133" s="1131"/>
      <c r="Y133" s="1131"/>
      <c r="Z133" s="1132"/>
      <c r="AA133" s="1133">
        <v>2.6</v>
      </c>
      <c r="AB133" s="1134"/>
      <c r="AC133" s="1134"/>
      <c r="AD133" s="1134"/>
      <c r="AE133" s="1135"/>
      <c r="AF133" s="1133">
        <v>2.9</v>
      </c>
      <c r="AG133" s="1134"/>
      <c r="AH133" s="1134"/>
      <c r="AI133" s="1134"/>
      <c r="AJ133" s="1135"/>
      <c r="AK133" s="1133">
        <v>3</v>
      </c>
      <c r="AL133" s="1134"/>
      <c r="AM133" s="1134"/>
      <c r="AN133" s="1134"/>
      <c r="AO133" s="1135"/>
      <c r="AP133" s="1080"/>
      <c r="AQ133" s="1081"/>
      <c r="AR133" s="1081"/>
      <c r="AS133" s="1081"/>
      <c r="AT133" s="1136"/>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4KgR+gSYPwGcHoY4F0W2dDQK7piqrPboHzLDlUg3rvUdEZIzpEoEGUAuNY5fGavn+5U6Kj2vExRiB1iOoMNq6g==" saltValue="OvHFNr0dl3GCD/WcBVmA4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457</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dDeIM54wqe93BCn4AXporEtcdmcM5+ffafOd2hNEASOITEMkZdD4NPxgL56apiDlyTokcoG+MITPZi32rkDaQ==" saltValue="PX6CMBWFLo2JExw33ICM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AqcUj9skbyTdBsQEJBk3i5PExcCRnTkvBckH/x3W7EAY0PdhtibdjKO1poYU8rNiNKZgrmzwBEK5TJlQ0fbaQ==" saltValue="cDtOW4LU6hkIR8pSuh7h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458</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459</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1" t="s">
        <v>460</v>
      </c>
      <c r="AP7" s="157"/>
      <c r="AQ7" s="158" t="s">
        <v>461</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2"/>
      <c r="AP8" s="163" t="s">
        <v>462</v>
      </c>
      <c r="AQ8" s="164" t="s">
        <v>463</v>
      </c>
      <c r="AR8" s="165" t="s">
        <v>464</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73" t="s">
        <v>465</v>
      </c>
      <c r="AL9" s="1174"/>
      <c r="AM9" s="1174"/>
      <c r="AN9" s="1175"/>
      <c r="AO9" s="166">
        <v>11159944</v>
      </c>
      <c r="AP9" s="166">
        <v>42921</v>
      </c>
      <c r="AQ9" s="167">
        <v>56078</v>
      </c>
      <c r="AR9" s="168">
        <v>-23.5</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73" t="s">
        <v>466</v>
      </c>
      <c r="AL10" s="1174"/>
      <c r="AM10" s="1174"/>
      <c r="AN10" s="1175"/>
      <c r="AO10" s="169">
        <v>976047</v>
      </c>
      <c r="AP10" s="169">
        <v>3754</v>
      </c>
      <c r="AQ10" s="170">
        <v>3491</v>
      </c>
      <c r="AR10" s="171">
        <v>7.5</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73" t="s">
        <v>467</v>
      </c>
      <c r="AL11" s="1174"/>
      <c r="AM11" s="1174"/>
      <c r="AN11" s="1175"/>
      <c r="AO11" s="169">
        <v>107912</v>
      </c>
      <c r="AP11" s="169">
        <v>415</v>
      </c>
      <c r="AQ11" s="170">
        <v>1563</v>
      </c>
      <c r="AR11" s="171">
        <v>-73.400000000000006</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73" t="s">
        <v>468</v>
      </c>
      <c r="AL12" s="1174"/>
      <c r="AM12" s="1174"/>
      <c r="AN12" s="1175"/>
      <c r="AO12" s="169" t="s">
        <v>326</v>
      </c>
      <c r="AP12" s="169" t="s">
        <v>326</v>
      </c>
      <c r="AQ12" s="170">
        <v>910</v>
      </c>
      <c r="AR12" s="171" t="s">
        <v>326</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73" t="s">
        <v>469</v>
      </c>
      <c r="AL13" s="1174"/>
      <c r="AM13" s="1174"/>
      <c r="AN13" s="1175"/>
      <c r="AO13" s="169" t="s">
        <v>326</v>
      </c>
      <c r="AP13" s="169" t="s">
        <v>326</v>
      </c>
      <c r="AQ13" s="170" t="s">
        <v>326</v>
      </c>
      <c r="AR13" s="171" t="s">
        <v>326</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73" t="s">
        <v>470</v>
      </c>
      <c r="AL14" s="1174"/>
      <c r="AM14" s="1174"/>
      <c r="AN14" s="1175"/>
      <c r="AO14" s="169">
        <v>439394</v>
      </c>
      <c r="AP14" s="169">
        <v>1690</v>
      </c>
      <c r="AQ14" s="170">
        <v>2138</v>
      </c>
      <c r="AR14" s="171">
        <v>-21</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73" t="s">
        <v>471</v>
      </c>
      <c r="AL15" s="1174"/>
      <c r="AM15" s="1174"/>
      <c r="AN15" s="1175"/>
      <c r="AO15" s="169">
        <v>213820</v>
      </c>
      <c r="AP15" s="169">
        <v>822</v>
      </c>
      <c r="AQ15" s="170">
        <v>1243</v>
      </c>
      <c r="AR15" s="171">
        <v>-33.9</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76" t="s">
        <v>472</v>
      </c>
      <c r="AL16" s="1177"/>
      <c r="AM16" s="1177"/>
      <c r="AN16" s="1178"/>
      <c r="AO16" s="169">
        <v>-525686</v>
      </c>
      <c r="AP16" s="169">
        <v>-2022</v>
      </c>
      <c r="AQ16" s="170">
        <v>-4219</v>
      </c>
      <c r="AR16" s="171">
        <v>-52.1</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76" t="s">
        <v>125</v>
      </c>
      <c r="AL17" s="1177"/>
      <c r="AM17" s="1177"/>
      <c r="AN17" s="1178"/>
      <c r="AO17" s="169">
        <v>12371431</v>
      </c>
      <c r="AP17" s="169">
        <v>47580</v>
      </c>
      <c r="AQ17" s="170">
        <v>61203</v>
      </c>
      <c r="AR17" s="171">
        <v>-22.3</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473</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474</v>
      </c>
      <c r="AP20" s="177" t="s">
        <v>475</v>
      </c>
      <c r="AQ20" s="178" t="s">
        <v>476</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8" t="s">
        <v>477</v>
      </c>
      <c r="AL21" s="1169"/>
      <c r="AM21" s="1169"/>
      <c r="AN21" s="1170"/>
      <c r="AO21" s="181">
        <v>4.7300000000000004</v>
      </c>
      <c r="AP21" s="182">
        <v>6.02</v>
      </c>
      <c r="AQ21" s="183">
        <v>-1.29</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8" t="s">
        <v>478</v>
      </c>
      <c r="AL22" s="1169"/>
      <c r="AM22" s="1169"/>
      <c r="AN22" s="1170"/>
      <c r="AO22" s="186">
        <v>99.9</v>
      </c>
      <c r="AP22" s="187">
        <v>100.1</v>
      </c>
      <c r="AQ22" s="188">
        <v>-0.2</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479</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480</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481</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1" t="s">
        <v>460</v>
      </c>
      <c r="AP30" s="157"/>
      <c r="AQ30" s="158" t="s">
        <v>461</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2"/>
      <c r="AP31" s="163" t="s">
        <v>462</v>
      </c>
      <c r="AQ31" s="164" t="s">
        <v>463</v>
      </c>
      <c r="AR31" s="165" t="s">
        <v>464</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84" t="s">
        <v>482</v>
      </c>
      <c r="AL32" s="1185"/>
      <c r="AM32" s="1185"/>
      <c r="AN32" s="1186"/>
      <c r="AO32" s="196">
        <v>4135877</v>
      </c>
      <c r="AP32" s="196">
        <v>15907</v>
      </c>
      <c r="AQ32" s="197">
        <v>27020</v>
      </c>
      <c r="AR32" s="198">
        <v>-41.1</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84" t="s">
        <v>483</v>
      </c>
      <c r="AL33" s="1185"/>
      <c r="AM33" s="1185"/>
      <c r="AN33" s="1186"/>
      <c r="AO33" s="196" t="s">
        <v>326</v>
      </c>
      <c r="AP33" s="196" t="s">
        <v>326</v>
      </c>
      <c r="AQ33" s="197" t="s">
        <v>326</v>
      </c>
      <c r="AR33" s="198" t="s">
        <v>326</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84" t="s">
        <v>484</v>
      </c>
      <c r="AL34" s="1185"/>
      <c r="AM34" s="1185"/>
      <c r="AN34" s="1186"/>
      <c r="AO34" s="196" t="s">
        <v>326</v>
      </c>
      <c r="AP34" s="196" t="s">
        <v>326</v>
      </c>
      <c r="AQ34" s="197">
        <v>28</v>
      </c>
      <c r="AR34" s="198" t="s">
        <v>326</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84" t="s">
        <v>485</v>
      </c>
      <c r="AL35" s="1185"/>
      <c r="AM35" s="1185"/>
      <c r="AN35" s="1186"/>
      <c r="AO35" s="196">
        <v>265981</v>
      </c>
      <c r="AP35" s="196">
        <v>1023</v>
      </c>
      <c r="AQ35" s="197">
        <v>6255</v>
      </c>
      <c r="AR35" s="198">
        <v>-83.6</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84" t="s">
        <v>486</v>
      </c>
      <c r="AL36" s="1185"/>
      <c r="AM36" s="1185"/>
      <c r="AN36" s="1186"/>
      <c r="AO36" s="196">
        <v>100558</v>
      </c>
      <c r="AP36" s="196">
        <v>387</v>
      </c>
      <c r="AQ36" s="197">
        <v>683</v>
      </c>
      <c r="AR36" s="198">
        <v>-43.3</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84" t="s">
        <v>487</v>
      </c>
      <c r="AL37" s="1185"/>
      <c r="AM37" s="1185"/>
      <c r="AN37" s="1186"/>
      <c r="AO37" s="196">
        <v>1031153</v>
      </c>
      <c r="AP37" s="196">
        <v>3966</v>
      </c>
      <c r="AQ37" s="197">
        <v>1461</v>
      </c>
      <c r="AR37" s="198">
        <v>171.5</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87" t="s">
        <v>488</v>
      </c>
      <c r="AL38" s="1188"/>
      <c r="AM38" s="1188"/>
      <c r="AN38" s="1189"/>
      <c r="AO38" s="199" t="s">
        <v>326</v>
      </c>
      <c r="AP38" s="199" t="s">
        <v>326</v>
      </c>
      <c r="AQ38" s="200">
        <v>0</v>
      </c>
      <c r="AR38" s="188" t="s">
        <v>326</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87" t="s">
        <v>489</v>
      </c>
      <c r="AL39" s="1188"/>
      <c r="AM39" s="1188"/>
      <c r="AN39" s="1189"/>
      <c r="AO39" s="196">
        <v>-1331753</v>
      </c>
      <c r="AP39" s="196">
        <v>-5122</v>
      </c>
      <c r="AQ39" s="197">
        <v>-7551</v>
      </c>
      <c r="AR39" s="198">
        <v>-32.200000000000003</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84" t="s">
        <v>490</v>
      </c>
      <c r="AL40" s="1185"/>
      <c r="AM40" s="1185"/>
      <c r="AN40" s="1186"/>
      <c r="AO40" s="196">
        <v>-2497512</v>
      </c>
      <c r="AP40" s="196">
        <v>-9605</v>
      </c>
      <c r="AQ40" s="197">
        <v>-21721</v>
      </c>
      <c r="AR40" s="198">
        <v>-55.8</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90" t="s">
        <v>239</v>
      </c>
      <c r="AL41" s="1191"/>
      <c r="AM41" s="1191"/>
      <c r="AN41" s="1192"/>
      <c r="AO41" s="196">
        <v>1704304</v>
      </c>
      <c r="AP41" s="196">
        <v>6555</v>
      </c>
      <c r="AQ41" s="197">
        <v>6176</v>
      </c>
      <c r="AR41" s="198">
        <v>6.1</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491</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492</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493</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79" t="s">
        <v>460</v>
      </c>
      <c r="AN49" s="1181" t="s">
        <v>494</v>
      </c>
      <c r="AO49" s="1182"/>
      <c r="AP49" s="1182"/>
      <c r="AQ49" s="1182"/>
      <c r="AR49" s="1183"/>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80"/>
      <c r="AN50" s="212" t="s">
        <v>495</v>
      </c>
      <c r="AO50" s="213" t="s">
        <v>496</v>
      </c>
      <c r="AP50" s="214" t="s">
        <v>497</v>
      </c>
      <c r="AQ50" s="215" t="s">
        <v>498</v>
      </c>
      <c r="AR50" s="216" t="s">
        <v>499</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500</v>
      </c>
      <c r="AL51" s="209"/>
      <c r="AM51" s="217">
        <v>10529582</v>
      </c>
      <c r="AN51" s="218">
        <v>41365</v>
      </c>
      <c r="AO51" s="219">
        <v>-32.700000000000003</v>
      </c>
      <c r="AP51" s="220">
        <v>45117</v>
      </c>
      <c r="AQ51" s="221">
        <v>4.5999999999999996</v>
      </c>
      <c r="AR51" s="222">
        <v>-37.299999999999997</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501</v>
      </c>
      <c r="AM52" s="225">
        <v>5949186</v>
      </c>
      <c r="AN52" s="226">
        <v>23371</v>
      </c>
      <c r="AO52" s="227">
        <v>-35.9</v>
      </c>
      <c r="AP52" s="228">
        <v>25589</v>
      </c>
      <c r="AQ52" s="229">
        <v>16.899999999999999</v>
      </c>
      <c r="AR52" s="230">
        <v>-52.8</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502</v>
      </c>
      <c r="AL53" s="209"/>
      <c r="AM53" s="217">
        <v>12306895</v>
      </c>
      <c r="AN53" s="218">
        <v>47934</v>
      </c>
      <c r="AO53" s="219">
        <v>15.9</v>
      </c>
      <c r="AP53" s="220">
        <v>39951</v>
      </c>
      <c r="AQ53" s="221">
        <v>-11.5</v>
      </c>
      <c r="AR53" s="222">
        <v>27.4</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501</v>
      </c>
      <c r="AM54" s="225">
        <v>4649477</v>
      </c>
      <c r="AN54" s="226">
        <v>18109</v>
      </c>
      <c r="AO54" s="227">
        <v>-22.5</v>
      </c>
      <c r="AP54" s="228">
        <v>22555</v>
      </c>
      <c r="AQ54" s="229">
        <v>-11.9</v>
      </c>
      <c r="AR54" s="230">
        <v>-10.6</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503</v>
      </c>
      <c r="AL55" s="209"/>
      <c r="AM55" s="217">
        <v>20444488</v>
      </c>
      <c r="AN55" s="218">
        <v>79242</v>
      </c>
      <c r="AO55" s="219">
        <v>65.3</v>
      </c>
      <c r="AP55" s="220">
        <v>39893</v>
      </c>
      <c r="AQ55" s="221">
        <v>-0.1</v>
      </c>
      <c r="AR55" s="222">
        <v>65.400000000000006</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501</v>
      </c>
      <c r="AM56" s="225">
        <v>11222572</v>
      </c>
      <c r="AN56" s="226">
        <v>43498</v>
      </c>
      <c r="AO56" s="227">
        <v>140.19999999999999</v>
      </c>
      <c r="AP56" s="228">
        <v>26170</v>
      </c>
      <c r="AQ56" s="229">
        <v>16</v>
      </c>
      <c r="AR56" s="230">
        <v>124.2</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504</v>
      </c>
      <c r="AL57" s="209"/>
      <c r="AM57" s="217">
        <v>19855549</v>
      </c>
      <c r="AN57" s="218">
        <v>76765</v>
      </c>
      <c r="AO57" s="219">
        <v>-3.1</v>
      </c>
      <c r="AP57" s="220">
        <v>41080</v>
      </c>
      <c r="AQ57" s="221">
        <v>3</v>
      </c>
      <c r="AR57" s="222">
        <v>-6.1</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501</v>
      </c>
      <c r="AM58" s="225">
        <v>15370635</v>
      </c>
      <c r="AN58" s="226">
        <v>59425</v>
      </c>
      <c r="AO58" s="227">
        <v>36.6</v>
      </c>
      <c r="AP58" s="228">
        <v>27265</v>
      </c>
      <c r="AQ58" s="229">
        <v>4.2</v>
      </c>
      <c r="AR58" s="230">
        <v>32.4</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505</v>
      </c>
      <c r="AL59" s="209"/>
      <c r="AM59" s="217">
        <v>9053842</v>
      </c>
      <c r="AN59" s="218">
        <v>34821</v>
      </c>
      <c r="AO59" s="219">
        <v>-54.6</v>
      </c>
      <c r="AP59" s="220">
        <v>33173</v>
      </c>
      <c r="AQ59" s="221">
        <v>-19.2</v>
      </c>
      <c r="AR59" s="222">
        <v>-35.4</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501</v>
      </c>
      <c r="AM60" s="225">
        <v>6299607</v>
      </c>
      <c r="AN60" s="226">
        <v>24228</v>
      </c>
      <c r="AO60" s="227">
        <v>-59.2</v>
      </c>
      <c r="AP60" s="228">
        <v>20353</v>
      </c>
      <c r="AQ60" s="229">
        <v>-25.4</v>
      </c>
      <c r="AR60" s="230">
        <v>-33.799999999999997</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506</v>
      </c>
      <c r="AL61" s="231"/>
      <c r="AM61" s="232">
        <v>14438071</v>
      </c>
      <c r="AN61" s="233">
        <v>56025</v>
      </c>
      <c r="AO61" s="234">
        <v>-1.8</v>
      </c>
      <c r="AP61" s="235">
        <v>39843</v>
      </c>
      <c r="AQ61" s="236">
        <v>-4.5999999999999996</v>
      </c>
      <c r="AR61" s="222">
        <v>2.8</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501</v>
      </c>
      <c r="AM62" s="225">
        <v>8698295</v>
      </c>
      <c r="AN62" s="226">
        <v>33726</v>
      </c>
      <c r="AO62" s="227">
        <v>11.8</v>
      </c>
      <c r="AP62" s="228">
        <v>24386</v>
      </c>
      <c r="AQ62" s="229">
        <v>0</v>
      </c>
      <c r="AR62" s="230">
        <v>11.8</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DGY8HG/WBIfPsV0hUxz1KoLug1BJZYgkj1Yo+gRFIeY8jwUzyyKTtNGIqBVSg9pDc0PBPokmXmNqxr115+cWCQ==" saltValue="P5zSuKYT0ysTKYEsjH63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507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wyo/JFphJ930cD1U3cdj1mOdju8sXYjcF1TdEAQnsHp6DnYymv44csqkMZLemnrhTKt2dzkNTOVNcANIkq/yg==" saltValue="E79wJeb07f+sYhYcL+Ir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VVlf6LZCO2AhHLPm/BbSpsOph6DfbzWNIbQfNqGR84fzJ1I41IAeXpMMP37oyZEcrJQrRaLuDeKbQb11B3oww==" saltValue="GRA71mb+6TLttBX7pAu0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509</v>
      </c>
    </row>
    <row r="46" spans="2:10" ht="29.25" customHeight="1" thickBot="1" x14ac:dyDescent="0.25">
      <c r="B46" s="242" t="s">
        <v>25</v>
      </c>
      <c r="C46" s="243"/>
      <c r="D46" s="243"/>
      <c r="E46" s="244" t="s">
        <v>510</v>
      </c>
      <c r="F46" s="245" t="s">
        <v>4</v>
      </c>
      <c r="G46" s="246" t="s">
        <v>5</v>
      </c>
      <c r="H46" s="246" t="s">
        <v>6</v>
      </c>
      <c r="I46" s="246" t="s">
        <v>7</v>
      </c>
      <c r="J46" s="247" t="s">
        <v>8</v>
      </c>
    </row>
    <row r="47" spans="2:10" ht="57.75" customHeight="1" x14ac:dyDescent="0.15">
      <c r="B47" s="248"/>
      <c r="C47" s="1193" t="s">
        <v>511</v>
      </c>
      <c r="D47" s="1193"/>
      <c r="E47" s="1194"/>
      <c r="F47" s="249">
        <v>13.28</v>
      </c>
      <c r="G47" s="250">
        <v>13.17</v>
      </c>
      <c r="H47" s="250">
        <v>12.91</v>
      </c>
      <c r="I47" s="250">
        <v>14.87</v>
      </c>
      <c r="J47" s="251">
        <v>14.6</v>
      </c>
    </row>
    <row r="48" spans="2:10" ht="57.75" customHeight="1" x14ac:dyDescent="0.15">
      <c r="B48" s="252"/>
      <c r="C48" s="1195" t="s">
        <v>512</v>
      </c>
      <c r="D48" s="1195"/>
      <c r="E48" s="1196"/>
      <c r="F48" s="253">
        <v>4.28</v>
      </c>
      <c r="G48" s="254">
        <v>5.51</v>
      </c>
      <c r="H48" s="254">
        <v>5.03</v>
      </c>
      <c r="I48" s="254">
        <v>5.73</v>
      </c>
      <c r="J48" s="255">
        <v>6.38</v>
      </c>
    </row>
    <row r="49" spans="2:10" ht="57.75" customHeight="1" thickBot="1" x14ac:dyDescent="0.2">
      <c r="B49" s="256"/>
      <c r="C49" s="1197" t="s">
        <v>513</v>
      </c>
      <c r="D49" s="1197"/>
      <c r="E49" s="1198"/>
      <c r="F49" s="257">
        <v>0.67</v>
      </c>
      <c r="G49" s="258">
        <v>1.37</v>
      </c>
      <c r="H49" s="258" t="s">
        <v>514</v>
      </c>
      <c r="I49" s="258">
        <v>2.13</v>
      </c>
      <c r="J49" s="259" t="s">
        <v>515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Lit7xJwwqdbRr+qICFOGxO9LCWDhOLg+A0e/khRHHPlxcte7gCoQCt+DQOIEz0KQh0P+NaJA1qtBWfPa9BEug==" saltValue="p5wem/R+uSoLEi2NM76H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府中市</cp:lastModifiedBy>
  <cp:lastPrinted>2020-08-18T02:34:52Z</cp:lastPrinted>
  <dcterms:created xsi:type="dcterms:W3CDTF">2020-07-20T09:06:53Z</dcterms:created>
  <dcterms:modified xsi:type="dcterms:W3CDTF">2020-08-19T01:38:14Z</dcterms:modified>
  <cp:category/>
</cp:coreProperties>
</file>