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checkCompatibility="1" defaultThemeVersion="124226"/>
  <mc:AlternateContent xmlns:mc="http://schemas.openxmlformats.org/markup-compatibility/2006">
    <mc:Choice Requires="x15">
      <x15ac:absPath xmlns:x15ac="http://schemas.microsoft.com/office/spreadsheetml/2010/11/ac" url="F:\福祉保健部\介護保険課\旧スターオフィス\制度担当\13_指定書式・様式類\05_【加算】届出書・必要書類一覧・様式等\R7.4月版.ver2　（加算参考計算書修正）\"/>
    </mc:Choice>
  </mc:AlternateContent>
  <xr:revisionPtr revIDLastSave="0" documentId="13_ncr:1_{D873F48E-809C-453D-B76A-1E0C0FBBC35A}" xr6:coauthVersionLast="47" xr6:coauthVersionMax="47" xr10:uidLastSave="{00000000-0000-0000-0000-000000000000}"/>
  <bookViews>
    <workbookView xWindow="-110" yWindow="-110" windowWidth="19420" windowHeight="10420" tabRatio="915" xr2:uid="{00000000-000D-0000-FFFF-FFFF00000000}"/>
  </bookViews>
  <sheets>
    <sheet name="【密着デイ】届出書" sheetId="141" r:id="rId1"/>
    <sheet name="【密着デイ】添付書類" sheetId="153" r:id="rId2"/>
    <sheet name="【認知デイ】届出書" sheetId="134" r:id="rId3"/>
    <sheet name="【認知デイ】添付書類" sheetId="154" r:id="rId4"/>
    <sheet name="別紙22" sheetId="192" r:id="rId5"/>
    <sheet name="別紙22ー２" sheetId="193" r:id="rId6"/>
    <sheet name="（改）別紙23" sheetId="194" r:id="rId7"/>
    <sheet name="別紙23-2" sheetId="195" r:id="rId8"/>
    <sheet name="別紙14－3" sheetId="190" r:id="rId9"/>
    <sheet name="参考計算書A(介福) " sheetId="196" r:id="rId10"/>
    <sheet name="参考計算書C(勤続年数) " sheetId="197" r:id="rId11"/>
    <sheet name="参考計算書D(勤続１０年以上介福) " sheetId="198" r:id="rId12"/>
    <sheet name="別紙01" sheetId="175" r:id="rId13"/>
    <sheet name="別紙01参考　利用延人員数計算シート" sheetId="176" r:id="rId14"/>
    <sheet name="別紙21" sheetId="191" r:id="rId15"/>
  </sheets>
  <externalReferences>
    <externalReference r:id="rId16"/>
    <externalReference r:id="rId17"/>
    <externalReference r:id="rId18"/>
  </externalReferences>
  <definedNames>
    <definedName name="_xlnm._FilterDatabase" localSheetId="12" hidden="1">別紙01!$B$15:$AF$28</definedName>
    <definedName name="ｋ" localSheetId="6">#N/A</definedName>
    <definedName name="ｋ" localSheetId="9">#REF!</definedName>
    <definedName name="ｋ" localSheetId="10">#REF!</definedName>
    <definedName name="ｋ" localSheetId="11">#REF!</definedName>
    <definedName name="ｋ" localSheetId="8">#N/A</definedName>
    <definedName name="ｋ" localSheetId="14">#N/A</definedName>
    <definedName name="ｋ" localSheetId="4">#N/A</definedName>
    <definedName name="ｋ" localSheetId="5">#N/A</definedName>
    <definedName name="ｋ" localSheetId="7">#N/A</definedName>
    <definedName name="ｋ">#REF!</definedName>
    <definedName name="_xlnm.Print_Area" localSheetId="6">'（改）別紙23'!$A$1:$AB$37</definedName>
    <definedName name="_xlnm.Print_Area" localSheetId="3">【認知デイ】添付書類!$B$1:$C$20</definedName>
    <definedName name="_xlnm.Print_Area" localSheetId="2">【認知デイ】届出書!$A$1:$CQ$66</definedName>
    <definedName name="_xlnm.Print_Area" localSheetId="1">【密着デイ】添付書類!$A$1:$C$22</definedName>
    <definedName name="_xlnm.Print_Area" localSheetId="0">【密着デイ】届出書!$A$1:$CR$61</definedName>
    <definedName name="_xlnm.Print_Area" localSheetId="9">'参考計算書A(介福) '!$A$1:$Q$63</definedName>
    <definedName name="_xlnm.Print_Area" localSheetId="10">'参考計算書C(勤続年数) '!$A$1:$Q$52</definedName>
    <definedName name="_xlnm.Print_Area" localSheetId="11">'参考計算書D(勤続１０年以上介福) '!$A$1:$Q$52</definedName>
    <definedName name="_xlnm.Print_Area" localSheetId="12">別紙01!$A$1:$AG$77</definedName>
    <definedName name="_xlnm.Print_Area" localSheetId="13">'別紙01参考　利用延人員数計算シート'!$A$1:$T$28</definedName>
    <definedName name="_xlnm.Print_Area" localSheetId="8">'別紙14－3'!$A$1:$AD$48</definedName>
    <definedName name="_xlnm.Print_Area" localSheetId="14">別紙21!$A$1:$Y$29</definedName>
    <definedName name="_xlnm.Print_Area" localSheetId="4">別紙22!$A$1:$Y$31</definedName>
    <definedName name="_xlnm.Print_Area" localSheetId="5">別紙22ー２!$A$1:$W$47</definedName>
    <definedName name="_xlnm.Print_Area" localSheetId="7">'別紙23-2'!$A$1:$W$48</definedName>
    <definedName name="_xlnm.Print_Area">#REF!</definedName>
    <definedName name="サービス種別" localSheetId="6">[1]サービス種類一覧!$B$4:$B$20</definedName>
    <definedName name="サービス種別" localSheetId="9">#REF!</definedName>
    <definedName name="サービス種別" localSheetId="10">#REF!</definedName>
    <definedName name="サービス種別" localSheetId="11">#REF!</definedName>
    <definedName name="サービス種別" localSheetId="8">[1]サービス種類一覧!$B$4:$B$20</definedName>
    <definedName name="サービス種別" localSheetId="14">[1]サービス種類一覧!$B$4:$B$20</definedName>
    <definedName name="サービス種別" localSheetId="4">[1]サービス種類一覧!$B$4:$B$20</definedName>
    <definedName name="サービス種別" localSheetId="5">[1]サービス種類一覧!$B$4:$B$20</definedName>
    <definedName name="サービス種別" localSheetId="7">[1]サービス種類一覧!$B$4:$B$20</definedName>
    <definedName name="サービス種別">#REF!</definedName>
    <definedName name="サービス種類" localSheetId="6">[2]サービス種類一覧!$C$4:$C$20</definedName>
    <definedName name="サービス種類" localSheetId="9">#REF!</definedName>
    <definedName name="サービス種類" localSheetId="10">#REF!</definedName>
    <definedName name="サービス種類" localSheetId="11">#REF!</definedName>
    <definedName name="サービス種類" localSheetId="8">[2]サービス種類一覧!$C$4:$C$20</definedName>
    <definedName name="サービス種類" localSheetId="14">[2]サービス種類一覧!$C$4:$C$20</definedName>
    <definedName name="サービス種類" localSheetId="4">[2]サービス種類一覧!$C$4:$C$20</definedName>
    <definedName name="サービス種類" localSheetId="5">[2]サービス種類一覧!$C$4:$C$20</definedName>
    <definedName name="サービス種類" localSheetId="7">[2]サービス種類一覧!$C$4:$C$20</definedName>
    <definedName name="サービス種類">#REF!</definedName>
    <definedName name="サービス名" localSheetId="6">#N/A</definedName>
    <definedName name="サービス名" localSheetId="9">#REF!</definedName>
    <definedName name="サービス名" localSheetId="10">#REF!</definedName>
    <definedName name="サービス名" localSheetId="11">#REF!</definedName>
    <definedName name="サービス名" localSheetId="8">#N/A</definedName>
    <definedName name="サービス名" localSheetId="14">#N/A</definedName>
    <definedName name="サービス名" localSheetId="4">#N/A</definedName>
    <definedName name="サービス名" localSheetId="5">#N/A</definedName>
    <definedName name="サービス名" localSheetId="7">#N/A</definedName>
    <definedName name="サービス名">#REF!</definedName>
    <definedName name="サービス名称" localSheetId="6">#N/A</definedName>
    <definedName name="サービス名称" localSheetId="9">#REF!</definedName>
    <definedName name="サービス名称" localSheetId="10">#REF!</definedName>
    <definedName name="サービス名称" localSheetId="11">#REF!</definedName>
    <definedName name="サービス名称" localSheetId="8">#N/A</definedName>
    <definedName name="サービス名称" localSheetId="14">#N/A</definedName>
    <definedName name="サービス名称" localSheetId="4">#N/A</definedName>
    <definedName name="サービス名称" localSheetId="5">#N/A</definedName>
    <definedName name="サービス名称" localSheetId="7">#N/A</definedName>
    <definedName name="サービス名称">#REF!</definedName>
    <definedName name="だだ" localSheetId="6">#N/A</definedName>
    <definedName name="だだ" localSheetId="8">#N/A</definedName>
    <definedName name="だだ" localSheetId="14">#N/A</definedName>
    <definedName name="だだ" localSheetId="4">#N/A</definedName>
    <definedName name="だだ" localSheetId="5">#N/A</definedName>
    <definedName name="だだ" localSheetId="7">#N/A</definedName>
    <definedName name="だだ">#REF!</definedName>
    <definedName name="っっｋ" localSheetId="6">#N/A</definedName>
    <definedName name="っっｋ" localSheetId="8">#N/A</definedName>
    <definedName name="っっｋ" localSheetId="14">#N/A</definedName>
    <definedName name="っっｋ" localSheetId="4">#N/A</definedName>
    <definedName name="っっｋ" localSheetId="5">#N/A</definedName>
    <definedName name="っっｋ" localSheetId="7">#N/A</definedName>
    <definedName name="っっｋ">#REF!</definedName>
    <definedName name="っっっっｌ" localSheetId="6">#N/A</definedName>
    <definedName name="っっっっｌ" localSheetId="8">#N/A</definedName>
    <definedName name="っっっっｌ" localSheetId="14">#N/A</definedName>
    <definedName name="っっっっｌ" localSheetId="4">#N/A</definedName>
    <definedName name="っっっっｌ" localSheetId="5">#N/A</definedName>
    <definedName name="っっっっｌ" localSheetId="7">#N/A</definedName>
    <definedName name="っっっっｌ">#REF!</definedName>
    <definedName name="確認" localSheetId="6">#N/A</definedName>
    <definedName name="確認" localSheetId="8">#N/A</definedName>
    <definedName name="確認" localSheetId="14">#N/A</definedName>
    <definedName name="確認" localSheetId="4">#N/A</definedName>
    <definedName name="確認" localSheetId="5">#N/A</definedName>
    <definedName name="確認" localSheetId="7">#N/A</definedName>
    <definedName name="確認">#REF!</definedName>
    <definedName name="種類" localSheetId="6">[3]サービス種類一覧!$A$4:$A$20</definedName>
    <definedName name="種類" localSheetId="9">#REF!</definedName>
    <definedName name="種類" localSheetId="10">#REF!</definedName>
    <definedName name="種類" localSheetId="11">#REF!</definedName>
    <definedName name="種類" localSheetId="8">[3]サービス種類一覧!$A$4:$A$20</definedName>
    <definedName name="種類" localSheetId="14">[3]サービス種類一覧!$A$4:$A$20</definedName>
    <definedName name="種類" localSheetId="4">[3]サービス種類一覧!$A$4:$A$20</definedName>
    <definedName name="種類" localSheetId="5">[3]サービス種類一覧!$A$4:$A$20</definedName>
    <definedName name="種類" localSheetId="7">[3]サービス種類一覧!$A$4:$A$20</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98" l="1"/>
  <c r="H47" i="198"/>
  <c r="N18" i="198" s="1"/>
  <c r="H45" i="198"/>
  <c r="H43" i="198"/>
  <c r="H41" i="198"/>
  <c r="H39" i="198"/>
  <c r="N16" i="198" s="1"/>
  <c r="H37" i="198"/>
  <c r="H35" i="198"/>
  <c r="H33" i="198"/>
  <c r="H31" i="198"/>
  <c r="N14" i="198" s="1"/>
  <c r="H29" i="198"/>
  <c r="H27" i="198"/>
  <c r="N13" i="198" s="1"/>
  <c r="H25" i="198"/>
  <c r="P12" i="198" s="1"/>
  <c r="H23" i="198"/>
  <c r="H21" i="198"/>
  <c r="H19" i="198"/>
  <c r="P18" i="198"/>
  <c r="P17" i="198"/>
  <c r="N17" i="198"/>
  <c r="H17" i="198"/>
  <c r="P16" i="198"/>
  <c r="P15" i="198"/>
  <c r="N15" i="198"/>
  <c r="H15" i="198"/>
  <c r="P14" i="198"/>
  <c r="P13" i="198"/>
  <c r="H13" i="198"/>
  <c r="P9" i="198" s="1"/>
  <c r="N12" i="198"/>
  <c r="P11" i="198"/>
  <c r="N11" i="198"/>
  <c r="H11" i="198"/>
  <c r="N9" i="198" s="1"/>
  <c r="P10" i="198"/>
  <c r="N10" i="198"/>
  <c r="H9" i="198"/>
  <c r="P8" i="198" s="1"/>
  <c r="H7" i="198"/>
  <c r="N8" i="198" s="1"/>
  <c r="H49" i="197"/>
  <c r="H47" i="197"/>
  <c r="H45" i="197"/>
  <c r="P17" i="197" s="1"/>
  <c r="H43" i="197"/>
  <c r="H41" i="197"/>
  <c r="H39" i="197"/>
  <c r="H37" i="197"/>
  <c r="H35" i="197"/>
  <c r="N15" i="197" s="1"/>
  <c r="H33" i="197"/>
  <c r="H31" i="197"/>
  <c r="H29" i="197"/>
  <c r="P13" i="197" s="1"/>
  <c r="H27" i="197"/>
  <c r="N13" i="197" s="1"/>
  <c r="H25" i="197"/>
  <c r="P12" i="197" s="1"/>
  <c r="H23" i="197"/>
  <c r="H21" i="197"/>
  <c r="H19" i="197"/>
  <c r="N11" i="197" s="1"/>
  <c r="P18" i="197"/>
  <c r="N18" i="197"/>
  <c r="N17" i="197"/>
  <c r="H17" i="197"/>
  <c r="P16" i="197"/>
  <c r="N16" i="197"/>
  <c r="P15" i="197"/>
  <c r="H15" i="197"/>
  <c r="P14" i="197"/>
  <c r="N14" i="197"/>
  <c r="H13" i="197"/>
  <c r="N12" i="197"/>
  <c r="P11" i="197"/>
  <c r="H11" i="197"/>
  <c r="P10" i="197"/>
  <c r="N10" i="197"/>
  <c r="P9" i="197"/>
  <c r="N9" i="197"/>
  <c r="H9" i="197"/>
  <c r="P8" i="197" s="1"/>
  <c r="P19" i="197" s="1"/>
  <c r="P23" i="197" s="1"/>
  <c r="L26" i="197" s="1"/>
  <c r="H7" i="197"/>
  <c r="N8" i="197" s="1"/>
  <c r="H49" i="196"/>
  <c r="H47" i="196"/>
  <c r="H45" i="196"/>
  <c r="H43" i="196"/>
  <c r="H41" i="196"/>
  <c r="P16" i="196" s="1"/>
  <c r="H39" i="196"/>
  <c r="H37" i="196"/>
  <c r="P15" i="196" s="1"/>
  <c r="H35" i="196"/>
  <c r="H33" i="196"/>
  <c r="H31" i="196"/>
  <c r="H29" i="196"/>
  <c r="H27" i="196"/>
  <c r="H25" i="196"/>
  <c r="P12" i="196" s="1"/>
  <c r="H23" i="196"/>
  <c r="H21" i="196"/>
  <c r="H19" i="196"/>
  <c r="N11" i="196" s="1"/>
  <c r="P18" i="196"/>
  <c r="N18" i="196"/>
  <c r="P17" i="196"/>
  <c r="N17" i="196"/>
  <c r="H17" i="196"/>
  <c r="N16" i="196"/>
  <c r="N15" i="196"/>
  <c r="H15" i="196"/>
  <c r="P14" i="196"/>
  <c r="N14" i="196"/>
  <c r="P13" i="196"/>
  <c r="N13" i="196"/>
  <c r="H13" i="196"/>
  <c r="N12" i="196"/>
  <c r="P11" i="196"/>
  <c r="H11" i="196"/>
  <c r="P10" i="196"/>
  <c r="N10" i="196"/>
  <c r="P9" i="196"/>
  <c r="N9" i="196"/>
  <c r="H9" i="196"/>
  <c r="P8" i="196" s="1"/>
  <c r="H7" i="196"/>
  <c r="N8" i="196" s="1"/>
  <c r="N19" i="198" l="1"/>
  <c r="N23" i="198" s="1"/>
  <c r="L28" i="198" s="1"/>
  <c r="P19" i="198"/>
  <c r="P23" i="198" s="1"/>
  <c r="L26" i="198" s="1"/>
  <c r="N19" i="197"/>
  <c r="N23" i="197" s="1"/>
  <c r="L28" i="197" s="1"/>
  <c r="P27" i="197" s="1"/>
  <c r="N19" i="196"/>
  <c r="N23" i="196" s="1"/>
  <c r="L28" i="196" s="1"/>
  <c r="P19" i="196"/>
  <c r="P23" i="196" s="1"/>
  <c r="L26" i="196" s="1"/>
  <c r="P27" i="196" s="1"/>
  <c r="P27" i="198" l="1"/>
  <c r="M37" i="195"/>
  <c r="F37" i="195"/>
  <c r="U37" i="195" s="1"/>
  <c r="M36" i="195"/>
  <c r="F36" i="195"/>
  <c r="M28" i="195"/>
  <c r="M29" i="195" s="1"/>
  <c r="F28" i="195"/>
  <c r="F29" i="195" s="1"/>
  <c r="U29" i="195" s="1"/>
  <c r="R30" i="194"/>
  <c r="R20" i="194"/>
  <c r="M36" i="193"/>
  <c r="M37" i="193" s="1"/>
  <c r="F36" i="193"/>
  <c r="F37" i="193" s="1"/>
  <c r="U37" i="193" s="1"/>
  <c r="M28" i="193"/>
  <c r="M29" i="193" s="1"/>
  <c r="F28" i="193"/>
  <c r="F29" i="193" s="1"/>
  <c r="U29" i="193" s="1"/>
  <c r="J27" i="176" l="1"/>
  <c r="R17" i="176"/>
  <c r="R19" i="176" s="1"/>
  <c r="Q17" i="176"/>
  <c r="Q19" i="176" s="1"/>
  <c r="P17" i="176"/>
  <c r="P19" i="176" s="1"/>
  <c r="O17" i="176"/>
  <c r="O19" i="176" s="1"/>
  <c r="N17" i="176"/>
  <c r="N19" i="176" s="1"/>
  <c r="M17" i="176"/>
  <c r="M19" i="176" s="1"/>
  <c r="L17" i="176"/>
  <c r="L19" i="176" s="1"/>
  <c r="K17" i="176"/>
  <c r="K19" i="176" s="1"/>
  <c r="J17" i="176"/>
  <c r="J19" i="176" s="1"/>
  <c r="I17" i="176"/>
  <c r="I19" i="176" s="1"/>
  <c r="H17" i="176"/>
  <c r="H19" i="176" s="1"/>
  <c r="G17" i="176"/>
  <c r="G19" i="176" s="1"/>
  <c r="P7" i="176"/>
  <c r="W74" i="175"/>
  <c r="W73" i="175"/>
  <c r="W72" i="175"/>
  <c r="W71" i="175"/>
  <c r="W70" i="175"/>
  <c r="W69" i="175"/>
  <c r="W68" i="175"/>
  <c r="W67" i="175"/>
  <c r="W66" i="175"/>
  <c r="W65" i="175"/>
  <c r="W64" i="175"/>
  <c r="W63" i="175"/>
  <c r="W62" i="175"/>
  <c r="W61" i="175"/>
  <c r="W60" i="175"/>
  <c r="W59" i="175"/>
  <c r="Q56" i="175"/>
  <c r="U39" i="175"/>
  <c r="AA41" i="175" s="1"/>
  <c r="U38" i="175"/>
  <c r="AA40" i="175" s="1"/>
  <c r="U37" i="175"/>
  <c r="AA39" i="175" s="1"/>
  <c r="U36" i="175"/>
  <c r="AA38" i="175" s="1"/>
  <c r="U35" i="175"/>
  <c r="AA37" i="175" s="1"/>
  <c r="Q34" i="175"/>
  <c r="U34" i="175" s="1"/>
  <c r="AJ20" i="175"/>
  <c r="AI20" i="175"/>
  <c r="H20" i="175"/>
  <c r="W58" i="175" s="1"/>
  <c r="AI18" i="175"/>
  <c r="AJ18" i="175" s="1"/>
  <c r="AI16" i="175"/>
  <c r="L56" i="175" s="1"/>
  <c r="L57" i="175" s="1"/>
  <c r="L58" i="175" s="1"/>
  <c r="L59" i="175" s="1"/>
  <c r="L60" i="175" s="1"/>
  <c r="L61" i="175" s="1"/>
  <c r="L62" i="175" s="1"/>
  <c r="L63" i="175" s="1"/>
  <c r="L64" i="175" s="1"/>
  <c r="L65" i="175" s="1"/>
  <c r="L66" i="175" s="1"/>
  <c r="L67" i="175" s="1"/>
  <c r="L68" i="175" s="1"/>
  <c r="L69" i="175" s="1"/>
  <c r="L70" i="175" s="1"/>
  <c r="L71" i="175" s="1"/>
  <c r="L72" i="175" s="1"/>
  <c r="L73" i="175" s="1"/>
  <c r="L74" i="175" s="1"/>
  <c r="AJ2" i="175"/>
  <c r="AJ8" i="175" s="1"/>
  <c r="L34" i="175" l="1"/>
  <c r="L35" i="175" s="1"/>
  <c r="L36" i="175" s="1"/>
  <c r="L37" i="175" s="1"/>
  <c r="L38" i="175" s="1"/>
  <c r="L39" i="175" s="1"/>
  <c r="L40" i="175" s="1"/>
  <c r="L41" i="175" s="1"/>
  <c r="H19" i="175"/>
  <c r="AA36" i="175" s="1"/>
  <c r="S19" i="176"/>
  <c r="S20" i="176"/>
  <c r="S21" i="17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1" authorId="0" shapeId="0" xr:uid="{00000000-0006-0000-0100-000001000000}">
      <text>
        <r>
          <rPr>
            <b/>
            <sz val="9"/>
            <color indexed="81"/>
            <rFont val="MS P ゴシック"/>
            <family val="3"/>
            <charset val="128"/>
          </rPr>
          <t>留意事項:
②割合がわかる計算書</t>
        </r>
        <r>
          <rPr>
            <sz val="9"/>
            <color indexed="81"/>
            <rFont val="MS P ゴシック"/>
            <family val="3"/>
            <charset val="128"/>
          </rPr>
          <t xml:space="preserve">
加算Ｉ
・介護福祉士７０％以上の要件：参考計算書Ａ
・勤続１０年以上の介護福祉士２５％以上の要件：参考計算書Ｄ
加算Ⅱ
・介護福祉士５０％以上：参考計算書Ａ
加算Ⅲ
・介護福祉士４０％以上：参考計算書Ａ
・勤続７年以上３０％以上：参考計算書Ｃ
④</t>
        </r>
        <r>
          <rPr>
            <b/>
            <sz val="9"/>
            <color indexed="81"/>
            <rFont val="MS P ゴシック"/>
            <family val="3"/>
            <charset val="128"/>
          </rPr>
          <t>算定要件確認資料</t>
        </r>
        <r>
          <rPr>
            <sz val="9"/>
            <color indexed="81"/>
            <rFont val="MS P ゴシック"/>
            <family val="3"/>
            <charset val="128"/>
          </rPr>
          <t xml:space="preserve">
加算Ｉ
・介護福祉士７０％以上の要件：④－１
・勤続１０年以上の介護福祉士２５％以上の要件：④－１と④－２
加算Ⅱ
・介護福祉士５０％以上：④－１
加算Ⅲ
・介護福祉士４０％以上：④－１
・勤続７年以上３０％以上：④－２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9" authorId="0" shapeId="0" xr:uid="{00000000-0006-0000-0300-000001000000}">
      <text>
        <r>
          <rPr>
            <b/>
            <sz val="9"/>
            <color indexed="81"/>
            <rFont val="MS P ゴシック"/>
            <family val="3"/>
            <charset val="128"/>
          </rPr>
          <t>留意事項:
②割合がわかる計算書</t>
        </r>
        <r>
          <rPr>
            <sz val="9"/>
            <color indexed="81"/>
            <rFont val="MS P ゴシック"/>
            <family val="3"/>
            <charset val="128"/>
          </rPr>
          <t xml:space="preserve">
加算Ｉ
・介護福祉士７０％以上の要件：参考計算書Ａ
・勤続１０年以上の介護福祉士２５％以上の要件：参考計算書Ｄ
加算Ⅱ
・介護福祉士５０％以上：参考計算書Ａ
加算Ⅲ
・介護福祉士４０％以上：参考計算書Ａ
・勤続７年以上３０％以上：参考計算書Ｃ
④</t>
        </r>
        <r>
          <rPr>
            <b/>
            <sz val="9"/>
            <color indexed="81"/>
            <rFont val="MS P ゴシック"/>
            <family val="3"/>
            <charset val="128"/>
          </rPr>
          <t>算定要件確認資料</t>
        </r>
        <r>
          <rPr>
            <sz val="9"/>
            <color indexed="81"/>
            <rFont val="MS P ゴシック"/>
            <family val="3"/>
            <charset val="128"/>
          </rPr>
          <t xml:space="preserve">
加算Ｉ
・介護福祉士７０％以上の要件：④－１
・勤続１０年以上の介護福祉士２５％以上の要件：④－１と④－２
加算Ⅱ
・介護福祉士５０％以上：④－１
加算Ⅲ
・介護福祉士４０％以上：④－１
・勤続７年以上３０％以上：④－２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7EF32956-1807-4A9B-A55D-DDEE25945F12}">
      <text>
        <r>
          <rPr>
            <b/>
            <sz val="9"/>
            <color indexed="81"/>
            <rFont val="MS P ゴシック"/>
            <family val="3"/>
            <charset val="128"/>
          </rPr>
          <t>常勤職員が一月当たりに勤務すべき時間数を入力してください。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D21550BB-3A22-46D3-A8D9-D6D8B52E90DF}">
      <text>
        <r>
          <rPr>
            <b/>
            <sz val="9"/>
            <color indexed="81"/>
            <rFont val="MS P ゴシック"/>
            <family val="3"/>
            <charset val="128"/>
          </rPr>
          <t>常勤職員が一月当たりに勤務すべき時間数を入力してください。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5DC5DD47-5F7D-49CF-B11B-F00937864731}">
      <text>
        <r>
          <rPr>
            <b/>
            <sz val="9"/>
            <color indexed="81"/>
            <rFont val="MS P ゴシック"/>
            <family val="3"/>
            <charset val="128"/>
          </rPr>
          <t>常勤職員が一月当たりに勤務すべき時間数を入力してください。</t>
        </r>
      </text>
    </comment>
  </commentList>
</comments>
</file>

<file path=xl/sharedStrings.xml><?xml version="1.0" encoding="utf-8"?>
<sst xmlns="http://schemas.openxmlformats.org/spreadsheetml/2006/main" count="1929" uniqueCount="517">
  <si>
    <t>年</t>
    <rPh sb="0" eb="1">
      <t>ネン</t>
    </rPh>
    <phoneticPr fontId="4"/>
  </si>
  <si>
    <t>法人名称</t>
    <rPh sb="0" eb="2">
      <t>ホウジン</t>
    </rPh>
    <rPh sb="2" eb="4">
      <t>メイショウ</t>
    </rPh>
    <phoneticPr fontId="4"/>
  </si>
  <si>
    <t>適用開始年月日</t>
    <rPh sb="0" eb="2">
      <t>テキヨウ</t>
    </rPh>
    <rPh sb="2" eb="4">
      <t>カイシ</t>
    </rPh>
    <rPh sb="4" eb="7">
      <t>ネンガッピ</t>
    </rPh>
    <phoneticPr fontId="4"/>
  </si>
  <si>
    <t>法人所在地</t>
    <rPh sb="0" eb="2">
      <t>ホウジン</t>
    </rPh>
    <rPh sb="2" eb="5">
      <t>ショザイチ</t>
    </rPh>
    <phoneticPr fontId="4"/>
  </si>
  <si>
    <t>申請者</t>
    <rPh sb="0" eb="3">
      <t>シンセイシャ</t>
    </rPh>
    <phoneticPr fontId="4"/>
  </si>
  <si>
    <t>代表者職・氏名</t>
    <rPh sb="0" eb="3">
      <t>ダイヒョウシャ</t>
    </rPh>
    <rPh sb="3" eb="4">
      <t>ショク</t>
    </rPh>
    <rPh sb="5" eb="7">
      <t>シメイ</t>
    </rPh>
    <phoneticPr fontId="4"/>
  </si>
  <si>
    <t>このことについて、以下のとおり届け出ます。</t>
    <rPh sb="9" eb="11">
      <t>イカ</t>
    </rPh>
    <rPh sb="15" eb="16">
      <t>トド</t>
    </rPh>
    <rPh sb="17" eb="18">
      <t>デ</t>
    </rPh>
    <phoneticPr fontId="4"/>
  </si>
  <si>
    <t>介護保険事業者番号</t>
    <rPh sb="0" eb="2">
      <t>カイゴ</t>
    </rPh>
    <rPh sb="2" eb="4">
      <t>ホケン</t>
    </rPh>
    <rPh sb="4" eb="7">
      <t>ジギョウシャ</t>
    </rPh>
    <rPh sb="7" eb="9">
      <t>バンゴウ</t>
    </rPh>
    <phoneticPr fontId="4"/>
  </si>
  <si>
    <t>事業所名称</t>
    <rPh sb="0" eb="3">
      <t>ジギョウショ</t>
    </rPh>
    <rPh sb="3" eb="5">
      <t>メイショウ</t>
    </rPh>
    <phoneticPr fontId="4"/>
  </si>
  <si>
    <t>事業所所在地</t>
    <rPh sb="0" eb="3">
      <t>ジギョウショ</t>
    </rPh>
    <rPh sb="3" eb="6">
      <t>ショザイチ</t>
    </rPh>
    <phoneticPr fontId="4"/>
  </si>
  <si>
    <t>サービス種類</t>
    <rPh sb="4" eb="6">
      <t>シュルイ</t>
    </rPh>
    <phoneticPr fontId="4"/>
  </si>
  <si>
    <t>（郵便番号　　　　　　－　　　　　　　　　）</t>
    <rPh sb="1" eb="3">
      <t>ユウビン</t>
    </rPh>
    <rPh sb="3" eb="5">
      <t>バンゴウ</t>
    </rPh>
    <phoneticPr fontId="4"/>
  </si>
  <si>
    <t>（　変　更　前　）</t>
    <rPh sb="2" eb="3">
      <t>ヘン</t>
    </rPh>
    <rPh sb="4" eb="5">
      <t>サラ</t>
    </rPh>
    <rPh sb="6" eb="7">
      <t>マエ</t>
    </rPh>
    <phoneticPr fontId="4"/>
  </si>
  <si>
    <t>（　変　更　後　）</t>
    <rPh sb="2" eb="3">
      <t>ヘン</t>
    </rPh>
    <rPh sb="4" eb="5">
      <t>サラ</t>
    </rPh>
    <rPh sb="6" eb="7">
      <t>ゴ</t>
    </rPh>
    <phoneticPr fontId="4"/>
  </si>
  <si>
    <t>担当者</t>
    <rPh sb="0" eb="3">
      <t>タントウシャ</t>
    </rPh>
    <phoneticPr fontId="4"/>
  </si>
  <si>
    <t>（職・氏名）</t>
    <rPh sb="1" eb="2">
      <t>ショク</t>
    </rPh>
    <rPh sb="3" eb="5">
      <t>シメイ</t>
    </rPh>
    <phoneticPr fontId="4"/>
  </si>
  <si>
    <t>連絡先ＴＥＬ</t>
    <rPh sb="0" eb="3">
      <t>レンラクサキ</t>
    </rPh>
    <phoneticPr fontId="4"/>
  </si>
  <si>
    <t>月</t>
    <rPh sb="0" eb="1">
      <t>ツキ</t>
    </rPh>
    <phoneticPr fontId="4"/>
  </si>
  <si>
    <t>日</t>
    <rPh sb="0" eb="1">
      <t>ヒ</t>
    </rPh>
    <phoneticPr fontId="4"/>
  </si>
  <si>
    <t>１　事業所基本情報に関すること</t>
    <rPh sb="2" eb="5">
      <t>ジギョウショ</t>
    </rPh>
    <rPh sb="5" eb="7">
      <t>キホン</t>
    </rPh>
    <rPh sb="7" eb="9">
      <t>ジョウホウ</t>
    </rPh>
    <rPh sb="10" eb="11">
      <t>カン</t>
    </rPh>
    <phoneticPr fontId="4"/>
  </si>
  <si>
    <t>２　異動情報に関すること</t>
    <rPh sb="2" eb="4">
      <t>イドウ</t>
    </rPh>
    <rPh sb="4" eb="6">
      <t>ジョウホウ</t>
    </rPh>
    <rPh sb="7" eb="8">
      <t>カン</t>
    </rPh>
    <phoneticPr fontId="4"/>
  </si>
  <si>
    <t>加算、体制名称等</t>
    <rPh sb="0" eb="2">
      <t>カサン</t>
    </rPh>
    <rPh sb="3" eb="5">
      <t>タイセイ</t>
    </rPh>
    <rPh sb="5" eb="7">
      <t>メイショウ</t>
    </rPh>
    <rPh sb="7" eb="8">
      <t>ナド</t>
    </rPh>
    <phoneticPr fontId="4"/>
  </si>
  <si>
    <t>１</t>
    <phoneticPr fontId="4"/>
  </si>
  <si>
    <t>３</t>
    <phoneticPr fontId="4"/>
  </si>
  <si>
    <t>（フリガナ）</t>
    <phoneticPr fontId="4"/>
  </si>
  <si>
    <t>ＦＡＸ</t>
    <phoneticPr fontId="4"/>
  </si>
  <si>
    <t>介護給付費算定に係る体制等状況一覧表</t>
    <phoneticPr fontId="4"/>
  </si>
  <si>
    <t>該当する体制</t>
    <rPh sb="0" eb="2">
      <t>ガイトウ</t>
    </rPh>
    <rPh sb="4" eb="6">
      <t>タイセイ</t>
    </rPh>
    <phoneticPr fontId="4"/>
  </si>
  <si>
    <t>１</t>
    <phoneticPr fontId="4"/>
  </si>
  <si>
    <t>３</t>
    <phoneticPr fontId="4"/>
  </si>
  <si>
    <t>（フリガナ）</t>
    <phoneticPr fontId="4"/>
  </si>
  <si>
    <t>ＦＡＸ</t>
    <phoneticPr fontId="4"/>
  </si>
  <si>
    <t>介護給付費算定に係る体制等状況一覧表</t>
    <phoneticPr fontId="4"/>
  </si>
  <si>
    <t>地域密着型通所介護</t>
    <rPh sb="0" eb="2">
      <t>チイキ</t>
    </rPh>
    <rPh sb="2" eb="4">
      <t>ミッチャク</t>
    </rPh>
    <rPh sb="4" eb="5">
      <t>ガタ</t>
    </rPh>
    <rPh sb="5" eb="7">
      <t>ツウショ</t>
    </rPh>
    <rPh sb="7" eb="9">
      <t>カイゴ</t>
    </rPh>
    <phoneticPr fontId="4"/>
  </si>
  <si>
    <t>介護予防認知症対応型通所介護　・　認知症対応型通所介護</t>
    <rPh sb="0" eb="2">
      <t>カイゴ</t>
    </rPh>
    <rPh sb="2" eb="4">
      <t>ヨボウ</t>
    </rPh>
    <rPh sb="4" eb="6">
      <t>ニンチ</t>
    </rPh>
    <rPh sb="6" eb="7">
      <t>ショウ</t>
    </rPh>
    <rPh sb="7" eb="9">
      <t>タイオウ</t>
    </rPh>
    <rPh sb="9" eb="10">
      <t>ガタ</t>
    </rPh>
    <rPh sb="10" eb="12">
      <t>ツウショ</t>
    </rPh>
    <rPh sb="12" eb="14">
      <t>カイゴ</t>
    </rPh>
    <rPh sb="17" eb="19">
      <t>ニンチ</t>
    </rPh>
    <rPh sb="19" eb="20">
      <t>ショウ</t>
    </rPh>
    <rPh sb="20" eb="22">
      <t>タイオウ</t>
    </rPh>
    <rPh sb="22" eb="23">
      <t>ガタ</t>
    </rPh>
    <rPh sb="23" eb="25">
      <t>ツウショ</t>
    </rPh>
    <rPh sb="25" eb="27">
      <t>カイゴ</t>
    </rPh>
    <phoneticPr fontId="4"/>
  </si>
  <si>
    <t>1. なし</t>
  </si>
  <si>
    <t>サービス提供体制強化加算</t>
    <rPh sb="4" eb="6">
      <t>テイキョウ</t>
    </rPh>
    <rPh sb="6" eb="8">
      <t>タイセイ</t>
    </rPh>
    <rPh sb="8" eb="10">
      <t>キョウカ</t>
    </rPh>
    <rPh sb="10" eb="12">
      <t>カサン</t>
    </rPh>
    <phoneticPr fontId="4"/>
  </si>
  <si>
    <t>２. あり</t>
  </si>
  <si>
    <t>２. あり</t>
    <phoneticPr fontId="4"/>
  </si>
  <si>
    <t>1. 対応不可</t>
    <rPh sb="3" eb="5">
      <t>タイオウ</t>
    </rPh>
    <rPh sb="5" eb="7">
      <t>フカ</t>
    </rPh>
    <phoneticPr fontId="4"/>
  </si>
  <si>
    <t>２. 対応可</t>
    <rPh sb="3" eb="5">
      <t>タイオウ</t>
    </rPh>
    <rPh sb="5" eb="6">
      <t>カ</t>
    </rPh>
    <phoneticPr fontId="4"/>
  </si>
  <si>
    <t>介護給付費算定に係る体制等に関する届出書</t>
    <phoneticPr fontId="4"/>
  </si>
  <si>
    <t>職員の欠員による減算の状況</t>
    <rPh sb="0" eb="2">
      <t>ショクイン</t>
    </rPh>
    <rPh sb="3" eb="5">
      <t>ケツイン</t>
    </rPh>
    <rPh sb="8" eb="10">
      <t>ゲンサン</t>
    </rPh>
    <rPh sb="11" eb="13">
      <t>ジョウキョウ</t>
    </rPh>
    <phoneticPr fontId="4"/>
  </si>
  <si>
    <t>時間延長サービス体制</t>
    <rPh sb="0" eb="2">
      <t>ジカン</t>
    </rPh>
    <rPh sb="2" eb="4">
      <t>エンチョウ</t>
    </rPh>
    <rPh sb="8" eb="10">
      <t>タイセイ</t>
    </rPh>
    <phoneticPr fontId="4"/>
  </si>
  <si>
    <t>入浴介助加算</t>
    <rPh sb="0" eb="2">
      <t>ニュウヨク</t>
    </rPh>
    <rPh sb="2" eb="4">
      <t>カイジョ</t>
    </rPh>
    <rPh sb="4" eb="6">
      <t>カサン</t>
    </rPh>
    <phoneticPr fontId="4"/>
  </si>
  <si>
    <t>認知症加算</t>
    <rPh sb="0" eb="2">
      <t>ニンチ</t>
    </rPh>
    <rPh sb="2" eb="3">
      <t>ショウ</t>
    </rPh>
    <rPh sb="3" eb="5">
      <t>カサン</t>
    </rPh>
    <phoneticPr fontId="4"/>
  </si>
  <si>
    <t>若年性認知症利用者受入加算</t>
    <rPh sb="0" eb="3">
      <t>ジャクネンセイ</t>
    </rPh>
    <rPh sb="3" eb="5">
      <t>ニンチ</t>
    </rPh>
    <rPh sb="5" eb="6">
      <t>ショウ</t>
    </rPh>
    <rPh sb="6" eb="9">
      <t>リヨウシャ</t>
    </rPh>
    <rPh sb="9" eb="10">
      <t>ウ</t>
    </rPh>
    <rPh sb="10" eb="11">
      <t>イ</t>
    </rPh>
    <rPh sb="11" eb="13">
      <t>カサン</t>
    </rPh>
    <phoneticPr fontId="4"/>
  </si>
  <si>
    <t>２. 看護職員</t>
    <rPh sb="3" eb="5">
      <t>カンゴ</t>
    </rPh>
    <rPh sb="5" eb="7">
      <t>ショクイン</t>
    </rPh>
    <phoneticPr fontId="4"/>
  </si>
  <si>
    <t>３. 介護職員</t>
    <rPh sb="3" eb="5">
      <t>カイゴ</t>
    </rPh>
    <rPh sb="5" eb="7">
      <t>ショクイン</t>
    </rPh>
    <phoneticPr fontId="4"/>
  </si>
  <si>
    <t>２. あり</t>
    <phoneticPr fontId="4"/>
  </si>
  <si>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4"/>
  </si>
  <si>
    <t>割引</t>
    <rPh sb="0" eb="2">
      <t>ワリビキ</t>
    </rPh>
    <phoneticPr fontId="4"/>
  </si>
  <si>
    <t>1. なし</t>
    <phoneticPr fontId="4"/>
  </si>
  <si>
    <t>提供サービス・施設等の区分</t>
    <rPh sb="7" eb="9">
      <t>シセツ</t>
    </rPh>
    <rPh sb="9" eb="10">
      <t>トウ</t>
    </rPh>
    <rPh sb="11" eb="13">
      <t>クブン</t>
    </rPh>
    <phoneticPr fontId="4"/>
  </si>
  <si>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4"/>
  </si>
  <si>
    <t>生活相談員配置等加算</t>
    <rPh sb="0" eb="2">
      <t>セイカツ</t>
    </rPh>
    <rPh sb="2" eb="5">
      <t>ソウダンイン</t>
    </rPh>
    <rPh sb="5" eb="7">
      <t>ハイチ</t>
    </rPh>
    <rPh sb="7" eb="8">
      <t>トウ</t>
    </rPh>
    <rPh sb="8" eb="10">
      <t>カサン</t>
    </rPh>
    <phoneticPr fontId="4"/>
  </si>
  <si>
    <t>生活機能向上連携加算</t>
    <rPh sb="0" eb="2">
      <t>セイカツ</t>
    </rPh>
    <rPh sb="2" eb="4">
      <t>キノウ</t>
    </rPh>
    <rPh sb="4" eb="6">
      <t>コウジョウ</t>
    </rPh>
    <rPh sb="6" eb="8">
      <t>レンケイ</t>
    </rPh>
    <rPh sb="8" eb="10">
      <t>カサン</t>
    </rPh>
    <phoneticPr fontId="4"/>
  </si>
  <si>
    <t>ADL維持等加算（申出）の有無</t>
    <rPh sb="3" eb="5">
      <t>イジ</t>
    </rPh>
    <rPh sb="5" eb="6">
      <t>トウ</t>
    </rPh>
    <rPh sb="6" eb="8">
      <t>カサン</t>
    </rPh>
    <rPh sb="9" eb="11">
      <t>モウシデ</t>
    </rPh>
    <rPh sb="13" eb="15">
      <t>ウム</t>
    </rPh>
    <phoneticPr fontId="4"/>
  </si>
  <si>
    <t>認知症対応型通所介護
1　単独型
2　併設型
3　共用型</t>
    <rPh sb="0" eb="2">
      <t>ニンチ</t>
    </rPh>
    <rPh sb="2" eb="3">
      <t>ショウ</t>
    </rPh>
    <rPh sb="3" eb="5">
      <t>タイオウ</t>
    </rPh>
    <rPh sb="5" eb="6">
      <t>ガタ</t>
    </rPh>
    <rPh sb="6" eb="8">
      <t>ツウショ</t>
    </rPh>
    <rPh sb="8" eb="10">
      <t>カイゴ</t>
    </rPh>
    <rPh sb="14" eb="16">
      <t>タンドク</t>
    </rPh>
    <rPh sb="16" eb="17">
      <t>ガタ</t>
    </rPh>
    <rPh sb="20" eb="22">
      <t>ヘイセツ</t>
    </rPh>
    <rPh sb="22" eb="23">
      <t>ガタ</t>
    </rPh>
    <rPh sb="26" eb="28">
      <t>キョウヨウ</t>
    </rPh>
    <rPh sb="28" eb="29">
      <t>ガタ</t>
    </rPh>
    <phoneticPr fontId="4"/>
  </si>
  <si>
    <t>介護予防認知症対応型通所介護
１　単独型
２　併設型
３　共用型</t>
    <rPh sb="0" eb="2">
      <t>カイゴ</t>
    </rPh>
    <rPh sb="2" eb="4">
      <t>ヨボウ</t>
    </rPh>
    <rPh sb="4" eb="6">
      <t>ニンチ</t>
    </rPh>
    <rPh sb="6" eb="7">
      <t>ショウ</t>
    </rPh>
    <rPh sb="7" eb="9">
      <t>タイオウ</t>
    </rPh>
    <rPh sb="9" eb="10">
      <t>ガタ</t>
    </rPh>
    <rPh sb="10" eb="12">
      <t>ツウショ</t>
    </rPh>
    <rPh sb="12" eb="14">
      <t>カイゴ</t>
    </rPh>
    <rPh sb="18" eb="20">
      <t>タンドク</t>
    </rPh>
    <rPh sb="20" eb="21">
      <t>ガタ</t>
    </rPh>
    <rPh sb="24" eb="26">
      <t>ヘイセツ</t>
    </rPh>
    <rPh sb="26" eb="27">
      <t>ガタ</t>
    </rPh>
    <rPh sb="30" eb="32">
      <t>キョウヨウ</t>
    </rPh>
    <rPh sb="32" eb="33">
      <t>ガタ</t>
    </rPh>
    <phoneticPr fontId="4"/>
  </si>
  <si>
    <t>中重度者ケア体制加算</t>
    <rPh sb="0" eb="1">
      <t>チュウ</t>
    </rPh>
    <rPh sb="1" eb="3">
      <t>ジュウド</t>
    </rPh>
    <rPh sb="3" eb="4">
      <t>シャ</t>
    </rPh>
    <rPh sb="6" eb="8">
      <t>タイセイ</t>
    </rPh>
    <rPh sb="8" eb="10">
      <t>カサン</t>
    </rPh>
    <phoneticPr fontId="4"/>
  </si>
  <si>
    <t>注意事項</t>
    <rPh sb="0" eb="2">
      <t>チュウイ</t>
    </rPh>
    <rPh sb="2" eb="4">
      <t>ジコウ</t>
    </rPh>
    <phoneticPr fontId="4"/>
  </si>
  <si>
    <t>府中市長</t>
    <rPh sb="0" eb="4">
      <t>フチュウシチョウ</t>
    </rPh>
    <phoneticPr fontId="4"/>
  </si>
  <si>
    <t>　　　年　　　月　　　日</t>
    <rPh sb="3" eb="4">
      <t>ネン</t>
    </rPh>
    <rPh sb="7" eb="8">
      <t>ツキ</t>
    </rPh>
    <rPh sb="11" eb="12">
      <t>ヒ</t>
    </rPh>
    <phoneticPr fontId="4"/>
  </si>
  <si>
    <t>減算・加算の種類</t>
    <rPh sb="0" eb="2">
      <t>ゲンサン</t>
    </rPh>
    <rPh sb="3" eb="5">
      <t>カサン</t>
    </rPh>
    <rPh sb="6" eb="8">
      <t>シュルイ</t>
    </rPh>
    <phoneticPr fontId="4"/>
  </si>
  <si>
    <t>添付書類</t>
    <rPh sb="0" eb="2">
      <t>テンプ</t>
    </rPh>
    <rPh sb="2" eb="4">
      <t>ショルイ</t>
    </rPh>
    <phoneticPr fontId="4"/>
  </si>
  <si>
    <t>職員の欠員による減算状況</t>
    <rPh sb="0" eb="2">
      <t>ショクイン</t>
    </rPh>
    <rPh sb="3" eb="5">
      <t>ケツイン</t>
    </rPh>
    <rPh sb="8" eb="10">
      <t>ゲンサン</t>
    </rPh>
    <rPh sb="10" eb="12">
      <t>ジョウキョウ</t>
    </rPh>
    <phoneticPr fontId="4"/>
  </si>
  <si>
    <t>添付書類なし</t>
    <rPh sb="0" eb="2">
      <t>テンプ</t>
    </rPh>
    <rPh sb="2" eb="4">
      <t>ショルイ</t>
    </rPh>
    <phoneticPr fontId="4"/>
  </si>
  <si>
    <t>認知症加算</t>
    <rPh sb="0" eb="3">
      <t>ニンチショウ</t>
    </rPh>
    <rPh sb="3" eb="5">
      <t>カサン</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</si>
  <si>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</si>
  <si>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2　異 動 区 分</t>
    <rPh sb="2" eb="3">
      <t>イ</t>
    </rPh>
    <rPh sb="4" eb="5">
      <t>ドウ</t>
    </rPh>
    <rPh sb="6" eb="7">
      <t>ク</t>
    </rPh>
    <rPh sb="8" eb="9">
      <t>ブン</t>
    </rPh>
    <phoneticPr fontId="4"/>
  </si>
  <si>
    <t>人</t>
    <rPh sb="0" eb="1">
      <t>ニン</t>
    </rPh>
    <phoneticPr fontId="4"/>
  </si>
  <si>
    <t>②</t>
    <phoneticPr fontId="4"/>
  </si>
  <si>
    <t>地域密着型通所介護</t>
    <rPh sb="0" eb="2">
      <t>チイキ</t>
    </rPh>
    <rPh sb="2" eb="5">
      <t>ミッチャクガタ</t>
    </rPh>
    <rPh sb="5" eb="7">
      <t>ツウショ</t>
    </rPh>
    <rPh sb="7" eb="9">
      <t>カイゴ</t>
    </rPh>
    <phoneticPr fontId="4"/>
  </si>
  <si>
    <t>（介護予防）認知症対応型通所介護</t>
    <rPh sb="6" eb="8">
      <t>ニンチ</t>
    </rPh>
    <rPh sb="8" eb="9">
      <t>ショウ</t>
    </rPh>
    <rPh sb="9" eb="12">
      <t>タイオウガタ</t>
    </rPh>
    <rPh sb="12" eb="14">
      <t>ツウショ</t>
    </rPh>
    <rPh sb="14" eb="16">
      <t>カイゴ</t>
    </rPh>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</si>
  <si>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</si>
  <si>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</si>
  <si>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</si>
  <si>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７月</t>
  </si>
  <si>
    <t>８月</t>
  </si>
  <si>
    <t>９月</t>
  </si>
  <si>
    <t>１０月</t>
  </si>
  <si>
    <t>１１月</t>
  </si>
  <si>
    <t>１２月</t>
  </si>
  <si>
    <t>１月</t>
  </si>
  <si>
    <t>２月</t>
  </si>
  <si>
    <t>合計</t>
    <rPh sb="0" eb="2">
      <t>ゴウケイ</t>
    </rPh>
    <phoneticPr fontId="4"/>
  </si>
  <si>
    <t>（【C】÷実績月数）</t>
    <rPh sb="5" eb="7">
      <t>ジッセキ</t>
    </rPh>
    <rPh sb="7" eb="9">
      <t>ツキスウ</t>
    </rPh>
    <phoneticPr fontId="4"/>
  </si>
  <si>
    <t>１月当たりの平均値</t>
    <rPh sb="1" eb="2">
      <t>ツキ</t>
    </rPh>
    <rPh sb="2" eb="3">
      <t>ア</t>
    </rPh>
    <rPh sb="6" eb="9">
      <t>ヘイキンチ</t>
    </rPh>
    <phoneticPr fontId="4"/>
  </si>
  <si>
    <t>11月</t>
  </si>
  <si>
    <t>12月</t>
  </si>
  <si>
    <t>⇒</t>
    <phoneticPr fontId="4"/>
  </si>
  <si>
    <t>　　年　　　月　　　日</t>
    <rPh sb="2" eb="3">
      <t>ネン</t>
    </rPh>
    <rPh sb="6" eb="7">
      <t>ツキ</t>
    </rPh>
    <rPh sb="10" eb="11">
      <t>ヒ</t>
    </rPh>
    <phoneticPr fontId="4"/>
  </si>
  <si>
    <t>※ 各欄の該当する番号に○を付けてください。</t>
    <rPh sb="2" eb="4">
      <t>カクラン</t>
    </rPh>
    <phoneticPr fontId="4"/>
  </si>
  <si>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4"/>
  </si>
  <si>
    <t>介護従業者</t>
    <rPh sb="0" eb="2">
      <t>カイゴ</t>
    </rPh>
    <rPh sb="2" eb="5">
      <t>ジュウギョウシャ</t>
    </rPh>
    <phoneticPr fontId="4"/>
  </si>
  <si>
    <t>介護福祉士</t>
    <rPh sb="0" eb="2">
      <t>カイゴ</t>
    </rPh>
    <rPh sb="2" eb="5">
      <t>フクシシ</t>
    </rPh>
    <phoneticPr fontId="4"/>
  </si>
  <si>
    <t>４月</t>
    <rPh sb="1" eb="2">
      <t>ツキ</t>
    </rPh>
    <phoneticPr fontId="4"/>
  </si>
  <si>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</si>
  <si>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</si>
  <si>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4"/>
  </si>
  <si>
    <t>（【Ｂ】÷実績月数）</t>
    <rPh sb="5" eb="7">
      <t>ジッセキ</t>
    </rPh>
    <rPh sb="7" eb="8">
      <t>ツキ</t>
    </rPh>
    <rPh sb="8" eb="9">
      <t>スウ</t>
    </rPh>
    <phoneticPr fontId="4"/>
  </si>
  <si>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</si>
  <si>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（介護予防）認知症対応型通所介護</t>
    <rPh sb="1" eb="5">
      <t>カイゴ</t>
    </rPh>
    <rPh sb="6" eb="16">
      <t>ニ</t>
    </rPh>
    <phoneticPr fontId="4"/>
  </si>
  <si>
    <t>５０％以上</t>
    <rPh sb="3" eb="5">
      <t>イジョウ</t>
    </rPh>
    <phoneticPr fontId="4"/>
  </si>
  <si>
    <t>４０％以上</t>
    <rPh sb="3" eb="5">
      <t>イジョウ</t>
    </rPh>
    <phoneticPr fontId="4"/>
  </si>
  <si>
    <t>（介護予防）小規模多機能型居宅介護</t>
    <rPh sb="1" eb="5">
      <t>カイゴ</t>
    </rPh>
    <rPh sb="6" eb="17">
      <t>ショウ</t>
    </rPh>
    <phoneticPr fontId="4"/>
  </si>
  <si>
    <t>（介護予防）認知症対応型共同生活介護</t>
    <rPh sb="1" eb="3">
      <t>カイゴ</t>
    </rPh>
    <rPh sb="3" eb="5">
      <t>ヨボウ</t>
    </rPh>
    <rPh sb="6" eb="18">
      <t>ニ</t>
    </rPh>
    <phoneticPr fontId="4"/>
  </si>
  <si>
    <t>６０％以上</t>
    <rPh sb="3" eb="5">
      <t>イジョウ</t>
    </rPh>
    <phoneticPr fontId="4"/>
  </si>
  <si>
    <t>地域密着型介護老人福祉施設入所者生活介護</t>
    <rPh sb="0" eb="20">
      <t>チ</t>
    </rPh>
    <phoneticPr fontId="4"/>
  </si>
  <si>
    <t>看護小規模多機能型居宅介護</t>
    <rPh sb="0" eb="2">
      <t>カンゴ</t>
    </rPh>
    <rPh sb="2" eb="13">
      <t>ショウ</t>
    </rPh>
    <phoneticPr fontId="4"/>
  </si>
  <si>
    <t>地域密着型通所介護</t>
    <rPh sb="0" eb="2">
      <t>チイキ</t>
    </rPh>
    <rPh sb="2" eb="5">
      <t>ミッチャクガタ</t>
    </rPh>
    <rPh sb="5" eb="9">
      <t>ツウショカイゴ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</si>
  <si>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</si>
  <si>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　　　　　　　介護福祉士</t>
    <rPh sb="7" eb="9">
      <t>カイゴ</t>
    </rPh>
    <rPh sb="9" eb="12">
      <t>フクシシ</t>
    </rPh>
    <phoneticPr fontId="4"/>
  </si>
  <si>
    <t>３０％以上</t>
    <rPh sb="3" eb="5">
      <t>イジョウ</t>
    </rPh>
    <phoneticPr fontId="4"/>
  </si>
  <si>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4"/>
  </si>
  <si>
    <t>夜間対応型訪問介護</t>
    <rPh sb="0" eb="2">
      <t>ヤカン</t>
    </rPh>
    <rPh sb="2" eb="5">
      <t>タイオウガタ</t>
    </rPh>
    <rPh sb="5" eb="7">
      <t>ホウモン</t>
    </rPh>
    <rPh sb="7" eb="9">
      <t>カイゴ</t>
    </rPh>
    <phoneticPr fontId="4"/>
  </si>
  <si>
    <r>
      <t xml:space="preserve">　　　　   　  </t>
    </r>
    <r>
      <rPr>
        <sz val="8"/>
        <rFont val="ＭＳ Ｐゴシック"/>
        <family val="3"/>
        <charset val="128"/>
      </rPr>
      <t>介護福祉士</t>
    </r>
    <rPh sb="10" eb="12">
      <t>カイゴ</t>
    </rPh>
    <rPh sb="12" eb="15">
      <t>フクシシ</t>
    </rPh>
    <phoneticPr fontId="4"/>
  </si>
  <si>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4"/>
  </si>
  <si>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4"/>
  </si>
  <si>
    <t>直接処遇職員</t>
    <rPh sb="0" eb="2">
      <t>チョクセツ</t>
    </rPh>
    <rPh sb="2" eb="4">
      <t>ショグウ</t>
    </rPh>
    <rPh sb="4" eb="6">
      <t>ショクイン</t>
    </rPh>
    <phoneticPr fontId="4"/>
  </si>
  <si>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4"/>
  </si>
  <si>
    <t>訪問リハビリテーション事業所、通所リハビリテーション事業所、リハビリテーションを実施している医療提供施設と連携していることが分かる契約書等(協定を含む)の写し</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3">
      <t>ワ</t>
    </rPh>
    <rPh sb="65" eb="68">
      <t>ケイヤクショ</t>
    </rPh>
    <rPh sb="68" eb="69">
      <t>トウ</t>
    </rPh>
    <rPh sb="70" eb="72">
      <t>キョウテイ</t>
    </rPh>
    <rPh sb="73" eb="74">
      <t>フク</t>
    </rPh>
    <rPh sb="77" eb="78">
      <t>ウツ</t>
    </rPh>
    <phoneticPr fontId="4"/>
  </si>
  <si>
    <t>運営規程（時間延長サービスについて記載されているもの）</t>
    <rPh sb="0" eb="2">
      <t>ウンエイ</t>
    </rPh>
    <rPh sb="2" eb="4">
      <t>キテイ</t>
    </rPh>
    <rPh sb="5" eb="7">
      <t>ジカン</t>
    </rPh>
    <rPh sb="7" eb="9">
      <t>エンチョウ</t>
    </rPh>
    <rPh sb="17" eb="19">
      <t>キサイ</t>
    </rPh>
    <phoneticPr fontId="4"/>
  </si>
  <si>
    <t>ADL維持等加算（申出）</t>
    <rPh sb="3" eb="5">
      <t>イジ</t>
    </rPh>
    <rPh sb="5" eb="6">
      <t>トウ</t>
    </rPh>
    <rPh sb="6" eb="8">
      <t>カサン</t>
    </rPh>
    <rPh sb="9" eb="11">
      <t>モウシデ</t>
    </rPh>
    <phoneticPr fontId="4"/>
  </si>
  <si>
    <t>「介護給付費算定に係る体制等に関する届出書」と、下記の添付書類をご提出ください。</t>
    <rPh sb="24" eb="26">
      <t>カキ</t>
    </rPh>
    <rPh sb="27" eb="29">
      <t>テンプ</t>
    </rPh>
    <rPh sb="29" eb="31">
      <t>ショルイ</t>
    </rPh>
    <rPh sb="33" eb="35">
      <t>テイシュツ</t>
    </rPh>
    <phoneticPr fontId="4"/>
  </si>
  <si>
    <t>※添付書類については、別途お問い合わせください。</t>
    <rPh sb="1" eb="3">
      <t>テンプ</t>
    </rPh>
    <rPh sb="3" eb="5">
      <t>ショルイ</t>
    </rPh>
    <rPh sb="11" eb="13">
      <t>ベット</t>
    </rPh>
    <rPh sb="14" eb="15">
      <t>ト</t>
    </rPh>
    <rPh sb="16" eb="17">
      <t>ア</t>
    </rPh>
    <phoneticPr fontId="4"/>
  </si>
  <si>
    <t>介護職員処遇改善加算</t>
  </si>
  <si>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4"/>
  </si>
  <si>
    <t>ＡＤＬ維持等加算〔申出〕の有無</t>
    <rPh sb="3" eb="5">
      <t>イジ</t>
    </rPh>
    <rPh sb="5" eb="6">
      <t>トウ</t>
    </rPh>
    <rPh sb="6" eb="8">
      <t>カサン</t>
    </rPh>
    <rPh sb="9" eb="11">
      <t>モウシデ</t>
    </rPh>
    <rPh sb="13" eb="15">
      <t>ウム</t>
    </rPh>
    <phoneticPr fontId="4"/>
  </si>
  <si>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</si>
  <si>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2" eb="4">
      <t>キノウ</t>
    </rPh>
    <rPh sb="4" eb="6">
      <t>クンレン</t>
    </rPh>
    <rPh sb="6" eb="8">
      <t>カサン</t>
    </rPh>
    <phoneticPr fontId="4"/>
  </si>
  <si>
    <t>１．なし
２．あり</t>
    <phoneticPr fontId="4"/>
  </si>
  <si>
    <t>１．なし
２．あり</t>
    <phoneticPr fontId="4"/>
  </si>
  <si>
    <t>LIFEへの
登録</t>
    <rPh sb="7" eb="9">
      <t>トウロク</t>
    </rPh>
    <phoneticPr fontId="4"/>
  </si>
  <si>
    <t>共生型サービスの提供（生活介護事業所）</t>
    <phoneticPr fontId="4"/>
  </si>
  <si>
    <t>共生型サービスの提供（自立訓練事業所）</t>
    <phoneticPr fontId="4"/>
  </si>
  <si>
    <t>共生型サービスの提供
（児童発達支援事業所）</t>
    <phoneticPr fontId="4"/>
  </si>
  <si>
    <t>共生型サービスの提供
（放課後等デイサービス事業所）</t>
    <phoneticPr fontId="4"/>
  </si>
  <si>
    <t>２. 加算Ⅰ</t>
    <phoneticPr fontId="4"/>
  </si>
  <si>
    <t>３. 加算Ⅱ</t>
    <rPh sb="3" eb="5">
      <t>カサン</t>
    </rPh>
    <phoneticPr fontId="4"/>
  </si>
  <si>
    <t>２. あり</t>
    <phoneticPr fontId="4"/>
  </si>
  <si>
    <t>２. 加算Ⅱ</t>
    <rPh sb="3" eb="5">
      <t>カサン</t>
    </rPh>
    <phoneticPr fontId="4"/>
  </si>
  <si>
    <t>３. 加算Ⅰ</t>
    <phoneticPr fontId="4"/>
  </si>
  <si>
    <t>２. 加算Ⅰイ</t>
    <phoneticPr fontId="4"/>
  </si>
  <si>
    <t>３. 加算Ⅰロ</t>
    <rPh sb="3" eb="5">
      <t>カサン</t>
    </rPh>
    <phoneticPr fontId="4"/>
  </si>
  <si>
    <t>口腔機能向上加算</t>
    <rPh sb="0" eb="2">
      <t>コウクウ</t>
    </rPh>
    <rPh sb="2" eb="4">
      <t>キノウ</t>
    </rPh>
    <rPh sb="4" eb="6">
      <t>コウジョウ</t>
    </rPh>
    <rPh sb="6" eb="8">
      <t>カサン</t>
    </rPh>
    <phoneticPr fontId="4"/>
  </si>
  <si>
    <t>６. 加算Ⅰ(イの場合)</t>
    <rPh sb="9" eb="11">
      <t>バアイ</t>
    </rPh>
    <phoneticPr fontId="4"/>
  </si>
  <si>
    <t>1. なし</t>
    <phoneticPr fontId="4"/>
  </si>
  <si>
    <t>LIFEへの
登録</t>
    <phoneticPr fontId="4"/>
  </si>
  <si>
    <t>１. なし
２. あり</t>
    <phoneticPr fontId="4"/>
  </si>
  <si>
    <t>１. なし
２. あり</t>
    <phoneticPr fontId="4"/>
  </si>
  <si>
    <t>１. なし
２. あり</t>
    <phoneticPr fontId="4"/>
  </si>
  <si>
    <t>感染症又は災害の発生を理由とする　利用者数の減少が一定以上生じている場合の対応</t>
    <rPh sb="0" eb="2">
      <t>カンセン</t>
    </rPh>
    <rPh sb="2" eb="3">
      <t>ショウ</t>
    </rPh>
    <rPh sb="3" eb="4">
      <t>マタ</t>
    </rPh>
    <rPh sb="5" eb="7">
      <t>サイガイ</t>
    </rPh>
    <rPh sb="8" eb="10">
      <t>ハッセイ</t>
    </rPh>
    <rPh sb="11" eb="13">
      <t>リユウ</t>
    </rPh>
    <rPh sb="17" eb="19">
      <t>リヨウ</t>
    </rPh>
    <rPh sb="19" eb="20">
      <t>シャ</t>
    </rPh>
    <rPh sb="20" eb="21">
      <t>スウ</t>
    </rPh>
    <rPh sb="22" eb="24">
      <t>ゲンショウ</t>
    </rPh>
    <rPh sb="25" eb="27">
      <t>イッテイ</t>
    </rPh>
    <rPh sb="27" eb="29">
      <t>イジョウ</t>
    </rPh>
    <rPh sb="29" eb="30">
      <t>ショウ</t>
    </rPh>
    <rPh sb="34" eb="36">
      <t>バアイ</t>
    </rPh>
    <rPh sb="37" eb="39">
      <t>タイオウ</t>
    </rPh>
    <phoneticPr fontId="4"/>
  </si>
  <si>
    <t>感染症又は災害の発生を理由とする　
利用者数の減少が一定以上生じている場合の対応</t>
    <rPh sb="2" eb="3">
      <t>ショウ</t>
    </rPh>
    <phoneticPr fontId="4"/>
  </si>
  <si>
    <t>２. 加算Ⅰ</t>
    <phoneticPr fontId="4"/>
  </si>
  <si>
    <t>３. 加算Ⅰ</t>
    <phoneticPr fontId="4"/>
  </si>
  <si>
    <t>ADL維持等加算（申出）の有無</t>
    <phoneticPr fontId="4"/>
  </si>
  <si>
    <t>栄養アセスメント・栄養改善体制</t>
    <rPh sb="0" eb="2">
      <t>エイヨウ</t>
    </rPh>
    <rPh sb="9" eb="11">
      <t>エイヨウ</t>
    </rPh>
    <rPh sb="11" eb="13">
      <t>カイゼン</t>
    </rPh>
    <rPh sb="13" eb="15">
      <t>タイセイ</t>
    </rPh>
    <phoneticPr fontId="4"/>
  </si>
  <si>
    <t>科学的介護推進体制加算</t>
    <phoneticPr fontId="4"/>
  </si>
  <si>
    <t>５. 加算Ⅰ</t>
    <phoneticPr fontId="4"/>
  </si>
  <si>
    <t>４. 加算Ⅱ</t>
    <phoneticPr fontId="4"/>
  </si>
  <si>
    <t>６．加算Ⅲ</t>
    <rPh sb="2" eb="4">
      <t>カサン</t>
    </rPh>
    <phoneticPr fontId="24"/>
  </si>
  <si>
    <t>感染症又は災害の発生を理由とする　
利用者数の減少が一定以上生じている場合の対応</t>
    <phoneticPr fontId="4"/>
  </si>
  <si>
    <t>令和</t>
    <rPh sb="0" eb="2">
      <t>レイワ</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</si>
  <si>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</si>
  <si>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</si>
  <si>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</si>
  <si>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</si>
  <si>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</si>
  <si>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</si>
  <si>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</si>
  <si>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</si>
  <si>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</si>
  <si>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</si>
  <si>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</si>
  <si>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</si>
  <si>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</si>
  <si>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</si>
  <si>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</si>
  <si>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</si>
  <si>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</si>
  <si>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</si>
  <si>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</si>
  <si>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</si>
  <si>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</si>
  <si>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</si>
  <si>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</si>
  <si>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</si>
  <si>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備考</t>
    <rPh sb="0" eb="2">
      <t>ビコウ</t>
    </rPh>
    <phoneticPr fontId="4"/>
  </si>
  <si>
    <t>１）</t>
    <phoneticPr fontId="4"/>
  </si>
  <si>
    <t>２）</t>
    <phoneticPr fontId="4"/>
  </si>
  <si>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4"/>
  </si>
  <si>
    <t>（ア）</t>
    <phoneticPr fontId="4"/>
  </si>
  <si>
    <t>３）</t>
    <phoneticPr fontId="4"/>
  </si>
  <si>
    <t>４）</t>
    <phoneticPr fontId="4"/>
  </si>
  <si>
    <t>（ア）÷【Ａ】 ＝</t>
    <phoneticPr fontId="4"/>
  </si>
  <si>
    <t>５）</t>
    <phoneticPr fontId="4"/>
  </si>
  <si>
    <t>７）</t>
    <phoneticPr fontId="4"/>
  </si>
  <si>
    <t>８）</t>
    <phoneticPr fontId="4"/>
  </si>
  <si>
    <t>10)</t>
    <phoneticPr fontId="4"/>
  </si>
  <si>
    <t>介護職員の総勤務時間数</t>
    <rPh sb="5" eb="6">
      <t>ソウ</t>
    </rPh>
    <rPh sb="6" eb="8">
      <t>キンム</t>
    </rPh>
    <rPh sb="8" eb="10">
      <t>ジカン</t>
    </rPh>
    <rPh sb="10" eb="11">
      <t>スウ</t>
    </rPh>
    <phoneticPr fontId="4"/>
  </si>
  <si>
    <t>12)</t>
    <phoneticPr fontId="4"/>
  </si>
  <si>
    <t>13)</t>
    <phoneticPr fontId="4"/>
  </si>
  <si>
    <t>（イ）</t>
    <phoneticPr fontId="4"/>
  </si>
  <si>
    <t>16)</t>
    <phoneticPr fontId="4"/>
  </si>
  <si>
    <t>（イ）÷【Ａ】 ＝</t>
    <phoneticPr fontId="4"/>
  </si>
  <si>
    <t>19)</t>
    <phoneticPr fontId="4"/>
  </si>
  <si>
    <t>20)</t>
    <phoneticPr fontId="4"/>
  </si>
  <si>
    <t>【Ｃ】</t>
    <phoneticPr fontId="4"/>
  </si>
  <si>
    <t>【Ｅ】</t>
    <phoneticPr fontId="4"/>
  </si>
  <si>
    <t>７０％以上</t>
    <rPh sb="3" eb="5">
      <t>イジョウ</t>
    </rPh>
    <phoneticPr fontId="4"/>
  </si>
  <si>
    <t>８０％以上</t>
    <rPh sb="3" eb="5">
      <t>イジョウ</t>
    </rPh>
    <phoneticPr fontId="4"/>
  </si>
  <si>
    <t>参考計算書（Ｃ）勤続７年以上職員の割合の計算用</t>
    <rPh sb="8" eb="10">
      <t>キンゾク</t>
    </rPh>
    <rPh sb="11" eb="12">
      <t>ネン</t>
    </rPh>
    <rPh sb="12" eb="14">
      <t>イジョウ</t>
    </rPh>
    <rPh sb="14" eb="16">
      <t>ショクイン</t>
    </rPh>
    <rPh sb="17" eb="19">
      <t>ワリアイ</t>
    </rPh>
    <phoneticPr fontId="4"/>
  </si>
  <si>
    <t>勤続７年以上職員</t>
    <rPh sb="0" eb="2">
      <t>キンゾク</t>
    </rPh>
    <rPh sb="3" eb="4">
      <t>ネン</t>
    </rPh>
    <rPh sb="4" eb="6">
      <t>イジョウ</t>
    </rPh>
    <rPh sb="6" eb="8">
      <t>ショクイン</t>
    </rPh>
    <phoneticPr fontId="4"/>
  </si>
  <si>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4"/>
  </si>
  <si>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4"/>
  </si>
  <si>
    <t>夜間対応型訪問介護</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</si>
  <si>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80"/>
  </si>
  <si>
    <t>　　　　　サービス種別　　　　　　　　現在⇒</t>
    <rPh sb="9" eb="11">
      <t>シュベツ</t>
    </rPh>
    <rPh sb="19" eb="21">
      <t>ゲンザイ</t>
    </rPh>
    <phoneticPr fontId="8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</si>
  <si>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0"/>
  </si>
  <si>
    <t>通所介護</t>
    <rPh sb="0" eb="2">
      <t>ツウショ</t>
    </rPh>
    <rPh sb="2" eb="4">
      <t>カイゴ</t>
    </rPh>
    <phoneticPr fontId="80"/>
  </si>
  <si>
    <t>通所リハビリテーション</t>
    <rPh sb="0" eb="2">
      <t>ツウショ</t>
    </rPh>
    <phoneticPr fontId="80"/>
  </si>
  <si>
    <t>地域密着型通所介護</t>
    <rPh sb="0" eb="2">
      <t>チイキ</t>
    </rPh>
    <rPh sb="2" eb="5">
      <t>ミッチャクガタ</t>
    </rPh>
    <rPh sb="5" eb="7">
      <t>ツウショ</t>
    </rPh>
    <rPh sb="7" eb="9">
      <t>カイゴ</t>
    </rPh>
    <phoneticPr fontId="80"/>
  </si>
  <si>
    <t>認知症対応型通所介護</t>
    <rPh sb="0" eb="3">
      <t>ニンチショウ</t>
    </rPh>
    <rPh sb="3" eb="6">
      <t>タイオウガタ</t>
    </rPh>
    <rPh sb="6" eb="8">
      <t>ツウショ</t>
    </rPh>
    <rPh sb="8" eb="10">
      <t>カイゴ</t>
    </rPh>
    <phoneticPr fontId="80"/>
  </si>
  <si>
    <t>介護予防認知症対応型通所介護</t>
    <rPh sb="0" eb="2">
      <t>カイゴ</t>
    </rPh>
    <rPh sb="2" eb="4">
      <t>ヨボウ</t>
    </rPh>
    <rPh sb="4" eb="7">
      <t>ニンチショウ</t>
    </rPh>
    <rPh sb="7" eb="10">
      <t>タイオウガタ</t>
    </rPh>
    <rPh sb="10" eb="12">
      <t>ツウショ</t>
    </rPh>
    <rPh sb="12" eb="14">
      <t>カイゴ</t>
    </rPh>
    <phoneticPr fontId="80"/>
  </si>
  <si>
    <t>（１）　事業所基本情報</t>
    <rPh sb="4" eb="7">
      <t>ジギョウショ</t>
    </rPh>
    <rPh sb="7" eb="9">
      <t>キホン</t>
    </rPh>
    <rPh sb="9" eb="11">
      <t>ジョウホウ</t>
    </rPh>
    <phoneticPr fontId="80"/>
  </si>
  <si>
    <t>規模区分　　　　現在⇒</t>
    <rPh sb="8" eb="10">
      <t>ゲンザイ</t>
    </rPh>
    <phoneticPr fontId="80"/>
  </si>
  <si>
    <t>事業所番号</t>
    <rPh sb="0" eb="3">
      <t>ジギョウショ</t>
    </rPh>
    <rPh sb="3" eb="5">
      <t>バンゴウ</t>
    </rPh>
    <phoneticPr fontId="80"/>
  </si>
  <si>
    <t>事業所名</t>
    <rPh sb="0" eb="3">
      <t>ジギョウショ</t>
    </rPh>
    <rPh sb="3" eb="4">
      <t>メイ</t>
    </rPh>
    <phoneticPr fontId="80"/>
  </si>
  <si>
    <t>通常規模型</t>
    <rPh sb="0" eb="2">
      <t>ツウジョウ</t>
    </rPh>
    <rPh sb="2" eb="4">
      <t>キボ</t>
    </rPh>
    <rPh sb="4" eb="5">
      <t>ガタ</t>
    </rPh>
    <phoneticPr fontId="80"/>
  </si>
  <si>
    <t>担当者氏名</t>
    <rPh sb="0" eb="3">
      <t>タントウシャ</t>
    </rPh>
    <rPh sb="3" eb="5">
      <t>シメイ</t>
    </rPh>
    <phoneticPr fontId="80"/>
  </si>
  <si>
    <t>電話番号</t>
    <rPh sb="0" eb="2">
      <t>デンワ</t>
    </rPh>
    <rPh sb="2" eb="4">
      <t>バンゴウ</t>
    </rPh>
    <phoneticPr fontId="80"/>
  </si>
  <si>
    <t>ﾒｰﾙｱﾄﾞﾚｽ</t>
    <phoneticPr fontId="80"/>
  </si>
  <si>
    <t>大規模型Ⅰ</t>
    <rPh sb="0" eb="3">
      <t>ダイキボ</t>
    </rPh>
    <rPh sb="3" eb="4">
      <t>ガタ</t>
    </rPh>
    <phoneticPr fontId="80"/>
  </si>
  <si>
    <t>サービス種別</t>
    <rPh sb="4" eb="6">
      <t>シュベツ</t>
    </rPh>
    <phoneticPr fontId="80"/>
  </si>
  <si>
    <t>規模区分</t>
    <rPh sb="0" eb="2">
      <t>キボ</t>
    </rPh>
    <rPh sb="2" eb="4">
      <t>クブン</t>
    </rPh>
    <phoneticPr fontId="80"/>
  </si>
  <si>
    <t>大規模型Ⅱ</t>
    <rPh sb="0" eb="3">
      <t>ダイキボ</t>
    </rPh>
    <rPh sb="3" eb="4">
      <t>ガタ</t>
    </rPh>
    <phoneticPr fontId="8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</si>
  <si>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0"/>
  </si>
  <si>
    <t>（２）　加算算定・特例適用の届出</t>
    <rPh sb="4" eb="6">
      <t>カサン</t>
    </rPh>
    <rPh sb="6" eb="8">
      <t>サンテイ</t>
    </rPh>
    <rPh sb="9" eb="11">
      <t>トクレイ</t>
    </rPh>
    <rPh sb="11" eb="13">
      <t>テキヨウ</t>
    </rPh>
    <rPh sb="14" eb="16">
      <t>トドケデ</t>
    </rPh>
    <phoneticPr fontId="80"/>
  </si>
  <si>
    <t>減少月</t>
    <rPh sb="0" eb="2">
      <t>ゲンショウ</t>
    </rPh>
    <rPh sb="2" eb="3">
      <t>ツキ</t>
    </rPh>
    <phoneticPr fontId="80"/>
  </si>
  <si>
    <t>利用延人員数の減少が生じた月</t>
    <rPh sb="0" eb="2">
      <t>リヨウ</t>
    </rPh>
    <rPh sb="2" eb="5">
      <t>ノベジンイン</t>
    </rPh>
    <rPh sb="5" eb="6">
      <t>スウ</t>
    </rPh>
    <rPh sb="7" eb="9">
      <t>ゲンショウ</t>
    </rPh>
    <rPh sb="10" eb="11">
      <t>ショウ</t>
    </rPh>
    <rPh sb="13" eb="14">
      <t>ツキ</t>
    </rPh>
    <phoneticPr fontId="80"/>
  </si>
  <si>
    <t>令和</t>
    <rPh sb="0" eb="2">
      <t>レイワ</t>
    </rPh>
    <phoneticPr fontId="80"/>
  </si>
  <si>
    <t>年</t>
    <rPh sb="0" eb="1">
      <t>ネン</t>
    </rPh>
    <phoneticPr fontId="80"/>
  </si>
  <si>
    <t>月</t>
    <rPh sb="0" eb="1">
      <t>ガツ</t>
    </rPh>
    <phoneticPr fontId="8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</si>
  <si>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0"/>
  </si>
  <si>
    <t>人</t>
    <rPh sb="0" eb="1">
      <t>ニン</t>
    </rPh>
    <phoneticPr fontId="80"/>
  </si>
  <si>
    <t>減少率（小数）</t>
    <rPh sb="0" eb="3">
      <t>ゲンショウリツ</t>
    </rPh>
    <rPh sb="4" eb="6">
      <t>ショウスウ</t>
    </rPh>
    <phoneticPr fontId="80"/>
  </si>
  <si>
    <t>減少率</t>
    <rPh sb="0" eb="3">
      <t>ゲンショウリツ</t>
    </rPh>
    <phoneticPr fontId="80"/>
  </si>
  <si>
    <t>利用延人員数の減少が生じた月の前年度の１月当たりの平均利用延人員数</t>
  </si>
  <si>
    <t>加算算定の可否</t>
    <rPh sb="5" eb="7">
      <t>カヒ</t>
    </rPh>
    <phoneticPr fontId="80"/>
  </si>
  <si>
    <t>規模特例の可否↓</t>
    <rPh sb="0" eb="2">
      <t>キボ</t>
    </rPh>
    <rPh sb="2" eb="4">
      <t>トクレイ</t>
    </rPh>
    <rPh sb="5" eb="7">
      <t>カヒ</t>
    </rPh>
    <phoneticPr fontId="80"/>
  </si>
  <si>
    <t>↓R3.４月以降</t>
    <rPh sb="5" eb="6">
      <t>ガツ</t>
    </rPh>
    <rPh sb="6" eb="8">
      <t>イコウ</t>
    </rPh>
    <phoneticPr fontId="80"/>
  </si>
  <si>
    <t>特例適用の可否</t>
    <rPh sb="0" eb="2">
      <t>トクレイ</t>
    </rPh>
    <rPh sb="2" eb="4">
      <t>テキヨウ</t>
    </rPh>
    <rPh sb="5" eb="7">
      <t>カヒ</t>
    </rPh>
    <phoneticPr fontId="8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</si>
  <si>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0"/>
  </si>
  <si>
    <t>加算算定事業所のみ</t>
    <rPh sb="0" eb="2">
      <t>カサン</t>
    </rPh>
    <rPh sb="2" eb="4">
      <t>サンテイ</t>
    </rPh>
    <rPh sb="4" eb="7">
      <t>ジギョウショ</t>
    </rPh>
    <phoneticPr fontId="8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</si>
  <si>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0"/>
  </si>
  <si>
    <t>（３）　加算算定後の各月の利用延人員数の確認</t>
    <rPh sb="10" eb="11">
      <t>カク</t>
    </rPh>
    <rPh sb="11" eb="12">
      <t>ツキ</t>
    </rPh>
    <rPh sb="13" eb="15">
      <t>リヨウ</t>
    </rPh>
    <rPh sb="15" eb="18">
      <t>ノベジンイン</t>
    </rPh>
    <rPh sb="18" eb="19">
      <t>スウ</t>
    </rPh>
    <rPh sb="20" eb="22">
      <t>カクニン</t>
    </rPh>
    <phoneticPr fontId="80"/>
  </si>
  <si>
    <t>年月</t>
    <rPh sb="0" eb="2">
      <t>ネンゲツ</t>
    </rPh>
    <phoneticPr fontId="80"/>
  </si>
  <si>
    <t>各月の
利用延人員数</t>
    <rPh sb="0" eb="2">
      <t>カクツキ</t>
    </rPh>
    <rPh sb="4" eb="6">
      <t>リヨウ</t>
    </rPh>
    <rPh sb="6" eb="9">
      <t>ノベジンイン</t>
    </rPh>
    <rPh sb="9" eb="10">
      <t>スウ</t>
    </rPh>
    <phoneticPr fontId="80"/>
  </si>
  <si>
    <t>減少割合</t>
    <rPh sb="0" eb="2">
      <t>ゲンショウ</t>
    </rPh>
    <rPh sb="2" eb="4">
      <t>ワリアイ</t>
    </rPh>
    <phoneticPr fontId="80"/>
  </si>
  <si>
    <t>加算
算定の可否</t>
    <rPh sb="0" eb="2">
      <t>カサン</t>
    </rPh>
    <rPh sb="3" eb="5">
      <t>サンテイ</t>
    </rPh>
    <rPh sb="6" eb="8">
      <t>カヒ</t>
    </rPh>
    <phoneticPr fontId="80"/>
  </si>
  <si>
    <t>加算算定届提出月</t>
    <rPh sb="4" eb="5">
      <t>トドケ</t>
    </rPh>
    <rPh sb="5" eb="7">
      <t>テイシュツ</t>
    </rPh>
    <rPh sb="7" eb="8">
      <t>ツキ</t>
    </rPh>
    <phoneticPr fontId="80"/>
  </si>
  <si>
    <t>加算算定開始月</t>
    <rPh sb="4" eb="6">
      <t>カイシ</t>
    </rPh>
    <rPh sb="6" eb="7">
      <t>ツキ</t>
    </rPh>
    <phoneticPr fontId="80"/>
  </si>
  <si>
    <t>加算延長判断月</t>
    <rPh sb="0" eb="2">
      <t>カサン</t>
    </rPh>
    <rPh sb="2" eb="4">
      <t>エンチョウ</t>
    </rPh>
    <rPh sb="4" eb="6">
      <t>ハンダン</t>
    </rPh>
    <rPh sb="6" eb="7">
      <t>ツキ</t>
    </rPh>
    <phoneticPr fontId="80"/>
  </si>
  <si>
    <t>加算終了／延長届提出月</t>
    <rPh sb="0" eb="2">
      <t>カサン</t>
    </rPh>
    <rPh sb="2" eb="4">
      <t>シュウリョウ</t>
    </rPh>
    <rPh sb="5" eb="8">
      <t>エンチョウトドケ</t>
    </rPh>
    <rPh sb="8" eb="10">
      <t>テイシュツ</t>
    </rPh>
    <rPh sb="10" eb="11">
      <t>ツキ</t>
    </rPh>
    <phoneticPr fontId="80"/>
  </si>
  <si>
    <t>減少の
２か月後
に算定
開始</t>
    <rPh sb="0" eb="2">
      <t>ゲンショウ</t>
    </rPh>
    <rPh sb="6" eb="7">
      <t>ゲツ</t>
    </rPh>
    <rPh sb="7" eb="8">
      <t>アト</t>
    </rPh>
    <rPh sb="10" eb="12">
      <t>サンテイ</t>
    </rPh>
    <rPh sb="13" eb="15">
      <t>カイシ</t>
    </rPh>
    <phoneticPr fontId="80"/>
  </si>
  <si>
    <t>延長適用開始月</t>
    <rPh sb="0" eb="2">
      <t>エンチョウ</t>
    </rPh>
    <rPh sb="2" eb="4">
      <t>テキヨウ</t>
    </rPh>
    <rPh sb="4" eb="6">
      <t>カイシ</t>
    </rPh>
    <rPh sb="6" eb="7">
      <t>ツキ</t>
    </rPh>
    <phoneticPr fontId="80"/>
  </si>
  <si>
    <t>延長適用終了月</t>
    <rPh sb="0" eb="2">
      <t>エンチョウ</t>
    </rPh>
    <rPh sb="2" eb="4">
      <t>テキヨウ</t>
    </rPh>
    <rPh sb="4" eb="6">
      <t>シュウリョウ</t>
    </rPh>
    <rPh sb="6" eb="7">
      <t>ツキ</t>
    </rPh>
    <phoneticPr fontId="8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</si>
  <si>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0"/>
  </si>
  <si>
    <t>加算算定事業所であって、（３）オレンジセルに「可」が表示された事業所のみ</t>
    <rPh sb="4" eb="7">
      <t>ジギョウショ</t>
    </rPh>
    <rPh sb="23" eb="24">
      <t>カ</t>
    </rPh>
    <rPh sb="26" eb="28">
      <t>ヒョウジ</t>
    </rPh>
    <rPh sb="31" eb="34">
      <t>ジギョウショ</t>
    </rPh>
    <phoneticPr fontId="80"/>
  </si>
  <si>
    <t>※ 加算算定開始後に記入してください。</t>
    <rPh sb="6" eb="8">
      <t>カイシ</t>
    </rPh>
    <rPh sb="8" eb="9">
      <t>アト</t>
    </rPh>
    <rPh sb="10" eb="12">
      <t>キニュウ</t>
    </rPh>
    <phoneticPr fontId="80"/>
  </si>
  <si>
    <t>（４）　加算算定の延長の届出</t>
    <rPh sb="9" eb="11">
      <t>エンチョウ</t>
    </rPh>
    <rPh sb="12" eb="14">
      <t>トドケデ</t>
    </rPh>
    <phoneticPr fontId="80"/>
  </si>
  <si>
    <t>加算算定の延長を求める理由</t>
    <rPh sb="0" eb="2">
      <t>カサン</t>
    </rPh>
    <rPh sb="2" eb="4">
      <t>サンテイ</t>
    </rPh>
    <rPh sb="5" eb="7">
      <t>エンチョウ</t>
    </rPh>
    <rPh sb="8" eb="9">
      <t>モト</t>
    </rPh>
    <rPh sb="11" eb="13">
      <t>リユウ</t>
    </rPh>
    <phoneticPr fontId="8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</si>
  <si>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</si>
  <si>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0"/>
  </si>
  <si>
    <t>特例適用事業所のみ</t>
    <rPh sb="0" eb="2">
      <t>トクレイ</t>
    </rPh>
    <rPh sb="2" eb="4">
      <t>テキヨウ</t>
    </rPh>
    <rPh sb="4" eb="7">
      <t>ジギョウショ</t>
    </rPh>
    <phoneticPr fontId="8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</si>
  <si>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</si>
  <si>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0"/>
  </si>
  <si>
    <t>特例
適用の可否</t>
    <rPh sb="0" eb="2">
      <t>トクレイ</t>
    </rPh>
    <rPh sb="3" eb="5">
      <t>テキヨウ</t>
    </rPh>
    <rPh sb="6" eb="8">
      <t>カヒ</t>
    </rPh>
    <phoneticPr fontId="80"/>
  </si>
  <si>
    <t>特例適用届提出月</t>
    <rPh sb="0" eb="2">
      <t>トクレイ</t>
    </rPh>
    <rPh sb="2" eb="4">
      <t>テキヨウ</t>
    </rPh>
    <rPh sb="4" eb="5">
      <t>トドケ</t>
    </rPh>
    <rPh sb="5" eb="7">
      <t>テイシュツ</t>
    </rPh>
    <rPh sb="7" eb="8">
      <t>ツキ</t>
    </rPh>
    <phoneticPr fontId="80"/>
  </si>
  <si>
    <t>特例適用開始月</t>
    <rPh sb="0" eb="2">
      <t>トクレイ</t>
    </rPh>
    <rPh sb="2" eb="4">
      <t>テキヨウ</t>
    </rPh>
    <rPh sb="4" eb="6">
      <t>カイシ</t>
    </rPh>
    <rPh sb="6" eb="7">
      <t>ツキ</t>
    </rPh>
    <phoneticPr fontId="8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</si>
  <si>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</si>
  <si>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</si>
  <si>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</si>
  <si>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0"/>
  </si>
  <si>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</si>
  <si>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</si>
  <si>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</si>
  <si>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</si>
  <si>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</si>
  <si>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</si>
  <si>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</si>
  <si>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</si>
  <si>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</si>
  <si>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１月</t>
    <rPh sb="1" eb="2">
      <t>ガツ</t>
    </rPh>
    <phoneticPr fontId="4"/>
  </si>
  <si>
    <t>２月</t>
    <rPh sb="1" eb="2">
      <t>ガツ</t>
    </rPh>
    <phoneticPr fontId="4"/>
  </si>
  <si>
    <t>３月</t>
    <rPh sb="1" eb="2">
      <t>ガツ</t>
    </rPh>
    <phoneticPr fontId="4"/>
  </si>
  <si>
    <t>通所介護等
※１</t>
    <rPh sb="0" eb="2">
      <t>ツウショ</t>
    </rPh>
    <rPh sb="2" eb="5">
      <t>カイゴトウ</t>
    </rPh>
    <phoneticPr fontId="9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</si>
  <si>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</si>
  <si>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</si>
  <si>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</si>
  <si>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4"/>
  </si>
  <si>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</si>
  <si>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</si>
  <si>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</si>
  <si>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24"/>
  </si>
  <si>
    <t>各月の利用延人員数</t>
    <rPh sb="0" eb="2">
      <t>カクツキ</t>
    </rPh>
    <rPh sb="3" eb="5">
      <t>リヨウ</t>
    </rPh>
    <rPh sb="5" eb="6">
      <t>ノ</t>
    </rPh>
    <rPh sb="6" eb="9">
      <t>ジンインスウ</t>
    </rPh>
    <phoneticPr fontId="9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</si>
  <si>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4"/>
  </si>
  <si>
    <t>合計</t>
    <rPh sb="0" eb="2">
      <t>ゴウケイ</t>
    </rPh>
    <phoneticPr fontId="94"/>
  </si>
  <si>
    <t>（ａ）</t>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</si>
  <si>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</si>
  <si>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4"/>
  </si>
  <si>
    <t>（ｂ）</t>
    <phoneticPr fontId="24"/>
  </si>
  <si>
    <t>平均利用延人員数
 （a÷b）　　※５</t>
    <rPh sb="0" eb="2">
      <t>ヘイキン</t>
    </rPh>
    <rPh sb="2" eb="4">
      <t>リヨウ</t>
    </rPh>
    <rPh sb="4" eb="5">
      <t>ノベ</t>
    </rPh>
    <rPh sb="5" eb="8">
      <t>ジンインスウ</t>
    </rPh>
    <phoneticPr fontId="94"/>
  </si>
  <si>
    <t>（ｃ）</t>
    <phoneticPr fontId="8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</si>
  <si>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</si>
  <si>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0"/>
  </si>
  <si>
    <t>利用定員　※６</t>
    <rPh sb="0" eb="2">
      <t>リヨウ</t>
    </rPh>
    <rPh sb="2" eb="4">
      <t>テイイン</t>
    </rPh>
    <phoneticPr fontId="80"/>
  </si>
  <si>
    <t>１月当たりの営業日数　※７</t>
    <rPh sb="1" eb="3">
      <t>ツキア</t>
    </rPh>
    <rPh sb="6" eb="8">
      <t>エイギョウ</t>
    </rPh>
    <rPh sb="8" eb="10">
      <t>ニッスウ</t>
    </rPh>
    <phoneticPr fontId="80"/>
  </si>
  <si>
    <t>平均利用延人員数　※８</t>
    <rPh sb="0" eb="2">
      <t>ヘイキン</t>
    </rPh>
    <rPh sb="2" eb="4">
      <t>リヨウ</t>
    </rPh>
    <rPh sb="4" eb="5">
      <t>ノベ</t>
    </rPh>
    <rPh sb="5" eb="8">
      <t>ジンインスウ</t>
    </rPh>
    <phoneticPr fontId="80"/>
  </si>
  <si>
    <t>×</t>
    <phoneticPr fontId="80"/>
  </si>
  <si>
    <t>=</t>
    <phoneticPr fontId="80"/>
  </si>
  <si>
    <t>（ｄ）</t>
    <phoneticPr fontId="8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</si>
  <si>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0"/>
  </si>
  <si>
    <t>５. 加算Ⅱ(イの場合)</t>
    <phoneticPr fontId="4"/>
  </si>
  <si>
    <t>７．加算Ⅲ(イの場合)</t>
    <phoneticPr fontId="4"/>
  </si>
  <si>
    <t>８. 加算Ⅲイ(ロの場合)</t>
    <phoneticPr fontId="4"/>
  </si>
  <si>
    <t>４. 加算Ⅲロ(ロの場合)</t>
    <phoneticPr fontId="4"/>
  </si>
  <si>
    <t>※事業種別ごとに届出書がありますので、該当のサービス種別の届出書を使用してください。</t>
  </si>
  <si>
    <t>１　水色の項目については、地域密着型通所介護事業所が算定できる項目ではないので、印はつけないでください。</t>
    <phoneticPr fontId="4"/>
  </si>
  <si>
    <t>６）</t>
    <phoneticPr fontId="4"/>
  </si>
  <si>
    <t>９）</t>
    <phoneticPr fontId="4"/>
  </si>
  <si>
    <t>11）</t>
    <phoneticPr fontId="4"/>
  </si>
  <si>
    <t>14)</t>
    <phoneticPr fontId="4"/>
  </si>
  <si>
    <t>15)</t>
    <phoneticPr fontId="4"/>
  </si>
  <si>
    <t>17)</t>
    <phoneticPr fontId="4"/>
  </si>
  <si>
    <t>18)</t>
    <phoneticPr fontId="4"/>
  </si>
  <si>
    <t>21)</t>
    <phoneticPr fontId="4"/>
  </si>
  <si>
    <t>22)</t>
    <phoneticPr fontId="4"/>
  </si>
  <si>
    <t>【Ｂ】</t>
    <phoneticPr fontId="4"/>
  </si>
  <si>
    <t>【Ｄ】</t>
    <phoneticPr fontId="4"/>
  </si>
  <si>
    <t xml:space="preserve">【Ｅ】 </t>
    <phoneticPr fontId="4"/>
  </si>
  <si>
    <t>【Ｆ】</t>
    <phoneticPr fontId="4"/>
  </si>
  <si>
    <t>×100　＝</t>
    <phoneticPr fontId="4"/>
  </si>
  <si>
    <t xml:space="preserve"> ％</t>
    <phoneticPr fontId="4"/>
  </si>
  <si>
    <t>10）</t>
    <phoneticPr fontId="4"/>
  </si>
  <si>
    <t xml:space="preserve">【Ｄ】 </t>
    <phoneticPr fontId="4"/>
  </si>
  <si>
    <t>11)</t>
    <phoneticPr fontId="4"/>
  </si>
  <si>
    <t>(Ⅰ)</t>
    <phoneticPr fontId="4"/>
  </si>
  <si>
    <t>(Ⅱ)</t>
    <phoneticPr fontId="4"/>
  </si>
  <si>
    <t>(Ⅲ)</t>
    <phoneticPr fontId="4"/>
  </si>
  <si>
    <t>地域密着型通所介護</t>
    <phoneticPr fontId="4"/>
  </si>
  <si>
    <t>（介護予防）認知症対応型通所介護</t>
    <phoneticPr fontId="4"/>
  </si>
  <si>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4"/>
  </si>
  <si>
    <t>介護従業者</t>
    <rPh sb="0" eb="2">
      <t>カイゴ</t>
    </rPh>
    <rPh sb="2" eb="3">
      <t>ジュウ</t>
    </rPh>
    <rPh sb="3" eb="5">
      <t>ギョウシャ</t>
    </rPh>
    <phoneticPr fontId="4"/>
  </si>
  <si>
    <t>勤続10年以上介福</t>
    <rPh sb="0" eb="2">
      <t>キンゾク</t>
    </rPh>
    <rPh sb="4" eb="5">
      <t>ネン</t>
    </rPh>
    <rPh sb="5" eb="7">
      <t>イジョウ</t>
    </rPh>
    <rPh sb="7" eb="8">
      <t>スケ</t>
    </rPh>
    <rPh sb="8" eb="9">
      <t>フク</t>
    </rPh>
    <phoneticPr fontId="4"/>
  </si>
  <si>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4"/>
  </si>
  <si>
    <t>２５％以上</t>
    <rPh sb="3" eb="5">
      <t>イジョウ</t>
    </rPh>
    <phoneticPr fontId="4"/>
  </si>
  <si>
    <t>３５％以上</t>
    <rPh sb="3" eb="5">
      <t>イジョウ</t>
    </rPh>
    <phoneticPr fontId="4"/>
  </si>
  <si>
    <t>（別紙０１参考）</t>
    <rPh sb="1" eb="3">
      <t>ベッシ</t>
    </rPh>
    <rPh sb="5" eb="7">
      <t>サンコウ</t>
    </rPh>
    <phoneticPr fontId="80"/>
  </si>
  <si>
    <t>（別紙０１）</t>
    <phoneticPr fontId="4"/>
  </si>
  <si>
    <t>①利用延人員数が減少していることが分かる書類
　 感染症又は災害の発生を理由とする通所介護等の介護報酬による評価　届出様式(別紙01）
②利用延人員数計算シート(別紙０１参考）または、人数計算の根拠となるもの（任意様式）</t>
    <rPh sb="1" eb="3">
      <t>リヨウ</t>
    </rPh>
    <rPh sb="3" eb="4">
      <t>ノ</t>
    </rPh>
    <rPh sb="4" eb="6">
      <t>ジンイン</t>
    </rPh>
    <rPh sb="6" eb="7">
      <t>スウ</t>
    </rPh>
    <rPh sb="8" eb="10">
      <t>ゲンショウ</t>
    </rPh>
    <rPh sb="17" eb="18">
      <t>ワ</t>
    </rPh>
    <rPh sb="20" eb="22">
      <t>ショルイ</t>
    </rPh>
    <rPh sb="62" eb="64">
      <t>ベッシ</t>
    </rPh>
    <rPh sb="81" eb="83">
      <t>ベッシ</t>
    </rPh>
    <rPh sb="85" eb="87">
      <t>サンコウ</t>
    </rPh>
    <rPh sb="92" eb="94">
      <t>ニンズウ</t>
    </rPh>
    <rPh sb="94" eb="96">
      <t>ケイサン</t>
    </rPh>
    <rPh sb="97" eb="99">
      <t>コンキョ</t>
    </rPh>
    <rPh sb="105" eb="107">
      <t>ニンイ</t>
    </rPh>
    <rPh sb="107" eb="109">
      <t>ヨウシキ</t>
    </rPh>
    <phoneticPr fontId="4"/>
  </si>
  <si>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4"/>
  </si>
  <si>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4"/>
  </si>
  <si>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4"/>
  </si>
  <si>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4"/>
  </si>
  <si>
    <t>添付書類なし
※ＬＩＦＥの活用等が要件に含まれます。</t>
    <rPh sb="0" eb="2">
      <t>テンプ</t>
    </rPh>
    <rPh sb="2" eb="4">
      <t>ショルイ</t>
    </rPh>
    <phoneticPr fontId="4"/>
  </si>
  <si>
    <t>２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4"/>
  </si>
  <si>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</si>
  <si>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</si>
  <si>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</si>
  <si>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</si>
  <si>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</si>
  <si>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</si>
  <si>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</si>
  <si>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</si>
  <si>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</si>
  <si>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</si>
  <si>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</si>
  <si>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</si>
  <si>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</si>
  <si>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</si>
  <si>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</si>
  <si>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</si>
  <si>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</si>
  <si>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</si>
  <si>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</si>
  <si>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</si>
  <si>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</si>
  <si>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</si>
  <si>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</si>
  <si>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</si>
  <si>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</si>
  <si>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</si>
  <si>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</si>
  <si>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</si>
  <si>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</si>
  <si>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</si>
  <si>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</si>
  <si>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</si>
  <si>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</si>
  <si>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</si>
  <si>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</si>
  <si>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</si>
  <si>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4"/>
  </si>
  <si>
    <t>認知症加算に係る届出内容</t>
    <rPh sb="0" eb="3">
      <t>ニンチショウ</t>
    </rPh>
    <rPh sb="3" eb="5">
      <t>カサン</t>
    </rPh>
    <rPh sb="6" eb="7">
      <t>カカワ</t>
    </rPh>
    <rPh sb="8" eb="10">
      <t>トドケデ</t>
    </rPh>
    <rPh sb="10" eb="12">
      <t>ナイヨウ</t>
    </rPh>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</si>
  <si>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</si>
  <si>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</si>
  <si>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</si>
  <si>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</si>
  <si>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</si>
  <si>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</si>
  <si>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</si>
  <si>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</si>
  <si>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</si>
  <si>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</si>
  <si>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</si>
  <si>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</si>
  <si>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</si>
  <si>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</si>
  <si>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</si>
  <si>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</si>
  <si>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</si>
  <si>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</si>
  <si>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</si>
  <si>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</si>
  <si>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共生型サービス</t>
    <rPh sb="0" eb="3">
      <t>キョウセイガタ</t>
    </rPh>
    <phoneticPr fontId="4"/>
  </si>
  <si>
    <t>生活相談員配置等加算</t>
  </si>
  <si>
    <t>1　事 業 所 名</t>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</si>
  <si>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</si>
  <si>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</si>
  <si>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</si>
  <si>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</si>
  <si>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</si>
  <si>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</si>
  <si>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</si>
  <si>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</si>
  <si>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</si>
  <si>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高齢者虐待防止措置実施の有無</t>
    <phoneticPr fontId="4"/>
  </si>
  <si>
    <t>業務継続計画策定の有無</t>
    <phoneticPr fontId="4"/>
  </si>
  <si>
    <t>２. 基準型</t>
    <phoneticPr fontId="4"/>
  </si>
  <si>
    <t>1. 減算型</t>
    <phoneticPr fontId="4"/>
  </si>
  <si>
    <t>重度者ケア体制加算</t>
    <phoneticPr fontId="4"/>
  </si>
  <si>
    <t>Ａ. 加算Ⅲロ(ハの場合)</t>
    <phoneticPr fontId="4"/>
  </si>
  <si>
    <t>９. 加算Ⅲイ(ハの場合)</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</si>
  <si>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</si>
  <si>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</si>
  <si>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</si>
  <si>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 xml:space="preserve"> </t>
    <phoneticPr fontId="24"/>
  </si>
  <si>
    <t>添付書類なし</t>
    <phoneticPr fontId="4"/>
  </si>
  <si>
    <t>添付書類なし
※令和7年3月31日までの間、感染症の予防及びまん延の防止のための指針の整備及び非常災害に関する具体的計画の策定を行っている場合には、減算型を適用しない。</t>
    <phoneticPr fontId="4"/>
  </si>
  <si>
    <t>（別紙１4－３）</t>
    <phoneticPr fontId="4"/>
  </si>
  <si>
    <t>（別紙21）</t>
    <phoneticPr fontId="4"/>
  </si>
  <si>
    <t>（別紙22）</t>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</si>
  <si>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</si>
  <si>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</si>
  <si>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</si>
  <si>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</si>
  <si>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</si>
  <si>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</si>
  <si>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</si>
  <si>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</si>
  <si>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</si>
  <si>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</si>
  <si>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</si>
  <si>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</si>
  <si>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</si>
  <si>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</si>
  <si>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</si>
  <si>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</si>
  <si>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</si>
  <si>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</si>
  <si>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</si>
  <si>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</si>
  <si>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</si>
  <si>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</si>
  <si>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</si>
  <si>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</si>
  <si>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</si>
  <si>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</si>
  <si>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</si>
  <si>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</si>
  <si>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</si>
  <si>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</si>
  <si>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</si>
  <si>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</si>
  <si>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8"/>
        <rFont val="ＭＳ Ｐゴシック"/>
        <family val="3"/>
        <charset val="128"/>
      </rPr>
      <t>「１．日常生活自立度のランクがⅢ以上の者の割合の算出基準」で、</t>
    </r>
    <phoneticPr fontId="4"/>
  </si>
  <si>
    <t>①浴室平面図
②入浴介助に関する研修を実施または実施することが分かる資料等</t>
    <rPh sb="1" eb="3">
      <t>ヨクシツ</t>
    </rPh>
    <rPh sb="3" eb="4">
      <t>ヒラ</t>
    </rPh>
    <phoneticPr fontId="4"/>
  </si>
  <si>
    <t>①浴室平面図
②入浴介助に関する研修を実施または実施することが分かる資料等</t>
    <rPh sb="1" eb="3">
      <t>ヨクシツ</t>
    </rPh>
    <rPh sb="3" eb="6">
      <t>ヘイメンズ</t>
    </rPh>
    <phoneticPr fontId="4"/>
  </si>
  <si>
    <t>地域密着型通所介護
１　地域密着型通所介護事業所
２　療養通所介護事業所
３　療養通所介護事業所（短期利用型）</t>
    <rPh sb="0" eb="2">
      <t>チイキ</t>
    </rPh>
    <rPh sb="2" eb="4">
      <t>ミッチャク</t>
    </rPh>
    <rPh sb="4" eb="5">
      <t>ガタ</t>
    </rPh>
    <rPh sb="5" eb="7">
      <t>ツウショ</t>
    </rPh>
    <rPh sb="7" eb="9">
      <t>カイゴ</t>
    </rPh>
    <rPh sb="14" eb="16">
      <t>チイキ</t>
    </rPh>
    <rPh sb="16" eb="18">
      <t>ミッチャク</t>
    </rPh>
    <rPh sb="18" eb="19">
      <t>ガタ</t>
    </rPh>
    <rPh sb="19" eb="21">
      <t>ツウショ</t>
    </rPh>
    <rPh sb="21" eb="23">
      <t>カイゴ</t>
    </rPh>
    <rPh sb="23" eb="26">
      <t>ジギョウショ</t>
    </rPh>
    <phoneticPr fontId="4"/>
  </si>
  <si>
    <t>①機能訓練指導員の資格証の写し
②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9" eb="22">
      <t>ジュウギョウシャ</t>
    </rPh>
    <rPh sb="23" eb="25">
      <t>キンム</t>
    </rPh>
    <rPh sb="25" eb="27">
      <t>タイセイ</t>
    </rPh>
    <rPh sb="27" eb="28">
      <t>オヨ</t>
    </rPh>
    <rPh sb="29" eb="33">
      <t>キンムケイタイ</t>
    </rPh>
    <rPh sb="33" eb="36">
      <t>イチランヒョウ</t>
    </rPh>
    <rPh sb="37" eb="39">
      <t>サンテイ</t>
    </rPh>
    <rPh sb="40" eb="42">
      <t>カイシ</t>
    </rPh>
    <rPh sb="44" eb="45">
      <t>ツキ</t>
    </rPh>
    <rPh sb="51" eb="53">
      <t>カサン</t>
    </rPh>
    <rPh sb="61" eb="63">
      <t>カツヨウ</t>
    </rPh>
    <rPh sb="63" eb="64">
      <t>トウ</t>
    </rPh>
    <rPh sb="65" eb="67">
      <t>ヨウケン</t>
    </rPh>
    <rPh sb="68" eb="69">
      <t>フク</t>
    </rPh>
    <phoneticPr fontId="4"/>
  </si>
  <si>
    <t>生活相談員配置等加算に係る届出書（別紙２１）</t>
    <rPh sb="0" eb="2">
      <t>セイカツ</t>
    </rPh>
    <rPh sb="2" eb="5">
      <t>ソウダンイン</t>
    </rPh>
    <rPh sb="5" eb="7">
      <t>ハイチ</t>
    </rPh>
    <rPh sb="7" eb="8">
      <t>トウ</t>
    </rPh>
    <rPh sb="8" eb="10">
      <t>カサン</t>
    </rPh>
    <rPh sb="11" eb="12">
      <t>カカ</t>
    </rPh>
    <rPh sb="13" eb="16">
      <t>トドケデショ</t>
    </rPh>
    <rPh sb="17" eb="19">
      <t>ベッシ</t>
    </rPh>
    <phoneticPr fontId="4"/>
  </si>
  <si>
    <t>療養通所介護</t>
  </si>
  <si>
    <t>「介護給付費算定に係る体制等に関する届出書」と、下記の添付書類をご提出ください。</t>
    <phoneticPr fontId="4"/>
  </si>
  <si>
    <t>①看護師の資格証の写し
②勤務形態一覧表
③保健師助産師看護師法（昭和23年法律第203号）第37条の２第２項第５号に規定する指定研修機関において行われる研修等を修了したことが分かる書類
※現時点では、以下の研修が該当する
○特定行為に係る看護師の研修制度により厚生労働大臣が指定する指定研修機関において行われる研修の研修修了証の写し等
○日本看護協会の認定看護師教育課程、認定看護師の認定証の写し等
○日本看護協会が認定している看護系大学院の専門看護師教育課程、専門看護師の認定証の写し等
※平成 30 年度の認定看護師制度改正前の教育内容による研修を含む。</t>
    <rPh sb="1" eb="4">
      <t>カンゴシ</t>
    </rPh>
    <rPh sb="5" eb="8">
      <t>シカクショウ</t>
    </rPh>
    <rPh sb="9" eb="10">
      <t>ウツ</t>
    </rPh>
    <rPh sb="13" eb="20">
      <t>キンムケイタイイチランヒョウ</t>
    </rPh>
    <rPh sb="88" eb="89">
      <t>ワ</t>
    </rPh>
    <rPh sb="91" eb="93">
      <t>ショルイ</t>
    </rPh>
    <rPh sb="159" eb="164">
      <t>ケンシュウシュウリョウショウ</t>
    </rPh>
    <rPh sb="165" eb="166">
      <t>ウツ</t>
    </rPh>
    <rPh sb="167" eb="168">
      <t>トウ</t>
    </rPh>
    <rPh sb="193" eb="196">
      <t>ニンテイショウ</t>
    </rPh>
    <rPh sb="197" eb="198">
      <t>ウツ</t>
    </rPh>
    <rPh sb="199" eb="200">
      <t>トウ</t>
    </rPh>
    <rPh sb="238" eb="241">
      <t>ニンテイショウ</t>
    </rPh>
    <rPh sb="242" eb="243">
      <t>ウツ</t>
    </rPh>
    <rPh sb="244" eb="245">
      <t>トウ</t>
    </rPh>
    <phoneticPr fontId="4"/>
  </si>
  <si>
    <r>
      <t>①中重度者ケア体制加算に係る届出書（別紙</t>
    </r>
    <r>
      <rPr>
        <sz val="10"/>
        <color rgb="FFFF0000"/>
        <rFont val="ＭＳ Ｐゴシック"/>
        <family val="3"/>
        <charset val="128"/>
      </rPr>
      <t>22</t>
    </r>
    <r>
      <rPr>
        <sz val="10"/>
        <rFont val="ＭＳ Ｐゴシック"/>
        <family val="3"/>
        <charset val="128"/>
      </rPr>
      <t>）
②利用者の割合に関する計算書（中重度者ケア体制加算）（別紙</t>
    </r>
    <r>
      <rPr>
        <sz val="10"/>
        <color rgb="FFFF0000"/>
        <rFont val="ＭＳ Ｐゴシック"/>
        <family val="3"/>
        <charset val="128"/>
      </rPr>
      <t>22</t>
    </r>
    <r>
      <rPr>
        <sz val="10"/>
        <rFont val="ＭＳ Ｐゴシック"/>
        <family val="3"/>
        <charset val="128"/>
      </rPr>
      <t>－2）
③従業者の勤務体制及び勤務形態一覧表（算定を開始する月のもの）
④看護職員の資格証</t>
    </r>
    <rPh sb="1" eb="2">
      <t>チュウ</t>
    </rPh>
    <rPh sb="2" eb="4">
      <t>ジュウド</t>
    </rPh>
    <rPh sb="4" eb="5">
      <t>シャ</t>
    </rPh>
    <rPh sb="7" eb="9">
      <t>タイセイ</t>
    </rPh>
    <rPh sb="9" eb="11">
      <t>カサン</t>
    </rPh>
    <rPh sb="12" eb="13">
      <t>カカ</t>
    </rPh>
    <rPh sb="14" eb="17">
      <t>トドケデショ</t>
    </rPh>
    <rPh sb="18" eb="20">
      <t>ベッシ</t>
    </rPh>
    <rPh sb="25" eb="28">
      <t>リヨウシャ</t>
    </rPh>
    <rPh sb="29" eb="31">
      <t>ワリアイ</t>
    </rPh>
    <rPh sb="32" eb="33">
      <t>カン</t>
    </rPh>
    <rPh sb="35" eb="38">
      <t>ケイサンショ</t>
    </rPh>
    <rPh sb="39" eb="40">
      <t>チュウ</t>
    </rPh>
    <rPh sb="40" eb="42">
      <t>ジュウド</t>
    </rPh>
    <rPh sb="42" eb="43">
      <t>シャ</t>
    </rPh>
    <rPh sb="45" eb="47">
      <t>タイセイ</t>
    </rPh>
    <rPh sb="47" eb="49">
      <t>カサン</t>
    </rPh>
    <rPh sb="60" eb="63">
      <t>ジュウギョウシャ</t>
    </rPh>
    <rPh sb="64" eb="66">
      <t>キンム</t>
    </rPh>
    <rPh sb="66" eb="68">
      <t>タイセイ</t>
    </rPh>
    <rPh sb="68" eb="69">
      <t>オヨ</t>
    </rPh>
    <rPh sb="70" eb="72">
      <t>キンム</t>
    </rPh>
    <rPh sb="72" eb="74">
      <t>ケイタイ</t>
    </rPh>
    <rPh sb="74" eb="76">
      <t>イチラン</t>
    </rPh>
    <rPh sb="76" eb="77">
      <t>ヒョウ</t>
    </rPh>
    <rPh sb="78" eb="80">
      <t>サンテイ</t>
    </rPh>
    <rPh sb="81" eb="83">
      <t>カイシ</t>
    </rPh>
    <rPh sb="85" eb="86">
      <t>ツキ</t>
    </rPh>
    <rPh sb="92" eb="94">
      <t>カンゴ</t>
    </rPh>
    <rPh sb="94" eb="96">
      <t>ショクイン</t>
    </rPh>
    <rPh sb="97" eb="99">
      <t>シカク</t>
    </rPh>
    <rPh sb="99" eb="100">
      <t>ショウ</t>
    </rPh>
    <phoneticPr fontId="4"/>
  </si>
  <si>
    <r>
      <t>①認知症加算に係る届出書（別紙</t>
    </r>
    <r>
      <rPr>
        <sz val="10"/>
        <color rgb="FFFF0000"/>
        <rFont val="ＭＳ Ｐゴシック"/>
        <family val="3"/>
        <charset val="128"/>
      </rPr>
      <t>23</t>
    </r>
    <r>
      <rPr>
        <sz val="10"/>
        <rFont val="ＭＳ Ｐゴシック"/>
        <family val="3"/>
        <charset val="128"/>
      </rPr>
      <t>）
②利用者の割合に関する計算書（認知症加算）（別紙</t>
    </r>
    <r>
      <rPr>
        <sz val="10"/>
        <color rgb="FFFF0000"/>
        <rFont val="ＭＳ Ｐゴシック"/>
        <family val="3"/>
        <charset val="128"/>
      </rPr>
      <t>23</t>
    </r>
    <r>
      <rPr>
        <sz val="10"/>
        <rFont val="ＭＳ Ｐゴシック"/>
        <family val="3"/>
        <charset val="128"/>
      </rPr>
      <t>－2）
③従業者の勤務体制及び勤務形態一覧表（算定を開始する月のもの）
④認知症介護指導者研修、認知症介護実践リーダー研修、認知症介護実践者研修、
   認知症看護に係る適切な研修の修了証の写し</t>
    </r>
    <rPh sb="1" eb="4">
      <t>ニンチショウ</t>
    </rPh>
    <rPh sb="4" eb="6">
      <t>カサン</t>
    </rPh>
    <rPh sb="7" eb="8">
      <t>カカ</t>
    </rPh>
    <rPh sb="9" eb="12">
      <t>トドケデショ</t>
    </rPh>
    <rPh sb="13" eb="15">
      <t>ベッシ</t>
    </rPh>
    <rPh sb="20" eb="22">
      <t>リヨウ</t>
    </rPh>
    <rPh sb="22" eb="23">
      <t>シャ</t>
    </rPh>
    <rPh sb="24" eb="26">
      <t>ワリアイ</t>
    </rPh>
    <rPh sb="27" eb="28">
      <t>カン</t>
    </rPh>
    <rPh sb="30" eb="33">
      <t>ケイサンショ</t>
    </rPh>
    <rPh sb="34" eb="37">
      <t>ニンチショウ</t>
    </rPh>
    <rPh sb="37" eb="39">
      <t>カサン</t>
    </rPh>
    <rPh sb="50" eb="53">
      <t>ジュウギョウシャ</t>
    </rPh>
    <rPh sb="54" eb="56">
      <t>キンム</t>
    </rPh>
    <rPh sb="56" eb="58">
      <t>タイセイ</t>
    </rPh>
    <rPh sb="58" eb="59">
      <t>オヨ</t>
    </rPh>
    <rPh sb="60" eb="62">
      <t>キンム</t>
    </rPh>
    <rPh sb="62" eb="64">
      <t>ケイタイ</t>
    </rPh>
    <rPh sb="64" eb="66">
      <t>イチラン</t>
    </rPh>
    <rPh sb="66" eb="67">
      <t>ヒョウ</t>
    </rPh>
    <rPh sb="68" eb="70">
      <t>サンテイ</t>
    </rPh>
    <rPh sb="71" eb="73">
      <t>カイシ</t>
    </rPh>
    <rPh sb="75" eb="76">
      <t>ツキ</t>
    </rPh>
    <rPh sb="82" eb="85">
      <t>ニンチショウ</t>
    </rPh>
    <rPh sb="85" eb="87">
      <t>カイゴ</t>
    </rPh>
    <rPh sb="87" eb="89">
      <t>シドウ</t>
    </rPh>
    <rPh sb="89" eb="90">
      <t>シャ</t>
    </rPh>
    <rPh sb="90" eb="92">
      <t>ケンシュウ</t>
    </rPh>
    <rPh sb="93" eb="96">
      <t>ニンチショウ</t>
    </rPh>
    <rPh sb="96" eb="98">
      <t>カイゴ</t>
    </rPh>
    <rPh sb="98" eb="100">
      <t>ジッセン</t>
    </rPh>
    <rPh sb="104" eb="106">
      <t>ケンシュウ</t>
    </rPh>
    <rPh sb="107" eb="110">
      <t>ニンチショウ</t>
    </rPh>
    <rPh sb="110" eb="112">
      <t>カイゴ</t>
    </rPh>
    <rPh sb="112" eb="115">
      <t>ジッセンシャ</t>
    </rPh>
    <rPh sb="115" eb="117">
      <t>ケンシュウ</t>
    </rPh>
    <phoneticPr fontId="4"/>
  </si>
  <si>
    <r>
      <t>①サービス提供体制強化加算に関する届出書(別紙</t>
    </r>
    <r>
      <rPr>
        <sz val="10"/>
        <color rgb="FFFF0000"/>
        <rFont val="ＭＳ Ｐゴシック"/>
        <family val="3"/>
        <charset val="128"/>
      </rPr>
      <t>14</t>
    </r>
    <r>
      <rPr>
        <sz val="10"/>
        <rFont val="ＭＳ Ｐゴシック"/>
        <family val="3"/>
        <charset val="128"/>
      </rPr>
      <t>－3)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4"/>
  </si>
  <si>
    <t>７. 加算Ⅰ</t>
    <phoneticPr fontId="4"/>
  </si>
  <si>
    <t>　８. 加算Ⅱ</t>
    <phoneticPr fontId="4"/>
  </si>
  <si>
    <t>９．加算Ⅲ</t>
    <rPh sb="2" eb="4">
      <t>カサン</t>
    </rPh>
    <phoneticPr fontId="24"/>
  </si>
  <si>
    <t>Ａ．加算Ⅳ</t>
  </si>
  <si>
    <t>介護職員処遇改善加算</t>
    <rPh sb="0" eb="2">
      <t>カイゴ</t>
    </rPh>
    <rPh sb="2" eb="4">
      <t>ショクイン</t>
    </rPh>
    <rPh sb="4" eb="6">
      <t>ショグウ</t>
    </rPh>
    <rPh sb="6" eb="8">
      <t>カイゼン</t>
    </rPh>
    <rPh sb="8" eb="10">
      <t>カサン</t>
    </rPh>
    <phoneticPr fontId="4"/>
  </si>
  <si>
    <t>９．加算Ⅲ</t>
    <phoneticPr fontId="4"/>
  </si>
  <si>
    <t>Ａ．加算Ⅳ</t>
    <phoneticPr fontId="4"/>
  </si>
  <si>
    <t>日</t>
  </si>
  <si>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【常勤職員の勤務時間数】</t>
    </r>
    <r>
      <rPr>
        <b/>
        <sz val="9"/>
        <color indexed="10"/>
        <rFont val="ＭＳ 明朝"/>
        <family val="1"/>
        <charset val="128"/>
      </rPr>
      <t>に就業規則上で常勤職員が一月当たりに勤務すべき時間数（例：１６０時間）を入力してください。
　　　</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1" eb="63">
      <t>ジョウキン</t>
    </rPh>
    <rPh sb="63" eb="65">
      <t>ショクイン</t>
    </rPh>
    <rPh sb="66" eb="68">
      <t>キンム</t>
    </rPh>
    <rPh sb="68" eb="70">
      <t>ジカン</t>
    </rPh>
    <rPh sb="70" eb="71">
      <t>スウ</t>
    </rPh>
    <rPh sb="73" eb="75">
      <t>シュウギョウ</t>
    </rPh>
    <rPh sb="75" eb="77">
      <t>キソク</t>
    </rPh>
    <rPh sb="77" eb="78">
      <t>ジョウ</t>
    </rPh>
    <rPh sb="79" eb="81">
      <t>ジョウキン</t>
    </rPh>
    <rPh sb="81" eb="83">
      <t>ショクイン</t>
    </rPh>
    <rPh sb="84" eb="86">
      <t>ヒトツキ</t>
    </rPh>
    <rPh sb="86" eb="87">
      <t>ア</t>
    </rPh>
    <rPh sb="90" eb="92">
      <t>キンム</t>
    </rPh>
    <rPh sb="95" eb="97">
      <t>ジカン</t>
    </rPh>
    <rPh sb="97" eb="98">
      <t>スウ</t>
    </rPh>
    <rPh sb="108" eb="110">
      <t>ニュウリョク</t>
    </rPh>
    <rPh sb="121" eb="123">
      <t>ミズイロ</t>
    </rPh>
    <rPh sb="124" eb="126">
      <t>アミカ</t>
    </rPh>
    <rPh sb="147" eb="149">
      <t>カイゴ</t>
    </rPh>
    <rPh sb="149" eb="152">
      <t>フクシシ</t>
    </rPh>
    <rPh sb="153" eb="154">
      <t>カカ</t>
    </rPh>
    <rPh sb="155" eb="157">
      <t>ヨウケン</t>
    </rPh>
    <rPh sb="159" eb="161">
      <t>カイゴ</t>
    </rPh>
    <rPh sb="161" eb="163">
      <t>ショクイン</t>
    </rPh>
    <rPh sb="164" eb="166">
      <t>ソウスウ</t>
    </rPh>
    <rPh sb="167" eb="168">
      <t>シ</t>
    </rPh>
    <rPh sb="170" eb="172">
      <t>カイゴ</t>
    </rPh>
    <rPh sb="172" eb="175">
      <t>フクシシ</t>
    </rPh>
    <rPh sb="176" eb="178">
      <t>ワリアイ</t>
    </rPh>
    <phoneticPr fontId="4"/>
  </si>
  <si>
    <t>1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</si>
  <si>
    <r>
      <t>2　各月の常勤換算後の人数から</t>
    </r>
    <r>
      <rPr>
        <b/>
        <u/>
        <sz val="9"/>
        <rFont val="ＭＳ ゴシック"/>
        <family val="3"/>
        <charset val="128"/>
      </rPr>
      <t>前年度（３月を除く。）</t>
    </r>
    <r>
      <rPr>
        <b/>
        <sz val="9"/>
        <rFont val="ＭＳ ゴシック"/>
        <family val="3"/>
        <charset val="128"/>
      </rPr>
      <t>の平均を算出します。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0" eb="32">
      <t>サンシュツ</t>
    </rPh>
    <phoneticPr fontId="4"/>
  </si>
  <si>
    <t>常勤職員の勤務時間数　【A】</t>
    <rPh sb="0" eb="2">
      <t>ジョウキン</t>
    </rPh>
    <rPh sb="2" eb="4">
      <t>ショクイン</t>
    </rPh>
    <rPh sb="5" eb="7">
      <t>キンム</t>
    </rPh>
    <rPh sb="7" eb="9">
      <t>ジカン</t>
    </rPh>
    <rPh sb="9" eb="10">
      <t>スウ</t>
    </rPh>
    <phoneticPr fontId="4"/>
  </si>
  <si>
    <t>　</t>
    <phoneticPr fontId="4"/>
  </si>
  <si>
    <r>
      <rPr>
        <sz val="10"/>
        <rFont val="ＭＳ 明朝"/>
        <family val="1"/>
        <charset val="128"/>
      </rPr>
      <t>「勤続７年以上職員の割合の算出」については、常勤換算方法により算出した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 xml:space="preserve">水色の網掛け部分は自動計算になっています。
</t>
    </r>
    <r>
      <rPr>
        <sz val="9"/>
        <color indexed="10"/>
        <rFont val="ＭＳ 明朝"/>
        <family val="1"/>
        <charset val="128"/>
      </rPr>
      <t>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102" eb="103">
      <t>レイ</t>
    </rPh>
    <rPh sb="107" eb="109">
      <t>ジカン</t>
    </rPh>
    <rPh sb="149" eb="151">
      <t>キンゾク</t>
    </rPh>
    <rPh sb="151" eb="153">
      <t>ネンスウ</t>
    </rPh>
    <rPh sb="154" eb="155">
      <t>カカ</t>
    </rPh>
    <rPh sb="156" eb="158">
      <t>ヨウケン</t>
    </rPh>
    <rPh sb="160" eb="162">
      <t>リヨウ</t>
    </rPh>
    <rPh sb="162" eb="163">
      <t>シャ</t>
    </rPh>
    <rPh sb="164" eb="166">
      <t>チョクセツ</t>
    </rPh>
    <rPh sb="171" eb="173">
      <t>テイキョウ</t>
    </rPh>
    <rPh sb="175" eb="177">
      <t>ショクイン</t>
    </rPh>
    <rPh sb="178" eb="180">
      <t>ソウスウ</t>
    </rPh>
    <rPh sb="181" eb="182">
      <t>シ</t>
    </rPh>
    <phoneticPr fontId="4"/>
  </si>
  <si>
    <t>１実績数を元に、常勤換算により人数を計算してください。</t>
    <rPh sb="1" eb="3">
      <t>ジッセキ</t>
    </rPh>
    <rPh sb="3" eb="4">
      <t>スウ</t>
    </rPh>
    <rPh sb="5" eb="6">
      <t>モト</t>
    </rPh>
    <rPh sb="8" eb="10">
      <t>ジョウキン</t>
    </rPh>
    <rPh sb="10" eb="12">
      <t>カンサン</t>
    </rPh>
    <rPh sb="15" eb="17">
      <t>ニンズウ</t>
    </rPh>
    <rPh sb="18" eb="20">
      <t>ケイサン</t>
    </rPh>
    <phoneticPr fontId="4"/>
  </si>
  <si>
    <r>
      <t>２　各月の常勤換算後の人数から</t>
    </r>
    <r>
      <rPr>
        <b/>
        <u/>
        <sz val="9"/>
        <rFont val="ＭＳ ゴシック"/>
        <family val="3"/>
        <charset val="128"/>
      </rPr>
      <t>前年度（３月を除く。）</t>
    </r>
    <r>
      <rPr>
        <b/>
        <sz val="9"/>
        <rFont val="ＭＳ ゴシック"/>
        <family val="3"/>
        <charset val="128"/>
      </rPr>
      <t>の平均を算出します。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0" eb="32">
      <t>サンシュツ</t>
    </rPh>
    <phoneticPr fontId="4"/>
  </si>
  <si>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水色の網掛け部分は自動計算になっています</t>
    </r>
    <r>
      <rPr>
        <sz val="9"/>
        <rFont val="ＭＳ 明朝"/>
        <family val="1"/>
        <charset val="128"/>
      </rPr>
      <t>。</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phoneticPr fontId="4"/>
  </si>
  <si>
    <t>１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</si>
</sst>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_);[Red]\(0.00\)"/>
    <numFmt numFmtId="178" formatCode="#,##0_ "/>
    <numFmt numFmtId="179" formatCode="0.0_);[Red]\(0.0\)"/>
    <numFmt numFmtId="180" formatCode="0.0_ "/>
    <numFmt numFmtId="181" formatCode="0.00_ "/>
    <numFmt numFmtId="182" formatCode="0.0%"/>
    <numFmt numFmtId="183" formatCode="0.0"/>
    <numFmt numFmtId="184" formatCode="[$-411]ggge&quot;年&quot;m&quot;月&quot;;@"/>
    <numFmt numFmtId="185" formatCode="#,##0.000000;[Red]\-#,##0.000000"/>
    <numFmt numFmtId="186" formatCode="&quot;令&quot;&quot;和&quot;0&quot;年&quot;"/>
    <numFmt numFmtId="187" formatCode="#,##0_ ;[Red]\-#,##0\ "/>
    <numFmt numFmtId="188" formatCode="0.000"/>
    <numFmt numFmtId="189" formatCode="0_ ;[Red]\-0\ "/>
  </numFmts>
  <fonts count="110">
    <font>
      <sz val="8"/>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b/>
      <sz val="12"/>
      <name val="ＭＳ Ｐゴシック"/>
      <family val="3"/>
      <charset val="128"/>
    </font>
    <font>
      <sz val="9"/>
      <name val="HG創英角ﾎﾟｯﾌﾟ体"/>
      <family val="3"/>
      <charset val="128"/>
    </font>
    <font>
      <b/>
      <sz val="9"/>
      <name val="ＭＳ 明朝"/>
      <family val="1"/>
      <charset val="128"/>
    </font>
    <font>
      <sz val="14"/>
      <name val="HGSｺﾞｼｯｸM"/>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sz val="12"/>
      <name val="HGSｺﾞｼｯｸM"/>
      <family val="3"/>
      <charset val="128"/>
    </font>
    <font>
      <b/>
      <sz val="11"/>
      <name val="HGSｺﾞｼｯｸM"/>
      <family val="3"/>
      <charset val="128"/>
    </font>
    <font>
      <b/>
      <u/>
      <sz val="11"/>
      <color theme="1"/>
      <name val="ＭＳ Ｐゴシック"/>
      <family val="3"/>
      <charset val="128"/>
      <scheme val="minor"/>
    </font>
    <font>
      <sz val="11"/>
      <name val="ＭＳ Ｐゴシック"/>
      <family val="3"/>
      <charset val="128"/>
      <scheme val="minor"/>
    </font>
    <font>
      <sz val="11"/>
      <color rgb="FFFF0000"/>
      <name val="HGSｺﾞｼｯｸM"/>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9"/>
      <color rgb="FFFF0000"/>
      <name val="ＭＳ 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8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6" fillId="0" borderId="0"/>
    <xf numFmtId="0" fontId="23" fillId="4" borderId="0" applyNumberFormat="0" applyBorder="0" applyAlignment="0" applyProtection="0">
      <alignment vertical="center"/>
    </xf>
    <xf numFmtId="0" fontId="6" fillId="0" borderId="0"/>
    <xf numFmtId="38" fontId="3" fillId="0" borderId="0" applyFont="0" applyFill="0" applyBorder="0" applyAlignment="0" applyProtection="0"/>
    <xf numFmtId="0" fontId="3" fillId="0" borderId="0">
      <alignment vertical="center"/>
    </xf>
    <xf numFmtId="0" fontId="6" fillId="0" borderId="0"/>
    <xf numFmtId="0" fontId="36" fillId="0" borderId="0">
      <alignment vertical="center"/>
    </xf>
    <xf numFmtId="0" fontId="3" fillId="0" borderId="0"/>
    <xf numFmtId="0" fontId="2" fillId="0" borderId="0">
      <alignment vertical="center"/>
    </xf>
    <xf numFmtId="0" fontId="22" fillId="7" borderId="132" applyNumberFormat="0" applyAlignment="0" applyProtection="0">
      <alignment vertical="center"/>
    </xf>
    <xf numFmtId="0" fontId="20" fillId="23" borderId="134" applyNumberFormat="0" applyAlignment="0" applyProtection="0">
      <alignment vertical="center"/>
    </xf>
    <xf numFmtId="0" fontId="19" fillId="0" borderId="133" applyNumberFormat="0" applyFill="0" applyAlignment="0" applyProtection="0">
      <alignment vertical="center"/>
    </xf>
    <xf numFmtId="0" fontId="14" fillId="23" borderId="132" applyNumberFormat="0" applyAlignment="0" applyProtection="0">
      <alignment vertical="center"/>
    </xf>
    <xf numFmtId="0" fontId="3" fillId="22" borderId="131" applyNumberFormat="0" applyFont="0" applyAlignment="0" applyProtection="0">
      <alignment vertical="center"/>
    </xf>
    <xf numFmtId="0" fontId="3" fillId="22" borderId="2" applyNumberFormat="0" applyFont="0" applyAlignment="0" applyProtection="0">
      <alignment vertical="center"/>
    </xf>
    <xf numFmtId="0" fontId="3" fillId="0" borderId="0"/>
    <xf numFmtId="0" fontId="6" fillId="0" borderId="0"/>
    <xf numFmtId="0" fontId="3" fillId="22" borderId="131" applyNumberFormat="0" applyFont="0" applyAlignment="0" applyProtection="0">
      <alignment vertical="center"/>
    </xf>
    <xf numFmtId="0" fontId="3" fillId="22" borderId="131" applyNumberFormat="0" applyFont="0" applyAlignment="0" applyProtection="0">
      <alignment vertical="center"/>
    </xf>
    <xf numFmtId="0" fontId="3" fillId="22" borderId="135" applyNumberFormat="0" applyFont="0" applyAlignment="0" applyProtection="0">
      <alignment vertical="center"/>
    </xf>
    <xf numFmtId="0" fontId="14" fillId="23" borderId="136" applyNumberFormat="0" applyAlignment="0" applyProtection="0">
      <alignment vertical="center"/>
    </xf>
    <xf numFmtId="0" fontId="19" fillId="0" borderId="137" applyNumberFormat="0" applyFill="0" applyAlignment="0" applyProtection="0">
      <alignment vertical="center"/>
    </xf>
    <xf numFmtId="0" fontId="20" fillId="23" borderId="138" applyNumberFormat="0" applyAlignment="0" applyProtection="0">
      <alignment vertical="center"/>
    </xf>
    <xf numFmtId="0" fontId="22" fillId="7" borderId="136" applyNumberFormat="0" applyAlignment="0" applyProtection="0">
      <alignment vertical="center"/>
    </xf>
    <xf numFmtId="0" fontId="22" fillId="7" borderId="136" applyNumberFormat="0" applyAlignment="0" applyProtection="0">
      <alignment vertical="center"/>
    </xf>
    <xf numFmtId="0" fontId="20" fillId="23" borderId="138" applyNumberFormat="0" applyAlignment="0" applyProtection="0">
      <alignment vertical="center"/>
    </xf>
    <xf numFmtId="0" fontId="19" fillId="0" borderId="137" applyNumberFormat="0" applyFill="0" applyAlignment="0" applyProtection="0">
      <alignment vertical="center"/>
    </xf>
    <xf numFmtId="0" fontId="14" fillId="23" borderId="136" applyNumberFormat="0" applyAlignment="0" applyProtection="0">
      <alignment vertical="center"/>
    </xf>
    <xf numFmtId="0" fontId="3" fillId="22" borderId="135" applyNumberFormat="0" applyFont="0" applyAlignment="0" applyProtection="0">
      <alignment vertical="center"/>
    </xf>
    <xf numFmtId="0" fontId="3" fillId="22" borderId="135" applyNumberFormat="0" applyFont="0" applyAlignment="0" applyProtection="0">
      <alignment vertical="center"/>
    </xf>
    <xf numFmtId="0" fontId="78" fillId="0" borderId="0"/>
    <xf numFmtId="38" fontId="78" fillId="0" borderId="0" applyFont="0" applyFill="0" applyBorder="0" applyAlignment="0" applyProtection="0">
      <alignment vertical="center"/>
    </xf>
    <xf numFmtId="9" fontId="78" fillId="0" borderId="0" applyFont="0" applyFill="0" applyBorder="0" applyAlignment="0" applyProtection="0">
      <alignment vertical="center"/>
    </xf>
    <xf numFmtId="0" fontId="88" fillId="0" borderId="0">
      <alignment vertical="center"/>
    </xf>
    <xf numFmtId="0" fontId="64" fillId="0" borderId="0">
      <alignment vertical="center"/>
    </xf>
    <xf numFmtId="38" fontId="64" fillId="0" borderId="0" applyFont="0" applyFill="0" applyBorder="0" applyAlignment="0" applyProtection="0">
      <alignment vertical="center"/>
    </xf>
    <xf numFmtId="0" fontId="3" fillId="22" borderId="135" applyNumberFormat="0" applyFont="0" applyAlignment="0" applyProtection="0">
      <alignment vertical="center"/>
    </xf>
    <xf numFmtId="0" fontId="3" fillId="22" borderId="135" applyNumberFormat="0" applyFont="0" applyAlignment="0" applyProtection="0">
      <alignment vertical="center"/>
    </xf>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xf numFmtId="0" fontId="88" fillId="0" borderId="0">
      <alignment vertical="center"/>
    </xf>
    <xf numFmtId="9" fontId="88" fillId="0" borderId="0" applyFont="0" applyFill="0" applyBorder="0" applyAlignment="0" applyProtection="0">
      <alignment vertical="center"/>
    </xf>
    <xf numFmtId="0" fontId="107" fillId="0" borderId="0">
      <alignment vertical="center"/>
    </xf>
    <xf numFmtId="9" fontId="107" fillId="0" borderId="0" applyFont="0" applyFill="0" applyBorder="0" applyAlignment="0" applyProtection="0">
      <alignment vertical="center"/>
    </xf>
  </cellStyleXfs>
  <cellXfs count="844">
    <xf numFmtId="0" fontId="0" fillId="0" borderId="0" xfId="0"/>
    <xf numFmtId="0" fontId="3" fillId="0" borderId="0" xfId="46">
      <alignment vertical="center"/>
    </xf>
    <xf numFmtId="0" fontId="26" fillId="0" borderId="0" xfId="46" applyFont="1">
      <alignment vertical="center"/>
    </xf>
    <xf numFmtId="0" fontId="3" fillId="0" borderId="0" xfId="46" applyAlignment="1">
      <alignment vertical="top"/>
    </xf>
    <xf numFmtId="0" fontId="3" fillId="26" borderId="78" xfId="46" applyFill="1" applyBorder="1" applyAlignment="1">
      <alignment horizontal="center" vertical="center"/>
    </xf>
    <xf numFmtId="0" fontId="27" fillId="0" borderId="0" xfId="46" applyFont="1" applyAlignment="1">
      <alignment vertical="top"/>
    </xf>
    <xf numFmtId="0" fontId="28" fillId="0" borderId="0" xfId="46" applyFont="1" applyAlignment="1">
      <alignment vertical="top"/>
    </xf>
    <xf numFmtId="0" fontId="25" fillId="0" borderId="78" xfId="46" applyFont="1" applyBorder="1" applyAlignment="1">
      <alignment horizontal="left" vertical="center"/>
    </xf>
    <xf numFmtId="0" fontId="3" fillId="0" borderId="78" xfId="46" applyBorder="1" applyAlignment="1">
      <alignment horizontal="left" vertical="center"/>
    </xf>
    <xf numFmtId="0" fontId="3" fillId="25" borderId="78" xfId="46" applyFill="1" applyBorder="1">
      <alignment vertical="center"/>
    </xf>
    <xf numFmtId="0" fontId="25" fillId="25" borderId="78" xfId="46" applyFont="1" applyFill="1" applyBorder="1">
      <alignment vertical="center"/>
    </xf>
    <xf numFmtId="0" fontId="3" fillId="0" borderId="78" xfId="46" applyBorder="1">
      <alignment vertical="center"/>
    </xf>
    <xf numFmtId="0" fontId="25" fillId="0" borderId="78" xfId="46" applyFont="1" applyBorder="1">
      <alignment vertical="center"/>
    </xf>
    <xf numFmtId="0" fontId="25" fillId="0" borderId="78" xfId="46" applyFont="1" applyBorder="1" applyAlignment="1">
      <alignment vertical="center" wrapText="1"/>
    </xf>
    <xf numFmtId="181" fontId="30" fillId="0" borderId="0" xfId="41" applyNumberFormat="1" applyFont="1" applyAlignment="1">
      <alignment vertical="center"/>
    </xf>
    <xf numFmtId="0" fontId="30" fillId="0" borderId="0" xfId="41" applyFont="1" applyAlignment="1">
      <alignment vertical="center"/>
    </xf>
    <xf numFmtId="0" fontId="42" fillId="0" borderId="0" xfId="41" applyFont="1" applyAlignment="1">
      <alignment horizontal="center" vertical="center"/>
    </xf>
    <xf numFmtId="0" fontId="30" fillId="0" borderId="0" xfId="41" applyFont="1" applyAlignment="1">
      <alignment vertical="center" wrapText="1"/>
    </xf>
    <xf numFmtId="0" fontId="30" fillId="0" borderId="0" xfId="41" applyFont="1" applyAlignment="1">
      <alignment vertical="top"/>
    </xf>
    <xf numFmtId="0" fontId="32" fillId="0" borderId="0" xfId="41" applyFont="1" applyAlignment="1">
      <alignment vertical="center"/>
    </xf>
    <xf numFmtId="0" fontId="30" fillId="0" borderId="0" xfId="41" applyFont="1" applyAlignment="1">
      <alignment horizontal="center" vertical="center"/>
    </xf>
    <xf numFmtId="0" fontId="6" fillId="0" borderId="0" xfId="41" applyFont="1" applyAlignment="1">
      <alignment horizontal="right" vertical="center" shrinkToFit="1"/>
    </xf>
    <xf numFmtId="0" fontId="6" fillId="0" borderId="0" xfId="41" applyFont="1" applyAlignment="1">
      <alignment vertical="center"/>
    </xf>
    <xf numFmtId="177" fontId="30" fillId="0" borderId="0" xfId="41" applyNumberFormat="1" applyFont="1" applyAlignment="1">
      <alignment vertical="center"/>
    </xf>
    <xf numFmtId="0" fontId="30" fillId="0" borderId="0" xfId="41" applyFont="1" applyAlignment="1">
      <alignment horizontal="center" vertical="center" wrapText="1"/>
    </xf>
    <xf numFmtId="0" fontId="30" fillId="0" borderId="58" xfId="41" applyFont="1" applyBorder="1" applyAlignment="1">
      <alignment horizontal="center" vertical="center"/>
    </xf>
    <xf numFmtId="179" fontId="30" fillId="29" borderId="79" xfId="41" applyNumberFormat="1" applyFont="1" applyFill="1" applyBorder="1" applyAlignment="1">
      <alignment vertical="center"/>
    </xf>
    <xf numFmtId="0" fontId="48" fillId="0" borderId="76" xfId="41" applyFont="1" applyBorder="1" applyAlignment="1">
      <alignment vertical="center"/>
    </xf>
    <xf numFmtId="0" fontId="30" fillId="0" borderId="76" xfId="41" applyFont="1" applyBorder="1" applyAlignment="1">
      <alignment horizontal="center" vertical="center"/>
    </xf>
    <xf numFmtId="0" fontId="6" fillId="0" borderId="76" xfId="41" applyFont="1" applyBorder="1" applyAlignment="1">
      <alignment horizontal="right" vertical="center" shrinkToFit="1"/>
    </xf>
    <xf numFmtId="0" fontId="6" fillId="0" borderId="76" xfId="41" applyFont="1" applyBorder="1" applyAlignment="1">
      <alignment vertical="center" shrinkToFit="1"/>
    </xf>
    <xf numFmtId="178" fontId="30" fillId="28" borderId="80" xfId="41" applyNumberFormat="1" applyFont="1" applyFill="1" applyBorder="1" applyAlignment="1">
      <alignment vertical="center"/>
    </xf>
    <xf numFmtId="0" fontId="6" fillId="0" borderId="77" xfId="41" applyFont="1" applyBorder="1" applyAlignment="1">
      <alignment vertical="center"/>
    </xf>
    <xf numFmtId="0" fontId="6" fillId="0" borderId="0" xfId="41" applyFont="1" applyAlignment="1">
      <alignment vertical="center" shrinkToFit="1"/>
    </xf>
    <xf numFmtId="179" fontId="30" fillId="29" borderId="81" xfId="41" applyNumberFormat="1" applyFont="1" applyFill="1" applyBorder="1" applyAlignment="1">
      <alignment vertical="center"/>
    </xf>
    <xf numFmtId="0" fontId="6" fillId="0" borderId="59" xfId="41" applyFont="1" applyBorder="1" applyAlignment="1">
      <alignment vertical="center"/>
    </xf>
    <xf numFmtId="0" fontId="32" fillId="0" borderId="0" xfId="41" applyFont="1" applyAlignment="1">
      <alignment vertical="center" wrapText="1"/>
    </xf>
    <xf numFmtId="0" fontId="48" fillId="0" borderId="0" xfId="41" applyFont="1" applyAlignment="1">
      <alignment vertical="center"/>
    </xf>
    <xf numFmtId="178" fontId="30" fillId="28" borderId="84" xfId="41" applyNumberFormat="1" applyFont="1" applyFill="1" applyBorder="1" applyAlignment="1">
      <alignment vertical="center"/>
    </xf>
    <xf numFmtId="0" fontId="30" fillId="0" borderId="35" xfId="41" applyFont="1" applyBorder="1" applyAlignment="1">
      <alignment horizontal="center" vertical="center"/>
    </xf>
    <xf numFmtId="0" fontId="6" fillId="0" borderId="35" xfId="41" applyFont="1" applyBorder="1" applyAlignment="1">
      <alignment horizontal="right" vertical="center" shrinkToFit="1"/>
    </xf>
    <xf numFmtId="0" fontId="6" fillId="0" borderId="36" xfId="41" applyFont="1" applyBorder="1" applyAlignment="1">
      <alignment vertical="center"/>
    </xf>
    <xf numFmtId="0" fontId="30" fillId="0" borderId="101" xfId="41" applyFont="1" applyBorder="1" applyAlignment="1">
      <alignment horizontal="center" vertical="center"/>
    </xf>
    <xf numFmtId="0" fontId="6" fillId="0" borderId="85" xfId="41" applyFont="1" applyBorder="1" applyAlignment="1">
      <alignment vertical="center" shrinkToFit="1"/>
    </xf>
    <xf numFmtId="179" fontId="30" fillId="29" borderId="86" xfId="41" applyNumberFormat="1" applyFont="1" applyFill="1" applyBorder="1" applyAlignment="1">
      <alignment vertical="center"/>
    </xf>
    <xf numFmtId="0" fontId="32" fillId="0" borderId="82" xfId="41" applyFont="1" applyBorder="1" applyAlignment="1">
      <alignment horizontal="center" vertical="center" wrapText="1"/>
    </xf>
    <xf numFmtId="0" fontId="30" fillId="0" borderId="102" xfId="41" applyFont="1" applyBorder="1" applyAlignment="1">
      <alignment horizontal="center" vertical="center" wrapText="1"/>
    </xf>
    <xf numFmtId="180" fontId="32" fillId="29" borderId="13" xfId="41" applyNumberFormat="1" applyFont="1" applyFill="1" applyBorder="1" applyAlignment="1">
      <alignment vertical="center"/>
    </xf>
    <xf numFmtId="0" fontId="32" fillId="0" borderId="0" xfId="41" applyFont="1" applyAlignment="1">
      <alignment horizontal="center" vertical="center" wrapText="1"/>
    </xf>
    <xf numFmtId="0" fontId="49" fillId="0" borderId="0" xfId="41" applyFont="1" applyAlignment="1">
      <alignment horizontal="right" vertical="center"/>
    </xf>
    <xf numFmtId="0" fontId="32" fillId="0" borderId="58" xfId="41" applyFont="1" applyBorder="1" applyAlignment="1">
      <alignment horizontal="center" vertical="center" shrinkToFit="1"/>
    </xf>
    <xf numFmtId="181" fontId="32" fillId="29" borderId="81" xfId="41" applyNumberFormat="1" applyFont="1" applyFill="1" applyBorder="1" applyAlignment="1">
      <alignment horizontal="center" vertical="center"/>
    </xf>
    <xf numFmtId="177" fontId="30" fillId="0" borderId="0" xfId="41" applyNumberFormat="1" applyFont="1" applyAlignment="1">
      <alignment horizontal="right" vertical="center"/>
    </xf>
    <xf numFmtId="177" fontId="30" fillId="29" borderId="81" xfId="41" applyNumberFormat="1" applyFont="1" applyFill="1" applyBorder="1" applyAlignment="1">
      <alignment horizontal="center" vertical="center"/>
    </xf>
    <xf numFmtId="177" fontId="30" fillId="0" borderId="0" xfId="41" applyNumberFormat="1" applyFont="1" applyAlignment="1">
      <alignment horizontal="center" vertical="center" wrapText="1"/>
    </xf>
    <xf numFmtId="181" fontId="30" fillId="29" borderId="81" xfId="41" applyNumberFormat="1" applyFont="1" applyFill="1" applyBorder="1" applyAlignment="1">
      <alignment horizontal="center" vertical="center"/>
    </xf>
    <xf numFmtId="177" fontId="30" fillId="0" borderId="0" xfId="41" applyNumberFormat="1" applyFont="1" applyAlignment="1">
      <alignment vertical="center" wrapText="1"/>
    </xf>
    <xf numFmtId="181" fontId="35" fillId="0" borderId="0" xfId="41" applyNumberFormat="1" applyFont="1" applyAlignment="1">
      <alignment vertical="center"/>
    </xf>
    <xf numFmtId="177" fontId="32" fillId="0" borderId="0" xfId="41" applyNumberFormat="1" applyFont="1" applyAlignment="1">
      <alignment horizontal="right" vertical="center" shrinkToFit="1"/>
    </xf>
    <xf numFmtId="177" fontId="30" fillId="0" borderId="0" xfId="41" applyNumberFormat="1" applyFont="1" applyAlignment="1">
      <alignment horizontal="center" vertical="center"/>
    </xf>
    <xf numFmtId="0" fontId="6" fillId="0" borderId="87" xfId="41" applyFont="1" applyBorder="1" applyAlignment="1">
      <alignment vertical="center" shrinkToFit="1"/>
    </xf>
    <xf numFmtId="0" fontId="33" fillId="0" borderId="0" xfId="41" applyFont="1" applyAlignment="1">
      <alignment vertical="center"/>
    </xf>
    <xf numFmtId="176" fontId="30" fillId="0" borderId="0" xfId="41" applyNumberFormat="1" applyFont="1" applyAlignment="1">
      <alignment vertical="center"/>
    </xf>
    <xf numFmtId="177" fontId="6" fillId="0" borderId="0" xfId="41" applyNumberFormat="1" applyFont="1" applyAlignment="1">
      <alignment vertical="center" wrapText="1"/>
    </xf>
    <xf numFmtId="181" fontId="38" fillId="0" borderId="0" xfId="41" applyNumberFormat="1" applyFont="1" applyAlignment="1">
      <alignment vertical="center"/>
    </xf>
    <xf numFmtId="177" fontId="30" fillId="0" borderId="0" xfId="41" applyNumberFormat="1" applyFont="1" applyAlignment="1">
      <alignment horizontal="left" vertical="center" wrapText="1"/>
    </xf>
    <xf numFmtId="0" fontId="51" fillId="0" borderId="0" xfId="42" applyFont="1" applyAlignment="1">
      <alignment vertical="center"/>
    </xf>
    <xf numFmtId="0" fontId="52" fillId="0" borderId="0" xfId="42" applyFont="1" applyAlignment="1">
      <alignment vertical="center"/>
    </xf>
    <xf numFmtId="0" fontId="53" fillId="0" borderId="0" xfId="42" applyFont="1" applyAlignment="1">
      <alignment vertical="center"/>
    </xf>
    <xf numFmtId="0" fontId="52" fillId="0" borderId="0" xfId="42" applyFont="1" applyAlignment="1">
      <alignment horizontal="right" vertical="center"/>
    </xf>
    <xf numFmtId="0" fontId="54" fillId="0" borderId="0" xfId="42" applyFont="1" applyAlignment="1">
      <alignment vertical="center"/>
    </xf>
    <xf numFmtId="0" fontId="55" fillId="0" borderId="0" xfId="42" applyFont="1" applyAlignment="1">
      <alignment vertical="center"/>
    </xf>
    <xf numFmtId="0" fontId="55" fillId="0" borderId="0" xfId="42" applyFont="1" applyAlignment="1">
      <alignment horizontal="right" vertical="center"/>
    </xf>
    <xf numFmtId="0" fontId="56" fillId="0" borderId="0" xfId="42" applyFont="1" applyAlignment="1">
      <alignment vertical="center"/>
    </xf>
    <xf numFmtId="0" fontId="56" fillId="0" borderId="0" xfId="42" applyFont="1" applyAlignment="1">
      <alignment horizontal="right" vertical="center"/>
    </xf>
    <xf numFmtId="0" fontId="57" fillId="0" borderId="0" xfId="42" applyFont="1" applyAlignment="1">
      <alignment vertical="center"/>
    </xf>
    <xf numFmtId="0" fontId="61" fillId="0" borderId="0" xfId="42" applyFont="1" applyAlignment="1">
      <alignment horizontal="distributed" vertical="center" indent="20"/>
    </xf>
    <xf numFmtId="0" fontId="62" fillId="0" borderId="0" xfId="42" applyFont="1" applyAlignment="1">
      <alignment vertical="center"/>
    </xf>
    <xf numFmtId="0" fontId="63" fillId="0" borderId="0" xfId="42" applyFont="1" applyAlignment="1">
      <alignment vertical="center"/>
    </xf>
    <xf numFmtId="0" fontId="62" fillId="0" borderId="0" xfId="42" applyFont="1" applyAlignment="1">
      <alignment horizontal="center" vertical="center"/>
    </xf>
    <xf numFmtId="0" fontId="62" fillId="0" borderId="0" xfId="42" applyFont="1"/>
    <xf numFmtId="0" fontId="66" fillId="0" borderId="0" xfId="42" applyFont="1" applyAlignment="1">
      <alignment horizontal="left"/>
    </xf>
    <xf numFmtId="0" fontId="65" fillId="0" borderId="0" xfId="42" applyFont="1" applyAlignment="1">
      <alignment vertical="center"/>
    </xf>
    <xf numFmtId="0" fontId="65" fillId="0" borderId="0" xfId="42" applyFont="1"/>
    <xf numFmtId="0" fontId="67" fillId="0" borderId="0" xfId="42" applyFont="1"/>
    <xf numFmtId="0" fontId="63" fillId="0" borderId="0" xfId="42" applyFont="1"/>
    <xf numFmtId="0" fontId="68" fillId="0" borderId="0" xfId="42" applyFont="1" applyAlignment="1">
      <alignment horizontal="distributed" vertical="center" indent="10"/>
    </xf>
    <xf numFmtId="0" fontId="54" fillId="0" borderId="67" xfId="42" applyFont="1" applyBorder="1" applyAlignment="1">
      <alignment vertical="center"/>
    </xf>
    <xf numFmtId="0" fontId="54" fillId="0" borderId="68" xfId="42" applyFont="1" applyBorder="1" applyAlignment="1">
      <alignment vertical="center"/>
    </xf>
    <xf numFmtId="0" fontId="52" fillId="0" borderId="68" xfId="42" applyFont="1" applyBorder="1" applyAlignment="1">
      <alignment vertical="center"/>
    </xf>
    <xf numFmtId="0" fontId="52" fillId="0" borderId="32" xfId="42" applyFont="1" applyBorder="1" applyAlignment="1">
      <alignment vertical="center"/>
    </xf>
    <xf numFmtId="0" fontId="54" fillId="0" borderId="0" xfId="0"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center" vertical="center"/>
    </xf>
    <xf numFmtId="0" fontId="69" fillId="0" borderId="0" xfId="42" applyFont="1" applyAlignment="1">
      <alignment vertical="center"/>
    </xf>
    <xf numFmtId="0" fontId="69" fillId="0" borderId="0" xfId="42" applyFont="1" applyAlignment="1">
      <alignment horizontal="right" vertical="center"/>
    </xf>
    <xf numFmtId="0" fontId="69" fillId="0" borderId="0" xfId="42" applyFont="1" applyAlignment="1">
      <alignment horizontal="left" vertical="center"/>
    </xf>
    <xf numFmtId="0" fontId="69" fillId="0" borderId="0" xfId="42" applyFont="1" applyAlignment="1">
      <alignment vertical="center" wrapText="1"/>
    </xf>
    <xf numFmtId="0" fontId="52" fillId="0" borderId="0" xfId="42" applyFont="1" applyAlignment="1">
      <alignment vertical="center" wrapText="1"/>
    </xf>
    <xf numFmtId="0" fontId="52" fillId="0" borderId="0" xfId="42" applyFont="1" applyAlignment="1">
      <alignment horizontal="center" vertical="center"/>
    </xf>
    <xf numFmtId="0" fontId="52" fillId="25" borderId="0" xfId="42" applyFont="1" applyFill="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7" fillId="0" borderId="26" xfId="42" applyFont="1" applyBorder="1" applyAlignment="1">
      <alignment vertical="center"/>
    </xf>
    <xf numFmtId="0" fontId="57" fillId="0" borderId="51" xfId="42" applyFont="1" applyBorder="1" applyAlignment="1">
      <alignment vertical="center"/>
    </xf>
    <xf numFmtId="0" fontId="54" fillId="0" borderId="63" xfId="42" applyFont="1" applyBorder="1" applyAlignment="1">
      <alignment vertical="center"/>
    </xf>
    <xf numFmtId="0" fontId="54" fillId="0" borderId="64" xfId="42" applyFont="1" applyBorder="1" applyAlignment="1">
      <alignment vertical="center"/>
    </xf>
    <xf numFmtId="0" fontId="52" fillId="0" borderId="64" xfId="42" applyFont="1" applyBorder="1" applyAlignment="1">
      <alignment vertical="center"/>
    </xf>
    <xf numFmtId="0" fontId="3" fillId="0" borderId="78" xfId="46" applyBorder="1" applyAlignment="1">
      <alignment vertical="center" wrapText="1"/>
    </xf>
    <xf numFmtId="0" fontId="54" fillId="0" borderId="65" xfId="42" applyFont="1" applyBorder="1" applyAlignment="1">
      <alignment vertical="center"/>
    </xf>
    <xf numFmtId="0" fontId="54" fillId="0" borderId="69" xfId="42" applyFont="1" applyBorder="1" applyAlignment="1">
      <alignment vertical="center"/>
    </xf>
    <xf numFmtId="0" fontId="54" fillId="24" borderId="63" xfId="42" applyFont="1" applyFill="1" applyBorder="1" applyAlignment="1">
      <alignment vertical="center"/>
    </xf>
    <xf numFmtId="0" fontId="54" fillId="24" borderId="64" xfId="42" applyFont="1" applyFill="1" applyBorder="1" applyAlignment="1">
      <alignment vertical="center"/>
    </xf>
    <xf numFmtId="0" fontId="54" fillId="24" borderId="65" xfId="42" applyFont="1" applyFill="1" applyBorder="1" applyAlignment="1">
      <alignment vertical="center"/>
    </xf>
    <xf numFmtId="181" fontId="50" fillId="0" borderId="0" xfId="41" applyNumberFormat="1" applyFont="1" applyAlignment="1">
      <alignment horizontal="center" vertical="center"/>
    </xf>
    <xf numFmtId="0" fontId="6" fillId="0" borderId="125" xfId="41" applyFont="1" applyBorder="1" applyAlignment="1">
      <alignment vertical="center" shrinkToFit="1"/>
    </xf>
    <xf numFmtId="177" fontId="32" fillId="0" borderId="129" xfId="41" applyNumberFormat="1" applyFont="1" applyBorder="1" applyAlignment="1">
      <alignment horizontal="right" vertical="center" shrinkToFit="1"/>
    </xf>
    <xf numFmtId="0" fontId="30" fillId="0" borderId="76" xfId="41" applyFont="1" applyBorder="1" applyAlignment="1">
      <alignment vertical="center"/>
    </xf>
    <xf numFmtId="0" fontId="30" fillId="0" borderId="77" xfId="41" applyFont="1" applyBorder="1" applyAlignment="1">
      <alignment vertical="center"/>
    </xf>
    <xf numFmtId="177" fontId="32" fillId="0" borderId="76" xfId="41" applyNumberFormat="1" applyFont="1" applyBorder="1" applyAlignment="1">
      <alignment horizontal="right" vertical="center" shrinkToFit="1"/>
    </xf>
    <xf numFmtId="181" fontId="50" fillId="0" borderId="77" xfId="41" applyNumberFormat="1" applyFont="1" applyBorder="1" applyAlignment="1">
      <alignment horizontal="center" vertical="center" wrapText="1"/>
    </xf>
    <xf numFmtId="177" fontId="30" fillId="0" borderId="32" xfId="41" applyNumberFormat="1" applyFont="1" applyBorder="1" applyAlignment="1">
      <alignment horizontal="center" vertical="center"/>
    </xf>
    <xf numFmtId="177" fontId="30" fillId="0" borderId="35" xfId="41" applyNumberFormat="1" applyFont="1" applyBorder="1" applyAlignment="1">
      <alignment horizontal="center" vertical="center"/>
    </xf>
    <xf numFmtId="177" fontId="30" fillId="0" borderId="35" xfId="41" applyNumberFormat="1" applyFont="1" applyBorder="1" applyAlignment="1">
      <alignment vertical="center"/>
    </xf>
    <xf numFmtId="0" fontId="81" fillId="0" borderId="0" xfId="72" applyFont="1" applyAlignment="1">
      <alignment vertical="center"/>
    </xf>
    <xf numFmtId="0" fontId="81" fillId="0" borderId="58" xfId="72" applyFont="1" applyBorder="1" applyAlignment="1">
      <alignment vertical="center"/>
    </xf>
    <xf numFmtId="0" fontId="81" fillId="0" borderId="0" xfId="72" applyFont="1" applyAlignment="1">
      <alignment horizontal="left" vertical="center"/>
    </xf>
    <xf numFmtId="0" fontId="82" fillId="0" borderId="0" xfId="72" applyFont="1" applyAlignment="1">
      <alignment vertical="center"/>
    </xf>
    <xf numFmtId="0" fontId="81" fillId="0" borderId="0" xfId="72" applyFont="1" applyAlignment="1">
      <alignment horizontal="right" vertical="center"/>
    </xf>
    <xf numFmtId="0" fontId="81" fillId="0" borderId="58" xfId="72" applyFont="1" applyBorder="1" applyAlignment="1">
      <alignment horizontal="left" vertical="center"/>
    </xf>
    <xf numFmtId="0" fontId="81" fillId="0" borderId="126" xfId="72" applyFont="1" applyBorder="1" applyAlignment="1">
      <alignment vertical="center"/>
    </xf>
    <xf numFmtId="0" fontId="81" fillId="0" borderId="79" xfId="72" applyFont="1" applyBorder="1" applyAlignment="1">
      <alignment vertical="center"/>
    </xf>
    <xf numFmtId="0" fontId="78" fillId="0" borderId="0" xfId="72"/>
    <xf numFmtId="184" fontId="81" fillId="0" borderId="0" xfId="72" applyNumberFormat="1" applyFont="1" applyAlignment="1">
      <alignment horizontal="right" vertical="center"/>
    </xf>
    <xf numFmtId="58" fontId="81" fillId="0" borderId="0" xfId="72" applyNumberFormat="1" applyFont="1" applyAlignment="1">
      <alignment vertical="center"/>
    </xf>
    <xf numFmtId="0" fontId="81" fillId="0" borderId="11" xfId="72" applyFont="1" applyBorder="1" applyAlignment="1">
      <alignment horizontal="center" vertical="center"/>
    </xf>
    <xf numFmtId="0" fontId="81" fillId="0" borderId="0" xfId="72" applyFont="1" applyAlignment="1">
      <alignment horizontal="center" vertical="center"/>
    </xf>
    <xf numFmtId="0" fontId="81" fillId="0" borderId="79" xfId="72" applyFont="1" applyBorder="1" applyAlignment="1">
      <alignment horizontal="center" vertical="center"/>
    </xf>
    <xf numFmtId="185" fontId="81" fillId="0" borderId="0" xfId="73" applyNumberFormat="1" applyFont="1" applyAlignment="1">
      <alignment horizontal="right" vertical="center"/>
    </xf>
    <xf numFmtId="10" fontId="81" fillId="0" borderId="0" xfId="74" applyNumberFormat="1" applyFont="1" applyAlignment="1">
      <alignment horizontal="center" vertical="center"/>
    </xf>
    <xf numFmtId="0" fontId="83" fillId="0" borderId="0" xfId="72" applyFont="1" applyAlignment="1">
      <alignment horizontal="left" vertical="center" wrapText="1"/>
    </xf>
    <xf numFmtId="0" fontId="84" fillId="0" borderId="0" xfId="72" applyFont="1" applyAlignment="1">
      <alignment horizontal="right"/>
    </xf>
    <xf numFmtId="0" fontId="84" fillId="0" borderId="0" xfId="72" applyFont="1" applyAlignment="1">
      <alignment horizontal="left"/>
    </xf>
    <xf numFmtId="0" fontId="84" fillId="0" borderId="0" xfId="72" applyFont="1"/>
    <xf numFmtId="0" fontId="85" fillId="0" borderId="0" xfId="72" applyFont="1" applyAlignment="1">
      <alignment vertical="center"/>
    </xf>
    <xf numFmtId="0" fontId="89" fillId="0" borderId="0" xfId="75" applyFont="1">
      <alignment vertical="center"/>
    </xf>
    <xf numFmtId="0" fontId="25" fillId="0" borderId="0" xfId="57" applyFont="1" applyAlignment="1">
      <alignment horizontal="left" vertical="center"/>
    </xf>
    <xf numFmtId="0" fontId="3" fillId="0" borderId="0" xfId="57" applyAlignment="1">
      <alignment horizontal="left" vertical="center"/>
    </xf>
    <xf numFmtId="0" fontId="90" fillId="0" borderId="0" xfId="76" applyFont="1">
      <alignment vertical="center"/>
    </xf>
    <xf numFmtId="0" fontId="92" fillId="0" borderId="0" xfId="57" applyFont="1" applyAlignment="1">
      <alignment horizontal="center"/>
    </xf>
    <xf numFmtId="0" fontId="25" fillId="0" borderId="0" xfId="57" applyFont="1" applyAlignment="1">
      <alignment horizontal="center" vertical="center"/>
    </xf>
    <xf numFmtId="0" fontId="89" fillId="0" borderId="0" xfId="75" applyFont="1" applyAlignment="1">
      <alignment vertical="center" wrapText="1"/>
    </xf>
    <xf numFmtId="0" fontId="89" fillId="0" borderId="0" xfId="72" applyFont="1"/>
    <xf numFmtId="0" fontId="37" fillId="0" borderId="0" xfId="57" applyFont="1" applyAlignment="1">
      <alignment vertical="center"/>
    </xf>
    <xf numFmtId="0" fontId="30" fillId="0" borderId="0" xfId="57" applyFont="1" applyAlignment="1">
      <alignment vertical="center"/>
    </xf>
    <xf numFmtId="0" fontId="93" fillId="0" borderId="0" xfId="76" applyFont="1">
      <alignment vertical="center"/>
    </xf>
    <xf numFmtId="0" fontId="30" fillId="25" borderId="128" xfId="57" applyFont="1" applyFill="1" applyBorder="1" applyAlignment="1">
      <alignment vertical="center" textRotation="255"/>
    </xf>
    <xf numFmtId="0" fontId="30" fillId="25" borderId="129" xfId="57" applyFont="1" applyFill="1" applyBorder="1" applyAlignment="1">
      <alignment vertical="center"/>
    </xf>
    <xf numFmtId="0" fontId="30" fillId="25" borderId="129" xfId="57" applyFont="1" applyFill="1" applyBorder="1" applyAlignment="1">
      <alignment horizontal="center" vertical="center"/>
    </xf>
    <xf numFmtId="0" fontId="30" fillId="25" borderId="11" xfId="57" applyFont="1" applyFill="1" applyBorder="1" applyAlignment="1">
      <alignment horizontal="center" vertical="center"/>
    </xf>
    <xf numFmtId="0" fontId="30" fillId="25" borderId="125" xfId="57" applyFont="1" applyFill="1" applyBorder="1"/>
    <xf numFmtId="0" fontId="30" fillId="25" borderId="126" xfId="57" applyFont="1" applyFill="1" applyBorder="1"/>
    <xf numFmtId="0" fontId="30" fillId="25" borderId="126" xfId="57" applyFont="1" applyFill="1" applyBorder="1" applyAlignment="1">
      <alignment horizontal="right"/>
    </xf>
    <xf numFmtId="0" fontId="30" fillId="32" borderId="126" xfId="57" applyFont="1" applyFill="1" applyBorder="1" applyAlignment="1">
      <alignment horizontal="center"/>
    </xf>
    <xf numFmtId="0" fontId="30" fillId="25" borderId="79" xfId="57" applyFont="1" applyFill="1" applyBorder="1"/>
    <xf numFmtId="0" fontId="30" fillId="25" borderId="62" xfId="57" applyFont="1" applyFill="1" applyBorder="1" applyAlignment="1">
      <alignment vertical="center" textRotation="255"/>
    </xf>
    <xf numFmtId="0" fontId="30" fillId="25" borderId="12" xfId="57" applyFont="1" applyFill="1" applyBorder="1" applyAlignment="1">
      <alignment vertical="center"/>
    </xf>
    <xf numFmtId="0" fontId="30" fillId="25" borderId="12" xfId="57" applyFont="1" applyFill="1" applyBorder="1" applyAlignment="1">
      <alignment horizontal="center" vertical="center"/>
    </xf>
    <xf numFmtId="0" fontId="30" fillId="25" borderId="13" xfId="57" applyFont="1" applyFill="1" applyBorder="1" applyAlignment="1">
      <alignment horizontal="center" vertical="center"/>
    </xf>
    <xf numFmtId="0" fontId="30" fillId="25" borderId="126" xfId="57" applyFont="1" applyFill="1" applyBorder="1" applyAlignment="1">
      <alignment horizontal="center"/>
    </xf>
    <xf numFmtId="0" fontId="30" fillId="25" borderId="58" xfId="57" applyFont="1" applyFill="1" applyBorder="1" applyAlignment="1">
      <alignment horizontal="center"/>
    </xf>
    <xf numFmtId="0" fontId="30" fillId="25" borderId="79" xfId="57" applyFont="1" applyFill="1" applyBorder="1" applyAlignment="1">
      <alignment horizontal="center"/>
    </xf>
    <xf numFmtId="12" fontId="25" fillId="0" borderId="84" xfId="57" applyNumberFormat="1" applyFont="1" applyBorder="1" applyAlignment="1">
      <alignment horizontal="center" vertical="center"/>
    </xf>
    <xf numFmtId="187" fontId="3" fillId="32" borderId="11" xfId="77" applyNumberFormat="1" applyFont="1" applyFill="1" applyBorder="1" applyAlignment="1" applyProtection="1">
      <alignment vertical="center"/>
      <protection locked="0"/>
    </xf>
    <xf numFmtId="187" fontId="3" fillId="32" borderId="141" xfId="77" applyNumberFormat="1" applyFont="1" applyFill="1" applyBorder="1" applyAlignment="1" applyProtection="1">
      <alignment vertical="center"/>
      <protection locked="0"/>
    </xf>
    <xf numFmtId="2" fontId="3" fillId="0" borderId="145" xfId="77" applyNumberFormat="1" applyFont="1" applyFill="1" applyBorder="1" applyAlignment="1" applyProtection="1"/>
    <xf numFmtId="12" fontId="25" fillId="0" borderId="139" xfId="57" applyNumberFormat="1" applyFont="1" applyBorder="1" applyAlignment="1">
      <alignment horizontal="center" vertical="center"/>
    </xf>
    <xf numFmtId="187" fontId="3" fillId="32" borderId="65" xfId="77" applyNumberFormat="1" applyFont="1" applyFill="1" applyBorder="1" applyAlignment="1" applyProtection="1">
      <alignment vertical="center"/>
      <protection locked="0"/>
    </xf>
    <xf numFmtId="187" fontId="3" fillId="32" borderId="139" xfId="77" applyNumberFormat="1" applyFont="1" applyFill="1" applyBorder="1" applyAlignment="1" applyProtection="1">
      <alignment vertical="center"/>
      <protection locked="0"/>
    </xf>
    <xf numFmtId="0" fontId="25" fillId="0" borderId="139" xfId="57" applyFont="1" applyBorder="1" applyAlignment="1">
      <alignment horizontal="center" vertical="center"/>
    </xf>
    <xf numFmtId="187" fontId="3" fillId="32" borderId="13" xfId="77" applyNumberFormat="1" applyFont="1" applyFill="1" applyBorder="1" applyAlignment="1" applyProtection="1">
      <alignment vertical="center"/>
      <protection locked="0"/>
    </xf>
    <xf numFmtId="187" fontId="3" fillId="32" borderId="82" xfId="77" applyNumberFormat="1" applyFont="1" applyFill="1" applyBorder="1" applyAlignment="1" applyProtection="1">
      <alignment vertical="center"/>
      <protection locked="0"/>
    </xf>
    <xf numFmtId="12" fontId="25" fillId="25" borderId="141" xfId="57" applyNumberFormat="1" applyFont="1" applyFill="1" applyBorder="1" applyAlignment="1">
      <alignment horizontal="center" vertical="center"/>
    </xf>
    <xf numFmtId="187" fontId="3" fillId="32" borderId="0" xfId="77" applyNumberFormat="1" applyFont="1" applyFill="1" applyBorder="1" applyAlignment="1" applyProtection="1">
      <alignment vertical="center"/>
      <protection locked="0"/>
    </xf>
    <xf numFmtId="187" fontId="3" fillId="32" borderId="84" xfId="77" applyNumberFormat="1" applyFont="1" applyFill="1" applyBorder="1" applyAlignment="1" applyProtection="1">
      <alignment vertical="center"/>
      <protection locked="0"/>
    </xf>
    <xf numFmtId="187" fontId="3" fillId="32" borderId="60" xfId="77" applyNumberFormat="1" applyFont="1" applyFill="1" applyBorder="1" applyAlignment="1" applyProtection="1">
      <alignment vertical="center"/>
      <protection locked="0"/>
    </xf>
    <xf numFmtId="187" fontId="3" fillId="32" borderId="147" xfId="77" applyNumberFormat="1" applyFont="1" applyFill="1" applyBorder="1" applyAlignment="1" applyProtection="1">
      <alignment vertical="center"/>
      <protection locked="0"/>
    </xf>
    <xf numFmtId="12" fontId="25" fillId="25" borderId="139" xfId="57" applyNumberFormat="1" applyFont="1" applyFill="1" applyBorder="1" applyAlignment="1">
      <alignment horizontal="center" vertical="center"/>
    </xf>
    <xf numFmtId="187" fontId="3" fillId="32" borderId="64" xfId="77" applyNumberFormat="1" applyFont="1" applyFill="1" applyBorder="1" applyAlignment="1" applyProtection="1">
      <alignment vertical="center"/>
      <protection locked="0"/>
    </xf>
    <xf numFmtId="0" fontId="25" fillId="0" borderId="150" xfId="57" applyFont="1" applyBorder="1" applyAlignment="1">
      <alignment horizontal="center" vertical="center"/>
    </xf>
    <xf numFmtId="187" fontId="3" fillId="32" borderId="12" xfId="77" applyNumberFormat="1" applyFont="1" applyFill="1" applyBorder="1" applyAlignment="1" applyProtection="1">
      <alignment vertical="center"/>
      <protection locked="0"/>
    </xf>
    <xf numFmtId="0" fontId="25" fillId="0" borderId="128" xfId="57" applyFont="1" applyBorder="1" applyAlignment="1">
      <alignment horizontal="center" vertical="center" shrinkToFit="1"/>
    </xf>
    <xf numFmtId="0" fontId="25" fillId="0" borderId="141" xfId="57" applyFont="1" applyBorder="1" applyAlignment="1">
      <alignment horizontal="center" vertical="center"/>
    </xf>
    <xf numFmtId="0" fontId="25" fillId="0" borderId="125" xfId="57" applyFont="1" applyBorder="1" applyAlignment="1">
      <alignment horizontal="center" vertical="center" textRotation="255"/>
    </xf>
    <xf numFmtId="0" fontId="25" fillId="0" borderId="126" xfId="57" applyFont="1" applyBorder="1" applyAlignment="1">
      <alignment horizontal="center" vertical="center"/>
    </xf>
    <xf numFmtId="0" fontId="30" fillId="0" borderId="126" xfId="57" applyFont="1" applyBorder="1" applyAlignment="1">
      <alignment horizontal="left" vertical="center" wrapText="1"/>
    </xf>
    <xf numFmtId="0" fontId="25" fillId="0" borderId="79" xfId="57" applyFont="1" applyBorder="1" applyAlignment="1">
      <alignment horizontal="center" vertical="center"/>
    </xf>
    <xf numFmtId="187" fontId="3" fillId="0" borderId="79" xfId="77" applyNumberFormat="1" applyFont="1" applyFill="1" applyBorder="1" applyAlignment="1" applyProtection="1">
      <alignment vertical="center"/>
    </xf>
    <xf numFmtId="187" fontId="3" fillId="0" borderId="58" xfId="77" applyNumberFormat="1" applyFont="1" applyFill="1" applyBorder="1" applyAlignment="1" applyProtection="1">
      <alignment vertical="center"/>
    </xf>
    <xf numFmtId="187" fontId="89" fillId="0" borderId="58" xfId="45" applyNumberFormat="1" applyFont="1" applyFill="1" applyBorder="1" applyAlignment="1" applyProtection="1">
      <alignment vertical="center"/>
    </xf>
    <xf numFmtId="0" fontId="25" fillId="25" borderId="125" xfId="57" applyFont="1" applyFill="1" applyBorder="1" applyAlignment="1">
      <alignment horizontal="center" vertical="center" textRotation="255"/>
    </xf>
    <xf numFmtId="0" fontId="25" fillId="25" borderId="79" xfId="57" applyFont="1" applyFill="1" applyBorder="1" applyAlignment="1">
      <alignment horizontal="center"/>
    </xf>
    <xf numFmtId="2" fontId="3" fillId="34" borderId="79" xfId="77" applyNumberFormat="1" applyFont="1" applyFill="1" applyBorder="1" applyAlignment="1" applyProtection="1"/>
    <xf numFmtId="12" fontId="25" fillId="33" borderId="79" xfId="77" applyNumberFormat="1" applyFont="1" applyFill="1" applyBorder="1" applyAlignment="1" applyProtection="1">
      <alignment horizontal="center"/>
      <protection locked="0"/>
    </xf>
    <xf numFmtId="187" fontId="89" fillId="0" borderId="145" xfId="45" applyNumberFormat="1" applyFont="1" applyFill="1" applyBorder="1" applyAlignment="1" applyProtection="1">
      <alignment vertical="center"/>
    </xf>
    <xf numFmtId="188" fontId="3" fillId="34" borderId="126" xfId="77" applyNumberFormat="1" applyFont="1" applyFill="1" applyBorder="1" applyAlignment="1" applyProtection="1"/>
    <xf numFmtId="49" fontId="3" fillId="0" borderId="61" xfId="57" applyNumberFormat="1" applyBorder="1" applyAlignment="1">
      <alignment horizontal="left" shrinkToFit="1"/>
    </xf>
    <xf numFmtId="49" fontId="3" fillId="0" borderId="0" xfId="57" applyNumberFormat="1" applyAlignment="1">
      <alignment horizontal="left" shrinkToFit="1"/>
    </xf>
    <xf numFmtId="189" fontId="89" fillId="34" borderId="141" xfId="45" applyNumberFormat="1" applyFont="1" applyFill="1" applyBorder="1" applyAlignment="1" applyProtection="1">
      <alignment vertical="center"/>
    </xf>
    <xf numFmtId="188" fontId="26" fillId="34" borderId="154" xfId="77" applyNumberFormat="1" applyFont="1" applyFill="1" applyBorder="1" applyAlignment="1" applyProtection="1">
      <alignment vertical="center"/>
    </xf>
    <xf numFmtId="49" fontId="3" fillId="0" borderId="0" xfId="57" quotePrefix="1" applyNumberFormat="1" applyAlignment="1">
      <alignment horizontal="left" shrinkToFit="1"/>
    </xf>
    <xf numFmtId="0" fontId="3" fillId="0" borderId="129" xfId="57" applyBorder="1" applyAlignment="1">
      <alignment vertical="top" wrapText="1"/>
    </xf>
    <xf numFmtId="0" fontId="89" fillId="0" borderId="129" xfId="75" applyFont="1" applyBorder="1">
      <alignment vertical="center"/>
    </xf>
    <xf numFmtId="0" fontId="3" fillId="0" borderId="0" xfId="57" applyAlignment="1">
      <alignment vertical="top" wrapText="1"/>
    </xf>
    <xf numFmtId="0" fontId="3" fillId="0" borderId="0" xfId="57" applyAlignment="1">
      <alignment horizontal="center" vertical="center" wrapText="1"/>
    </xf>
    <xf numFmtId="9" fontId="3" fillId="0" borderId="0" xfId="74" applyFont="1" applyFill="1" applyBorder="1" applyAlignment="1" applyProtection="1">
      <alignment horizontal="center" vertical="center" wrapText="1"/>
    </xf>
    <xf numFmtId="0" fontId="89" fillId="0" borderId="0" xfId="75" applyFont="1" applyAlignment="1"/>
    <xf numFmtId="0" fontId="89" fillId="25" borderId="0" xfId="75" applyFont="1" applyFill="1">
      <alignment vertical="center"/>
    </xf>
    <xf numFmtId="177" fontId="32" fillId="0" borderId="31" xfId="41" applyNumberFormat="1" applyFont="1" applyBorder="1" applyAlignment="1">
      <alignment vertical="center" shrinkToFit="1"/>
    </xf>
    <xf numFmtId="177" fontId="32" fillId="0" borderId="0" xfId="41" applyNumberFormat="1" applyFont="1" applyAlignment="1">
      <alignment vertical="center" shrinkToFit="1"/>
    </xf>
    <xf numFmtId="177" fontId="32" fillId="0" borderId="32" xfId="41" applyNumberFormat="1" applyFont="1" applyBorder="1" applyAlignment="1">
      <alignment vertical="center" shrinkToFit="1"/>
    </xf>
    <xf numFmtId="177" fontId="32" fillId="0" borderId="35" xfId="41" applyNumberFormat="1" applyFont="1" applyBorder="1" applyAlignment="1">
      <alignment vertical="center" shrinkToFit="1"/>
    </xf>
    <xf numFmtId="181" fontId="50" fillId="0" borderId="59" xfId="41" applyNumberFormat="1" applyFont="1" applyBorder="1" applyAlignment="1">
      <alignment horizontal="center" vertical="center" wrapText="1"/>
    </xf>
    <xf numFmtId="181" fontId="50" fillId="0" borderId="36" xfId="41" applyNumberFormat="1" applyFont="1" applyBorder="1" applyAlignment="1">
      <alignment horizontal="center" vertical="center" wrapText="1"/>
    </xf>
    <xf numFmtId="177" fontId="32" fillId="0" borderId="35" xfId="41" applyNumberFormat="1" applyFont="1" applyBorder="1" applyAlignment="1">
      <alignment horizontal="right" vertical="center" shrinkToFit="1"/>
    </xf>
    <xf numFmtId="177" fontId="32" fillId="0" borderId="75" xfId="41" applyNumberFormat="1" applyFont="1" applyBorder="1" applyAlignment="1">
      <alignment horizontal="left" vertical="center"/>
    </xf>
    <xf numFmtId="0" fontId="34" fillId="0" borderId="0" xfId="41" applyFont="1" applyAlignment="1">
      <alignment horizontal="left" vertical="top" wrapText="1"/>
    </xf>
    <xf numFmtId="177" fontId="32" fillId="0" borderId="0" xfId="41" applyNumberFormat="1" applyFont="1" applyAlignment="1">
      <alignment horizontal="left" vertical="center"/>
    </xf>
    <xf numFmtId="0" fontId="83" fillId="0" borderId="0" xfId="72" applyFont="1" applyAlignment="1">
      <alignment vertical="center"/>
    </xf>
    <xf numFmtId="0" fontId="79" fillId="0" borderId="0" xfId="72" applyFont="1" applyAlignment="1">
      <alignment vertical="center"/>
    </xf>
    <xf numFmtId="0" fontId="52" fillId="25" borderId="31" xfId="42" applyFont="1" applyFill="1" applyBorder="1" applyAlignment="1">
      <alignment vertical="center"/>
    </xf>
    <xf numFmtId="0" fontId="52" fillId="25" borderId="59" xfId="42" applyFont="1" applyFill="1" applyBorder="1" applyAlignment="1">
      <alignment vertical="center"/>
    </xf>
    <xf numFmtId="0" fontId="51" fillId="25" borderId="0" xfId="42" applyFont="1" applyFill="1" applyAlignment="1">
      <alignment vertical="center"/>
    </xf>
    <xf numFmtId="0" fontId="52" fillId="0" borderId="35" xfId="42" applyFont="1" applyBorder="1" applyAlignment="1">
      <alignment vertical="center"/>
    </xf>
    <xf numFmtId="0" fontId="70" fillId="25" borderId="0" xfId="42" applyFont="1" applyFill="1" applyAlignment="1">
      <alignment vertical="center"/>
    </xf>
    <xf numFmtId="0" fontId="70" fillId="25" borderId="0" xfId="42" applyFont="1" applyFill="1" applyAlignment="1">
      <alignment vertical="center" wrapText="1"/>
    </xf>
    <xf numFmtId="0" fontId="52" fillId="25" borderId="0" xfId="42" applyFont="1" applyFill="1" applyAlignment="1">
      <alignment vertical="center" wrapText="1"/>
    </xf>
    <xf numFmtId="0" fontId="52" fillId="25" borderId="0" xfId="42" applyFont="1" applyFill="1" applyAlignment="1">
      <alignment horizontal="center" vertical="center"/>
    </xf>
    <xf numFmtId="0" fontId="52" fillId="0" borderId="75" xfId="42" applyFont="1" applyBorder="1" applyAlignment="1">
      <alignment vertical="center"/>
    </xf>
    <xf numFmtId="0" fontId="52" fillId="0" borderId="76" xfId="42" applyFont="1" applyBorder="1" applyAlignment="1">
      <alignment vertical="center"/>
    </xf>
    <xf numFmtId="0" fontId="52" fillId="0" borderId="76" xfId="42" applyFont="1" applyBorder="1" applyAlignment="1">
      <alignment vertical="center" wrapText="1"/>
    </xf>
    <xf numFmtId="0" fontId="52" fillId="0" borderId="76" xfId="42" applyFont="1" applyBorder="1" applyAlignment="1">
      <alignment horizontal="center" vertical="center"/>
    </xf>
    <xf numFmtId="0" fontId="52" fillId="0" borderId="77" xfId="42" applyFont="1" applyBorder="1" applyAlignment="1">
      <alignment vertical="center"/>
    </xf>
    <xf numFmtId="0" fontId="70" fillId="25" borderId="31" xfId="42" applyFont="1" applyFill="1" applyBorder="1" applyAlignment="1">
      <alignment vertical="center"/>
    </xf>
    <xf numFmtId="0" fontId="52" fillId="0" borderId="36" xfId="42" applyFont="1" applyBorder="1" applyAlignment="1">
      <alignment vertical="center"/>
    </xf>
    <xf numFmtId="0" fontId="55" fillId="25" borderId="0" xfId="42" applyFont="1" applyFill="1" applyAlignment="1">
      <alignment vertical="center"/>
    </xf>
    <xf numFmtId="0" fontId="54" fillId="0" borderId="122" xfId="42" applyFont="1" applyBorder="1" applyAlignment="1">
      <alignment vertical="center"/>
    </xf>
    <xf numFmtId="0" fontId="52" fillId="0" borderId="67" xfId="42" applyFont="1" applyBorder="1" applyAlignment="1">
      <alignment vertical="center"/>
    </xf>
    <xf numFmtId="0" fontId="25" fillId="0" borderId="78" xfId="46" applyFont="1" applyBorder="1" applyAlignment="1">
      <alignment horizontal="left" vertical="center" wrapText="1"/>
    </xf>
    <xf numFmtId="0" fontId="98" fillId="0" borderId="0" xfId="41" applyFont="1" applyAlignment="1">
      <alignment vertical="center"/>
    </xf>
    <xf numFmtId="55" fontId="27" fillId="0" borderId="0" xfId="46" applyNumberFormat="1" applyFont="1" applyAlignment="1">
      <alignment vertical="top" wrapText="1"/>
    </xf>
    <xf numFmtId="0" fontId="29" fillId="0" borderId="0" xfId="41" applyFont="1" applyAlignment="1">
      <alignment horizontal="left" vertical="center"/>
    </xf>
    <xf numFmtId="0" fontId="3" fillId="0" borderId="0" xfId="41"/>
    <xf numFmtId="0" fontId="29" fillId="0" borderId="126" xfId="41" applyFont="1" applyBorder="1" applyAlignment="1">
      <alignment horizontal="center" vertical="center"/>
    </xf>
    <xf numFmtId="0" fontId="29" fillId="0" borderId="126" xfId="41" applyFont="1" applyBorder="1" applyAlignment="1">
      <alignment vertical="center"/>
    </xf>
    <xf numFmtId="0" fontId="29" fillId="0" borderId="126" xfId="41" applyFont="1" applyBorder="1" applyAlignment="1">
      <alignment horizontal="left" vertical="center"/>
    </xf>
    <xf numFmtId="0" fontId="29" fillId="0" borderId="79" xfId="41" applyFont="1" applyBorder="1" applyAlignment="1">
      <alignment horizontal="left" vertical="center"/>
    </xf>
    <xf numFmtId="0" fontId="29" fillId="0" borderId="128" xfId="41" applyFont="1" applyBorder="1" applyAlignment="1">
      <alignment horizontal="center" vertical="center"/>
    </xf>
    <xf numFmtId="0" fontId="29" fillId="0" borderId="129" xfId="41" applyFont="1" applyBorder="1" applyAlignment="1">
      <alignment horizontal="left" vertical="center"/>
    </xf>
    <xf numFmtId="0" fontId="29" fillId="0" borderId="129" xfId="41" applyFont="1" applyBorder="1" applyAlignment="1">
      <alignment horizontal="left" vertical="center" wrapText="1"/>
    </xf>
    <xf numFmtId="0" fontId="29" fillId="0" borderId="11" xfId="41" applyFont="1" applyBorder="1" applyAlignment="1">
      <alignment horizontal="left" vertical="center" wrapText="1"/>
    </xf>
    <xf numFmtId="0" fontId="29" fillId="0" borderId="61" xfId="41" applyFont="1" applyBorder="1" applyAlignment="1">
      <alignment horizontal="center" vertical="center"/>
    </xf>
    <xf numFmtId="0" fontId="29" fillId="0" borderId="0" xfId="41" applyFont="1" applyAlignment="1">
      <alignment horizontal="left" vertical="center" wrapText="1"/>
    </xf>
    <xf numFmtId="0" fontId="29" fillId="0" borderId="60" xfId="41" applyFont="1" applyBorder="1" applyAlignment="1">
      <alignment horizontal="left" vertical="center" wrapText="1"/>
    </xf>
    <xf numFmtId="0" fontId="29" fillId="0" borderId="62" xfId="41" applyFont="1" applyBorder="1" applyAlignment="1">
      <alignment horizontal="center" vertical="center"/>
    </xf>
    <xf numFmtId="0" fontId="29" fillId="0" borderId="12" xfId="41" applyFont="1" applyBorder="1" applyAlignment="1">
      <alignment horizontal="left" vertical="center"/>
    </xf>
    <xf numFmtId="0" fontId="29" fillId="0" borderId="12" xfId="41" applyFont="1" applyBorder="1" applyAlignment="1">
      <alignment horizontal="left" vertical="center" wrapText="1"/>
    </xf>
    <xf numFmtId="0" fontId="29" fillId="0" borderId="13" xfId="41" applyFont="1" applyBorder="1" applyAlignment="1">
      <alignment horizontal="left" vertical="center" wrapText="1"/>
    </xf>
    <xf numFmtId="188" fontId="29" fillId="0" borderId="0" xfId="41" applyNumberFormat="1" applyFont="1" applyAlignment="1">
      <alignment horizontal="left" vertical="center"/>
    </xf>
    <xf numFmtId="0" fontId="29" fillId="0" borderId="128" xfId="41" applyFont="1" applyBorder="1" applyAlignment="1">
      <alignment horizontal="left" vertical="center"/>
    </xf>
    <xf numFmtId="0" fontId="29" fillId="0" borderId="11" xfId="41" applyFont="1" applyBorder="1" applyAlignment="1">
      <alignment horizontal="left" vertical="center"/>
    </xf>
    <xf numFmtId="0" fontId="29" fillId="0" borderId="61" xfId="41" applyFont="1" applyBorder="1" applyAlignment="1">
      <alignment horizontal="left" vertical="center" indent="1"/>
    </xf>
    <xf numFmtId="0" fontId="100" fillId="0" borderId="0" xfId="41" applyFont="1" applyAlignment="1">
      <alignment horizontal="left" vertical="center"/>
    </xf>
    <xf numFmtId="0" fontId="29" fillId="0" borderId="60" xfId="41" applyFont="1" applyBorder="1" applyAlignment="1">
      <alignment horizontal="left" vertical="center"/>
    </xf>
    <xf numFmtId="0" fontId="101" fillId="0" borderId="0" xfId="41" applyFont="1" applyAlignment="1">
      <alignment horizontal="center" vertical="center"/>
    </xf>
    <xf numFmtId="0" fontId="29" fillId="0" borderId="61" xfId="41" applyFont="1" applyBorder="1" applyAlignment="1">
      <alignment horizontal="left" vertical="center"/>
    </xf>
    <xf numFmtId="0" fontId="29" fillId="0" borderId="58" xfId="41" applyFont="1" applyBorder="1" applyAlignment="1">
      <alignment horizontal="center" vertical="center"/>
    </xf>
    <xf numFmtId="0" fontId="29" fillId="0" borderId="0" xfId="41" applyFont="1" applyAlignment="1">
      <alignment horizontal="center" vertical="center"/>
    </xf>
    <xf numFmtId="0" fontId="97" fillId="0" borderId="0" xfId="41" applyFont="1" applyAlignment="1">
      <alignment horizontal="center" vertical="center"/>
    </xf>
    <xf numFmtId="0" fontId="29" fillId="0" borderId="62" xfId="41" applyFont="1" applyBorder="1" applyAlignment="1">
      <alignment horizontal="left" vertical="center"/>
    </xf>
    <xf numFmtId="0" fontId="29" fillId="0" borderId="13" xfId="41" applyFont="1" applyBorder="1" applyAlignment="1">
      <alignment horizontal="left" vertical="center"/>
    </xf>
    <xf numFmtId="0" fontId="29" fillId="0" borderId="82" xfId="41" applyFont="1" applyBorder="1" applyAlignment="1">
      <alignment horizontal="center" vertical="center"/>
    </xf>
    <xf numFmtId="0" fontId="29" fillId="0" borderId="125" xfId="41" applyFont="1" applyBorder="1" applyAlignment="1">
      <alignment horizontal="center" vertical="center"/>
    </xf>
    <xf numFmtId="0" fontId="29" fillId="0" borderId="0" xfId="41" applyFont="1" applyAlignment="1">
      <alignment vertical="center"/>
    </xf>
    <xf numFmtId="0" fontId="3" fillId="26" borderId="58" xfId="46" applyFill="1" applyBorder="1" applyAlignment="1">
      <alignment horizontal="center" vertical="center"/>
    </xf>
    <xf numFmtId="0" fontId="3" fillId="0" borderId="58" xfId="46" applyBorder="1" applyAlignment="1">
      <alignment horizontal="left" vertical="top"/>
    </xf>
    <xf numFmtId="0" fontId="25" fillId="0" borderId="58" xfId="46" applyFont="1" applyBorder="1" applyAlignment="1">
      <alignment horizontal="left" vertical="center"/>
    </xf>
    <xf numFmtId="0" fontId="29" fillId="0" borderId="0" xfId="41" applyFont="1" applyAlignment="1">
      <alignment horizontal="right" vertical="center"/>
    </xf>
    <xf numFmtId="0" fontId="74" fillId="0" borderId="126" xfId="41" applyFont="1" applyBorder="1" applyAlignment="1">
      <alignment vertical="center"/>
    </xf>
    <xf numFmtId="0" fontId="74" fillId="0" borderId="79" xfId="41" applyFont="1" applyBorder="1" applyAlignment="1">
      <alignment vertical="center"/>
    </xf>
    <xf numFmtId="0" fontId="29" fillId="0" borderId="0" xfId="41" applyFont="1"/>
    <xf numFmtId="0" fontId="29" fillId="0" borderId="129" xfId="41" applyFont="1" applyBorder="1" applyAlignment="1">
      <alignment vertical="center"/>
    </xf>
    <xf numFmtId="0" fontId="74" fillId="0" borderId="129" xfId="41" applyFont="1" applyBorder="1" applyAlignment="1">
      <alignment vertical="center"/>
    </xf>
    <xf numFmtId="0" fontId="74" fillId="0" borderId="11" xfId="41" applyFont="1" applyBorder="1" applyAlignment="1">
      <alignment vertical="center"/>
    </xf>
    <xf numFmtId="0" fontId="29" fillId="0" borderId="12" xfId="41" applyFont="1" applyBorder="1" applyAlignment="1">
      <alignment vertical="center"/>
    </xf>
    <xf numFmtId="0" fontId="74" fillId="0" borderId="12" xfId="41" applyFont="1" applyBorder="1" applyAlignment="1">
      <alignment vertical="center"/>
    </xf>
    <xf numFmtId="0" fontId="74" fillId="0" borderId="13" xfId="41" applyFont="1" applyBorder="1" applyAlignment="1">
      <alignment vertical="center"/>
    </xf>
    <xf numFmtId="182" fontId="29" fillId="0" borderId="61" xfId="41" applyNumberFormat="1" applyFont="1" applyBorder="1" applyAlignment="1">
      <alignment horizontal="center" vertical="center"/>
    </xf>
    <xf numFmtId="0" fontId="29" fillId="0" borderId="60" xfId="41" applyFont="1" applyBorder="1" applyAlignment="1">
      <alignment vertical="center"/>
    </xf>
    <xf numFmtId="0" fontId="29" fillId="0" borderId="61" xfId="41" applyFont="1" applyBorder="1" applyAlignment="1">
      <alignment vertical="center"/>
    </xf>
    <xf numFmtId="0" fontId="74" fillId="0" borderId="126" xfId="41" applyFont="1" applyBorder="1" applyAlignment="1">
      <alignment horizontal="left" vertical="center"/>
    </xf>
    <xf numFmtId="182" fontId="29" fillId="0" borderId="0" xfId="41" applyNumberFormat="1" applyFont="1" applyAlignment="1">
      <alignment vertical="center"/>
    </xf>
    <xf numFmtId="182" fontId="29" fillId="0" borderId="12" xfId="41" applyNumberFormat="1" applyFont="1" applyBorder="1" applyAlignment="1">
      <alignment vertical="center"/>
    </xf>
    <xf numFmtId="0" fontId="29" fillId="0" borderId="13" xfId="41" applyFont="1" applyBorder="1" applyAlignment="1">
      <alignment vertical="center"/>
    </xf>
    <xf numFmtId="0" fontId="29" fillId="0" borderId="0" xfId="41" applyFont="1" applyAlignment="1">
      <alignment horizontal="center" vertical="center" wrapText="1"/>
    </xf>
    <xf numFmtId="0" fontId="29" fillId="0" borderId="11" xfId="41" applyFont="1" applyBorder="1" applyAlignment="1">
      <alignment vertical="center"/>
    </xf>
    <xf numFmtId="0" fontId="75" fillId="0" borderId="60" xfId="41" applyFont="1" applyBorder="1" applyAlignment="1">
      <alignment vertical="center" shrinkToFit="1"/>
    </xf>
    <xf numFmtId="0" fontId="74" fillId="0" borderId="62" xfId="41" applyFont="1" applyBorder="1" applyAlignment="1">
      <alignment horizontal="left" vertical="center"/>
    </xf>
    <xf numFmtId="0" fontId="77" fillId="0" borderId="0" xfId="41" applyFont="1" applyAlignment="1">
      <alignment vertical="top"/>
    </xf>
    <xf numFmtId="0" fontId="29" fillId="0" borderId="0" xfId="41" applyFont="1" applyAlignment="1">
      <alignment horizontal="center"/>
    </xf>
    <xf numFmtId="0" fontId="54" fillId="0" borderId="28" xfId="42" applyFont="1" applyBorder="1" applyAlignment="1">
      <alignment vertical="center"/>
    </xf>
    <xf numFmtId="0" fontId="54" fillId="0" borderId="26" xfId="42" applyFont="1" applyBorder="1" applyAlignment="1">
      <alignment vertical="center"/>
    </xf>
    <xf numFmtId="0" fontId="52" fillId="0" borderId="26" xfId="42" applyFont="1" applyBorder="1" applyAlignment="1">
      <alignment vertical="center"/>
    </xf>
    <xf numFmtId="0" fontId="54" fillId="0" borderId="21" xfId="42" applyFont="1" applyBorder="1" applyAlignment="1">
      <alignment vertical="center"/>
    </xf>
    <xf numFmtId="0" fontId="54" fillId="0" borderId="22" xfId="42" applyFont="1" applyBorder="1" applyAlignment="1">
      <alignment vertical="center"/>
    </xf>
    <xf numFmtId="0" fontId="52" fillId="0" borderId="22" xfId="42" applyFont="1" applyBorder="1" applyAlignment="1">
      <alignment vertical="center"/>
    </xf>
    <xf numFmtId="0" fontId="52" fillId="0" borderId="66" xfId="42" applyFont="1" applyBorder="1" applyAlignment="1">
      <alignment vertical="center"/>
    </xf>
    <xf numFmtId="0" fontId="54" fillId="0" borderId="67" xfId="42" applyFont="1" applyBorder="1" applyAlignment="1">
      <alignment horizontal="left" vertical="center"/>
    </xf>
    <xf numFmtId="0" fontId="54" fillId="0" borderId="68" xfId="42" applyFont="1" applyBorder="1" applyAlignment="1">
      <alignment horizontal="left" vertical="center"/>
    </xf>
    <xf numFmtId="0" fontId="54" fillId="0" borderId="69" xfId="42" applyFont="1" applyBorder="1" applyAlignment="1">
      <alignment horizontal="left" vertical="center"/>
    </xf>
    <xf numFmtId="0" fontId="29" fillId="0" borderId="125" xfId="41" applyFont="1" applyBorder="1" applyAlignment="1">
      <alignment vertical="center"/>
    </xf>
    <xf numFmtId="0" fontId="29" fillId="0" borderId="12" xfId="41" applyFont="1" applyBorder="1"/>
    <xf numFmtId="0" fontId="29" fillId="0" borderId="129" xfId="41" applyFont="1" applyBorder="1"/>
    <xf numFmtId="0" fontId="104" fillId="0" borderId="0" xfId="41" applyFont="1" applyAlignment="1">
      <alignment horizontal="left" vertical="center"/>
    </xf>
    <xf numFmtId="0" fontId="105" fillId="0" borderId="0" xfId="41" applyFont="1"/>
    <xf numFmtId="0" fontId="107" fillId="0" borderId="0" xfId="86">
      <alignment vertical="center"/>
    </xf>
    <xf numFmtId="0" fontId="107" fillId="0" borderId="0" xfId="86" applyAlignment="1">
      <alignment horizontal="right" vertical="center"/>
    </xf>
    <xf numFmtId="0" fontId="107" fillId="0" borderId="0" xfId="86" applyAlignment="1">
      <alignment horizontal="center" vertical="center"/>
    </xf>
    <xf numFmtId="0" fontId="107" fillId="37" borderId="0" xfId="86" applyFill="1" applyAlignment="1">
      <alignment horizontal="center" vertical="center"/>
    </xf>
    <xf numFmtId="0" fontId="107" fillId="0" borderId="79" xfId="86" applyBorder="1" applyAlignment="1">
      <alignment horizontal="center" vertical="center"/>
    </xf>
    <xf numFmtId="0" fontId="107" fillId="0" borderId="79" xfId="86" applyBorder="1">
      <alignment vertical="center"/>
    </xf>
    <xf numFmtId="0" fontId="107" fillId="0" borderId="12" xfId="86" applyBorder="1">
      <alignment vertical="center"/>
    </xf>
    <xf numFmtId="0" fontId="107" fillId="0" borderId="12" xfId="86" applyBorder="1" applyAlignment="1">
      <alignment horizontal="center" vertical="center" wrapText="1"/>
    </xf>
    <xf numFmtId="0" fontId="107" fillId="0" borderId="12" xfId="86" applyBorder="1" applyAlignment="1">
      <alignment horizontal="center" vertical="center"/>
    </xf>
    <xf numFmtId="183" fontId="107" fillId="0" borderId="12" xfId="86" applyNumberFormat="1" applyBorder="1" applyAlignment="1">
      <alignment horizontal="center" vertical="center"/>
    </xf>
    <xf numFmtId="182" fontId="0" fillId="0" borderId="12" xfId="87" applyNumberFormat="1" applyFont="1" applyFill="1" applyBorder="1" applyAlignment="1">
      <alignment horizontal="center" vertical="center"/>
    </xf>
    <xf numFmtId="0" fontId="107" fillId="0" borderId="129" xfId="86" applyBorder="1">
      <alignment vertical="center"/>
    </xf>
    <xf numFmtId="0" fontId="103" fillId="0" borderId="0" xfId="86" applyFont="1">
      <alignment vertical="center"/>
    </xf>
    <xf numFmtId="0" fontId="108" fillId="0" borderId="0" xfId="86" applyFont="1">
      <alignment vertical="center"/>
    </xf>
    <xf numFmtId="0" fontId="29" fillId="0" borderId="141" xfId="41" applyFont="1" applyBorder="1" applyAlignment="1">
      <alignment horizontal="center" vertical="center"/>
    </xf>
    <xf numFmtId="0" fontId="29" fillId="0" borderId="84" xfId="41" applyFont="1" applyBorder="1" applyAlignment="1">
      <alignment horizontal="center" vertical="center"/>
    </xf>
    <xf numFmtId="0" fontId="29" fillId="0" borderId="79" xfId="41" applyFont="1" applyBorder="1" applyAlignment="1">
      <alignment vertical="center"/>
    </xf>
    <xf numFmtId="0" fontId="3" fillId="0" borderId="58" xfId="46" applyBorder="1" applyAlignment="1">
      <alignment horizontal="left" vertical="center"/>
    </xf>
    <xf numFmtId="0" fontId="25" fillId="0" borderId="58" xfId="46" applyFont="1" applyBorder="1" applyAlignment="1">
      <alignment horizontal="left" vertical="center" wrapText="1"/>
    </xf>
    <xf numFmtId="0" fontId="3" fillId="0" borderId="78" xfId="46" applyBorder="1" applyAlignment="1">
      <alignment horizontal="left" vertical="center" wrapText="1"/>
    </xf>
    <xf numFmtId="0" fontId="3" fillId="0" borderId="120" xfId="46" applyBorder="1" applyAlignment="1">
      <alignment vertical="center" wrapText="1"/>
    </xf>
    <xf numFmtId="0" fontId="52" fillId="0" borderId="63" xfId="42" applyFont="1" applyBorder="1" applyAlignment="1">
      <alignment vertical="center"/>
    </xf>
    <xf numFmtId="0" fontId="54" fillId="0" borderId="33" xfId="42" applyFont="1" applyBorder="1" applyAlignment="1">
      <alignment horizontal="center" vertical="center"/>
    </xf>
    <xf numFmtId="0" fontId="54" fillId="0" borderId="19" xfId="42" applyFont="1" applyBorder="1" applyAlignment="1">
      <alignment vertical="center"/>
    </xf>
    <xf numFmtId="0" fontId="54" fillId="0" borderId="20" xfId="42" applyFont="1" applyBorder="1" applyAlignment="1">
      <alignment vertical="center"/>
    </xf>
    <xf numFmtId="0" fontId="54" fillId="0" borderId="124" xfId="42" applyFont="1" applyBorder="1" applyAlignment="1">
      <alignment vertical="center"/>
    </xf>
    <xf numFmtId="0" fontId="52" fillId="0" borderId="20" xfId="42" applyFont="1" applyBorder="1" applyAlignment="1">
      <alignment vertical="center"/>
    </xf>
    <xf numFmtId="0" fontId="52" fillId="0" borderId="129" xfId="42" applyFont="1" applyBorder="1" applyAlignment="1">
      <alignment vertical="center"/>
    </xf>
    <xf numFmtId="0" fontId="54" fillId="0" borderId="32" xfId="42" applyFont="1" applyBorder="1" applyAlignment="1">
      <alignment horizontal="center" vertical="center"/>
    </xf>
    <xf numFmtId="49" fontId="56" fillId="0" borderId="152" xfId="42" applyNumberFormat="1" applyFont="1" applyBorder="1" applyAlignment="1">
      <alignment horizontal="center" vertical="center"/>
    </xf>
    <xf numFmtId="0" fontId="56" fillId="0" borderId="152" xfId="42" applyFont="1" applyBorder="1" applyAlignment="1">
      <alignment horizontal="center" vertical="center"/>
    </xf>
    <xf numFmtId="0" fontId="56" fillId="0" borderId="162" xfId="42" applyFont="1" applyBorder="1" applyAlignment="1">
      <alignment horizontal="center" vertical="center"/>
    </xf>
    <xf numFmtId="0" fontId="60" fillId="0" borderId="0" xfId="42" applyFont="1" applyAlignment="1">
      <alignment vertical="center"/>
    </xf>
    <xf numFmtId="0" fontId="56" fillId="0" borderId="0" xfId="42" applyFont="1" applyAlignment="1">
      <alignment horizontal="center" vertical="center"/>
    </xf>
    <xf numFmtId="0" fontId="53" fillId="0" borderId="0" xfId="42" applyFont="1" applyAlignment="1">
      <alignment horizontal="center" vertical="center" wrapText="1"/>
    </xf>
    <xf numFmtId="0" fontId="58" fillId="0" borderId="18" xfId="42" applyFont="1" applyBorder="1" applyAlignment="1">
      <alignment horizontal="center" vertical="center"/>
    </xf>
    <xf numFmtId="0" fontId="58" fillId="0" borderId="14" xfId="42" applyFont="1" applyBorder="1" applyAlignment="1">
      <alignment horizontal="center" vertical="center"/>
    </xf>
    <xf numFmtId="0" fontId="58" fillId="0" borderId="37" xfId="42" applyFont="1" applyBorder="1" applyAlignment="1">
      <alignment horizontal="center" vertical="center"/>
    </xf>
    <xf numFmtId="49" fontId="59" fillId="0" borderId="38" xfId="42" applyNumberFormat="1" applyFont="1" applyBorder="1" applyAlignment="1">
      <alignment horizontal="center" vertical="center"/>
    </xf>
    <xf numFmtId="49" fontId="59" fillId="0" borderId="39" xfId="42" applyNumberFormat="1" applyFont="1" applyBorder="1" applyAlignment="1">
      <alignment horizontal="center" vertical="center"/>
    </xf>
    <xf numFmtId="49" fontId="59" fillId="0" borderId="40" xfId="42" applyNumberFormat="1" applyFont="1" applyBorder="1" applyAlignment="1">
      <alignment horizontal="center" vertical="center"/>
    </xf>
    <xf numFmtId="49" fontId="59" fillId="0" borderId="89" xfId="42" applyNumberFormat="1" applyFont="1" applyBorder="1" applyAlignment="1">
      <alignment horizontal="center" vertical="center"/>
    </xf>
    <xf numFmtId="49" fontId="59" fillId="0" borderId="14" xfId="42" applyNumberFormat="1" applyFont="1" applyBorder="1" applyAlignment="1">
      <alignment horizontal="center" vertical="center"/>
    </xf>
    <xf numFmtId="49" fontId="59" fillId="0" borderId="37" xfId="42" applyNumberFormat="1" applyFont="1" applyBorder="1" applyAlignment="1">
      <alignment horizontal="center" vertical="center"/>
    </xf>
    <xf numFmtId="0" fontId="54" fillId="0" borderId="30" xfId="0" applyFont="1" applyBorder="1" applyAlignment="1">
      <alignment horizontal="center" vertical="center"/>
    </xf>
    <xf numFmtId="0" fontId="54" fillId="0" borderId="11" xfId="0" applyFont="1" applyBorder="1" applyAlignment="1">
      <alignment horizontal="center" vertical="center"/>
    </xf>
    <xf numFmtId="0" fontId="54" fillId="0" borderId="31" xfId="0" applyFont="1" applyBorder="1" applyAlignment="1">
      <alignment horizontal="center" vertical="center"/>
    </xf>
    <xf numFmtId="0" fontId="54" fillId="0" borderId="60" xfId="0" applyFont="1" applyBorder="1" applyAlignment="1">
      <alignment horizontal="center" vertical="center"/>
    </xf>
    <xf numFmtId="0" fontId="54" fillId="0" borderId="32" xfId="0" applyFont="1" applyBorder="1" applyAlignment="1">
      <alignment horizontal="center" vertical="center"/>
    </xf>
    <xf numFmtId="0" fontId="54" fillId="0" borderId="33" xfId="0" applyFont="1" applyBorder="1" applyAlignment="1">
      <alignment horizontal="center" vertical="center"/>
    </xf>
    <xf numFmtId="0" fontId="54" fillId="0" borderId="128" xfId="0" applyFont="1" applyBorder="1" applyAlignment="1">
      <alignment horizontal="left" vertical="center" wrapText="1"/>
    </xf>
    <xf numFmtId="0" fontId="54" fillId="0" borderId="129" xfId="0" applyFont="1" applyBorder="1" applyAlignment="1">
      <alignment horizontal="left" vertical="center" wrapText="1"/>
    </xf>
    <xf numFmtId="0" fontId="54" fillId="0" borderId="11" xfId="0" applyFont="1" applyBorder="1" applyAlignment="1">
      <alignment horizontal="left" vertical="center" wrapText="1"/>
    </xf>
    <xf numFmtId="0" fontId="54" fillId="0" borderId="61" xfId="0" applyFont="1" applyBorder="1" applyAlignment="1">
      <alignment horizontal="left" vertical="center" wrapText="1"/>
    </xf>
    <xf numFmtId="0" fontId="54" fillId="0" borderId="0" xfId="0" applyFont="1" applyAlignment="1">
      <alignment horizontal="left" vertical="center" wrapText="1"/>
    </xf>
    <xf numFmtId="0" fontId="54" fillId="0" borderId="60" xfId="0" applyFont="1" applyBorder="1" applyAlignment="1">
      <alignment horizontal="left" vertical="center" wrapText="1"/>
    </xf>
    <xf numFmtId="0" fontId="54" fillId="0" borderId="3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3" xfId="0" applyFont="1" applyBorder="1" applyAlignment="1">
      <alignment horizontal="left" vertical="center" wrapText="1"/>
    </xf>
    <xf numFmtId="0" fontId="51" fillId="24" borderId="63" xfId="42" applyFont="1" applyFill="1" applyBorder="1" applyAlignment="1">
      <alignment horizontal="left" vertical="center" shrinkToFit="1"/>
    </xf>
    <xf numFmtId="0" fontId="51" fillId="24" borderId="64" xfId="42" applyFont="1" applyFill="1" applyBorder="1" applyAlignment="1">
      <alignment horizontal="left" vertical="center" shrinkToFit="1"/>
    </xf>
    <xf numFmtId="0" fontId="51" fillId="24" borderId="65" xfId="42" applyFont="1" applyFill="1" applyBorder="1" applyAlignment="1">
      <alignment horizontal="left" vertical="center" shrinkToFit="1"/>
    </xf>
    <xf numFmtId="0" fontId="64" fillId="0" borderId="0" xfId="42" applyFont="1" applyAlignment="1">
      <alignment horizontal="left" wrapText="1"/>
    </xf>
    <xf numFmtId="0" fontId="65" fillId="0" borderId="0" xfId="42" applyFont="1" applyAlignment="1">
      <alignment horizontal="left" wrapText="1"/>
    </xf>
    <xf numFmtId="0" fontId="52" fillId="0" borderId="125"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79" xfId="0" applyFont="1" applyBorder="1" applyAlignment="1">
      <alignment horizontal="center" vertical="center" wrapText="1"/>
    </xf>
    <xf numFmtId="0" fontId="54" fillId="0" borderId="128" xfId="42" applyFont="1" applyBorder="1" applyAlignment="1">
      <alignment horizontal="center" vertical="center" wrapText="1"/>
    </xf>
    <xf numFmtId="0" fontId="54" fillId="0" borderId="129" xfId="42" applyFont="1" applyBorder="1" applyAlignment="1">
      <alignment horizontal="center" vertical="center" wrapText="1"/>
    </xf>
    <xf numFmtId="0" fontId="54" fillId="0" borderId="11" xfId="42" applyFont="1" applyBorder="1" applyAlignment="1">
      <alignment horizontal="center" vertical="center" wrapText="1"/>
    </xf>
    <xf numFmtId="0" fontId="54" fillId="0" borderId="61" xfId="42" applyFont="1" applyBorder="1" applyAlignment="1">
      <alignment horizontal="center" vertical="center" wrapText="1"/>
    </xf>
    <xf numFmtId="0" fontId="54" fillId="0" borderId="0" xfId="42" applyFont="1" applyAlignment="1">
      <alignment horizontal="center" vertical="center" wrapText="1"/>
    </xf>
    <xf numFmtId="0" fontId="54" fillId="0" borderId="60" xfId="42" applyFont="1" applyBorder="1" applyAlignment="1">
      <alignment horizontal="center" vertical="center" wrapText="1"/>
    </xf>
    <xf numFmtId="0" fontId="54" fillId="0" borderId="34" xfId="42" applyFont="1" applyBorder="1" applyAlignment="1">
      <alignment horizontal="center" vertical="center" wrapText="1"/>
    </xf>
    <xf numFmtId="0" fontId="54" fillId="0" borderId="35" xfId="42" applyFont="1" applyBorder="1" applyAlignment="1">
      <alignment horizontal="center" vertical="center" wrapText="1"/>
    </xf>
    <xf numFmtId="0" fontId="54" fillId="0" borderId="33" xfId="42" applyFont="1" applyBorder="1" applyAlignment="1">
      <alignment horizontal="center" vertical="center" wrapText="1"/>
    </xf>
    <xf numFmtId="0" fontId="54" fillId="0" borderId="125" xfId="42" applyFont="1" applyBorder="1" applyAlignment="1">
      <alignment horizontal="center" vertical="center"/>
    </xf>
    <xf numFmtId="0" fontId="54" fillId="0" borderId="126" xfId="42" applyFont="1" applyBorder="1" applyAlignment="1">
      <alignment horizontal="center" vertical="center"/>
    </xf>
    <xf numFmtId="0" fontId="54" fillId="0" borderId="79" xfId="42" applyFont="1" applyBorder="1" applyAlignment="1">
      <alignment horizontal="center" vertical="center"/>
    </xf>
    <xf numFmtId="0" fontId="54" fillId="0" borderId="63" xfId="42" applyFont="1" applyBorder="1" applyAlignment="1">
      <alignment horizontal="left" vertical="center" wrapText="1"/>
    </xf>
    <xf numFmtId="0" fontId="54" fillId="0" borderId="64" xfId="42" applyFont="1" applyBorder="1" applyAlignment="1">
      <alignment horizontal="left" vertical="center" wrapText="1"/>
    </xf>
    <xf numFmtId="0" fontId="54" fillId="0" borderId="65" xfId="42" applyFont="1" applyBorder="1" applyAlignment="1">
      <alignment horizontal="left" vertical="center" wrapText="1"/>
    </xf>
    <xf numFmtId="0" fontId="68" fillId="0" borderId="18" xfId="42" applyFont="1" applyBorder="1" applyAlignment="1">
      <alignment horizontal="center" vertical="center"/>
    </xf>
    <xf numFmtId="0" fontId="68" fillId="0" borderId="14" xfId="42" applyFont="1" applyBorder="1" applyAlignment="1">
      <alignment horizontal="center" vertical="center"/>
    </xf>
    <xf numFmtId="0" fontId="68" fillId="0" borderId="155" xfId="42" applyFont="1" applyBorder="1" applyAlignment="1">
      <alignment horizontal="center" vertical="center"/>
    </xf>
    <xf numFmtId="0" fontId="54" fillId="0" borderId="127" xfId="42" applyFont="1" applyBorder="1" applyAlignment="1">
      <alignment horizontal="center" vertical="center"/>
    </xf>
    <xf numFmtId="0" fontId="54" fillId="0" borderId="130" xfId="42" applyFont="1" applyBorder="1" applyAlignment="1">
      <alignment horizontal="center" vertical="center" wrapText="1"/>
    </xf>
    <xf numFmtId="0" fontId="54" fillId="0" borderId="59" xfId="42" applyFont="1" applyBorder="1" applyAlignment="1">
      <alignment horizontal="center" vertical="center" wrapText="1"/>
    </xf>
    <xf numFmtId="0" fontId="54" fillId="0" borderId="36" xfId="42" applyFont="1" applyBorder="1" applyAlignment="1">
      <alignment horizontal="center" vertical="center" wrapText="1"/>
    </xf>
    <xf numFmtId="0" fontId="54" fillId="0" borderId="157" xfId="42" applyFont="1" applyBorder="1" applyAlignment="1">
      <alignment horizontal="center" vertical="center" shrinkToFit="1"/>
    </xf>
    <xf numFmtId="0" fontId="54" fillId="0" borderId="126" xfId="42" applyFont="1" applyBorder="1" applyAlignment="1">
      <alignment horizontal="center" vertical="center" shrinkToFit="1"/>
    </xf>
    <xf numFmtId="0" fontId="54" fillId="0" borderId="79" xfId="42" applyFont="1" applyBorder="1" applyAlignment="1">
      <alignment horizontal="center" vertical="center" shrinkToFit="1"/>
    </xf>
    <xf numFmtId="0" fontId="54" fillId="0" borderId="121" xfId="42" applyFont="1" applyBorder="1" applyAlignment="1">
      <alignment horizontal="left" vertical="center"/>
    </xf>
    <xf numFmtId="0" fontId="54" fillId="0" borderId="122" xfId="42" applyFont="1" applyBorder="1" applyAlignment="1">
      <alignment horizontal="left" vertical="center"/>
    </xf>
    <xf numFmtId="0" fontId="54" fillId="0" borderId="123" xfId="42" applyFont="1" applyBorder="1" applyAlignment="1">
      <alignment horizontal="left" vertical="center"/>
    </xf>
    <xf numFmtId="0" fontId="54" fillId="0" borderId="61" xfId="42" applyFont="1" applyBorder="1" applyAlignment="1">
      <alignment horizontal="left" vertical="center"/>
    </xf>
    <xf numFmtId="0" fontId="54" fillId="0" borderId="0" xfId="42" applyFont="1" applyAlignment="1">
      <alignment horizontal="left" vertical="center"/>
    </xf>
    <xf numFmtId="0" fontId="54" fillId="0" borderId="60" xfId="42" applyFont="1" applyBorder="1" applyAlignment="1">
      <alignment horizontal="left" vertical="center"/>
    </xf>
    <xf numFmtId="0" fontId="54" fillId="0" borderId="67" xfId="42" applyFont="1" applyBorder="1" applyAlignment="1">
      <alignment horizontal="left" vertical="center"/>
    </xf>
    <xf numFmtId="0" fontId="54" fillId="0" borderId="68" xfId="42" applyFont="1" applyBorder="1" applyAlignment="1">
      <alignment horizontal="left" vertical="center"/>
    </xf>
    <xf numFmtId="0" fontId="54" fillId="0" borderId="69" xfId="42" applyFont="1" applyBorder="1" applyAlignment="1">
      <alignment horizontal="left" vertical="center"/>
    </xf>
    <xf numFmtId="0" fontId="54" fillId="31" borderId="28" xfId="42" applyFont="1" applyFill="1" applyBorder="1" applyAlignment="1">
      <alignment horizontal="left" vertical="center"/>
    </xf>
    <xf numFmtId="0" fontId="54" fillId="31" borderId="26" xfId="42" applyFont="1" applyFill="1" applyBorder="1" applyAlignment="1">
      <alignment horizontal="left" vertical="center"/>
    </xf>
    <xf numFmtId="0" fontId="54" fillId="31" borderId="27" xfId="42" applyFont="1" applyFill="1" applyBorder="1" applyAlignment="1">
      <alignment horizontal="left" vertical="center"/>
    </xf>
    <xf numFmtId="0" fontId="57" fillId="0" borderId="50" xfId="42" applyFont="1" applyBorder="1" applyAlignment="1">
      <alignment horizontal="center" vertical="center"/>
    </xf>
    <xf numFmtId="0" fontId="57" fillId="0" borderId="26" xfId="42" applyFont="1" applyBorder="1" applyAlignment="1">
      <alignment horizontal="center" vertical="center"/>
    </xf>
    <xf numFmtId="0" fontId="57" fillId="0" borderId="27" xfId="42" applyFont="1" applyBorder="1" applyAlignment="1">
      <alignment horizontal="center" vertical="center"/>
    </xf>
    <xf numFmtId="0" fontId="58" fillId="0" borderId="52" xfId="42" applyFont="1" applyBorder="1" applyAlignment="1">
      <alignment horizontal="center" vertical="center"/>
    </xf>
    <xf numFmtId="0" fontId="58" fillId="0" borderId="53" xfId="42" applyFont="1" applyBorder="1" applyAlignment="1">
      <alignment horizontal="center" vertical="center"/>
    </xf>
    <xf numFmtId="0" fontId="58" fillId="0" borderId="119" xfId="42" applyFont="1" applyBorder="1" applyAlignment="1">
      <alignment horizontal="center" vertical="center"/>
    </xf>
    <xf numFmtId="49" fontId="56" fillId="0" borderId="54" xfId="42" applyNumberFormat="1" applyFont="1" applyBorder="1" applyAlignment="1">
      <alignment horizontal="center" vertical="center"/>
    </xf>
    <xf numFmtId="49" fontId="56" fillId="0" borderId="53" xfId="42" applyNumberFormat="1" applyFont="1" applyBorder="1" applyAlignment="1">
      <alignment horizontal="center" vertical="center"/>
    </xf>
    <xf numFmtId="0" fontId="56" fillId="0" borderId="53" xfId="42" applyFont="1" applyBorder="1" applyAlignment="1">
      <alignment horizontal="center" vertical="center"/>
    </xf>
    <xf numFmtId="0" fontId="51" fillId="0" borderId="20" xfId="42" applyFont="1" applyBorder="1" applyAlignment="1">
      <alignment horizontal="center" vertical="center" shrinkToFit="1"/>
    </xf>
    <xf numFmtId="0" fontId="51" fillId="0" borderId="25" xfId="42" applyFont="1" applyBorder="1" applyAlignment="1">
      <alignment horizontal="center" vertical="center" shrinkToFit="1"/>
    </xf>
    <xf numFmtId="0" fontId="55" fillId="0" borderId="21" xfId="42" applyFont="1" applyBorder="1" applyAlignment="1">
      <alignment horizontal="center" vertical="center"/>
    </xf>
    <xf numFmtId="0" fontId="55" fillId="0" borderId="22" xfId="42" applyFont="1" applyBorder="1" applyAlignment="1">
      <alignment horizontal="center" vertical="center"/>
    </xf>
    <xf numFmtId="0" fontId="55" fillId="0" borderId="42" xfId="42" applyFont="1" applyBorder="1" applyAlignment="1">
      <alignment horizontal="center" vertical="center"/>
    </xf>
    <xf numFmtId="0" fontId="58" fillId="0" borderId="30" xfId="42" applyFont="1" applyBorder="1" applyAlignment="1">
      <alignment horizontal="center" vertical="center"/>
    </xf>
    <xf numFmtId="0" fontId="58" fillId="0" borderId="10" xfId="42" applyFont="1" applyBorder="1" applyAlignment="1">
      <alignment horizontal="center" vertical="center"/>
    </xf>
    <xf numFmtId="0" fontId="58" fillId="0" borderId="11" xfId="42" applyFont="1" applyBorder="1" applyAlignment="1">
      <alignment horizontal="center" vertical="center"/>
    </xf>
    <xf numFmtId="0" fontId="58" fillId="0" borderId="41" xfId="42" applyFont="1" applyBorder="1" applyAlignment="1">
      <alignment horizontal="center" vertical="center"/>
    </xf>
    <xf numFmtId="0" fontId="58" fillId="0" borderId="12" xfId="42" applyFont="1" applyBorder="1" applyAlignment="1">
      <alignment horizontal="center" vertical="center"/>
    </xf>
    <xf numFmtId="0" fontId="58" fillId="0" borderId="13" xfId="42" applyFont="1" applyBorder="1" applyAlignment="1">
      <alignment horizontal="center" vertical="center"/>
    </xf>
    <xf numFmtId="0" fontId="51" fillId="0" borderId="19" xfId="42" applyFont="1" applyBorder="1" applyAlignment="1">
      <alignment vertical="center"/>
    </xf>
    <xf numFmtId="0" fontId="51" fillId="0" borderId="20" xfId="42" applyFont="1" applyBorder="1" applyAlignment="1">
      <alignment vertical="center"/>
    </xf>
    <xf numFmtId="0" fontId="51" fillId="0" borderId="25" xfId="42" applyFont="1" applyBorder="1" applyAlignment="1">
      <alignment vertical="center"/>
    </xf>
    <xf numFmtId="0" fontId="51" fillId="0" borderId="19" xfId="42" applyFont="1" applyBorder="1" applyAlignment="1">
      <alignment horizontal="center" vertical="center"/>
    </xf>
    <xf numFmtId="0" fontId="51" fillId="0" borderId="20" xfId="42" applyFont="1" applyBorder="1" applyAlignment="1">
      <alignment horizontal="center" vertical="center"/>
    </xf>
    <xf numFmtId="0" fontId="54" fillId="24" borderId="63" xfId="42" applyFont="1" applyFill="1" applyBorder="1" applyAlignment="1">
      <alignment horizontal="left" vertical="center" wrapText="1" shrinkToFit="1"/>
    </xf>
    <xf numFmtId="0" fontId="54" fillId="24" borderId="64" xfId="42" applyFont="1" applyFill="1" applyBorder="1" applyAlignment="1">
      <alignment horizontal="left" vertical="center" wrapText="1" shrinkToFit="1"/>
    </xf>
    <xf numFmtId="0" fontId="54" fillId="24" borderId="65" xfId="42" applyFont="1" applyFill="1" applyBorder="1" applyAlignment="1">
      <alignment horizontal="left" vertical="center" wrapText="1" shrinkToFit="1"/>
    </xf>
    <xf numFmtId="0" fontId="55" fillId="0" borderId="15" xfId="42" applyFont="1" applyBorder="1" applyAlignment="1">
      <alignment horizontal="center" vertical="center"/>
    </xf>
    <xf numFmtId="0" fontId="55" fillId="0" borderId="16" xfId="42" applyFont="1" applyBorder="1" applyAlignment="1">
      <alignment horizontal="center" vertical="center"/>
    </xf>
    <xf numFmtId="0" fontId="55" fillId="0" borderId="17" xfId="42" applyFont="1" applyBorder="1" applyAlignment="1">
      <alignment horizontal="center" vertical="center"/>
    </xf>
    <xf numFmtId="0" fontId="58" fillId="0" borderId="32" xfId="42" applyFont="1" applyBorder="1" applyAlignment="1">
      <alignment horizontal="center" vertical="center"/>
    </xf>
    <xf numFmtId="0" fontId="58" fillId="0" borderId="35" xfId="42" applyFont="1" applyBorder="1" applyAlignment="1">
      <alignment horizontal="center" vertical="center"/>
    </xf>
    <xf numFmtId="0" fontId="58" fillId="0" borderId="33" xfId="42" applyFont="1" applyBorder="1" applyAlignment="1">
      <alignment horizontal="center" vertical="center"/>
    </xf>
    <xf numFmtId="0" fontId="54" fillId="0" borderId="19" xfId="42" applyFont="1" applyBorder="1" applyAlignment="1">
      <alignment horizontal="center" vertical="center"/>
    </xf>
    <xf numFmtId="0" fontId="54" fillId="0" borderId="20" xfId="42" applyFont="1" applyBorder="1" applyAlignment="1">
      <alignment horizontal="center" vertical="center"/>
    </xf>
    <xf numFmtId="0" fontId="54" fillId="0" borderId="23" xfId="42" applyFont="1" applyBorder="1" applyAlignment="1">
      <alignment horizontal="center" vertical="center"/>
    </xf>
    <xf numFmtId="0" fontId="51" fillId="0" borderId="24" xfId="42" applyFont="1" applyBorder="1" applyAlignment="1">
      <alignment horizontal="center" vertical="center"/>
    </xf>
    <xf numFmtId="0" fontId="51" fillId="0" borderId="25" xfId="42" applyFont="1" applyBorder="1" applyAlignment="1">
      <alignment horizontal="center" vertical="center"/>
    </xf>
    <xf numFmtId="0" fontId="54" fillId="0" borderId="28" xfId="42" applyFont="1" applyBorder="1" applyAlignment="1">
      <alignment horizontal="center" vertical="center"/>
    </xf>
    <xf numFmtId="0" fontId="54" fillId="0" borderId="26" xfId="42" applyFont="1" applyBorder="1" applyAlignment="1">
      <alignment horizontal="center" vertical="center"/>
    </xf>
    <xf numFmtId="0" fontId="54" fillId="0" borderId="43" xfId="42" applyFont="1" applyBorder="1" applyAlignment="1">
      <alignment horizontal="center" vertical="center"/>
    </xf>
    <xf numFmtId="0" fontId="51" fillId="0" borderId="44" xfId="42" applyFont="1" applyBorder="1" applyAlignment="1">
      <alignment horizontal="center" vertical="center" shrinkToFit="1"/>
    </xf>
    <xf numFmtId="0" fontId="51" fillId="0" borderId="26" xfId="42" applyFont="1" applyBorder="1" applyAlignment="1">
      <alignment horizontal="center" vertical="center" shrinkToFit="1"/>
    </xf>
    <xf numFmtId="0" fontId="51" fillId="0" borderId="43" xfId="42" applyFont="1" applyBorder="1" applyAlignment="1">
      <alignment horizontal="center" vertical="center" shrinkToFit="1"/>
    </xf>
    <xf numFmtId="0" fontId="54" fillId="0" borderId="44" xfId="42" applyFont="1" applyBorder="1" applyAlignment="1">
      <alignment horizontal="center" vertical="center"/>
    </xf>
    <xf numFmtId="0" fontId="51" fillId="0" borderId="29" xfId="42" applyFont="1" applyBorder="1" applyAlignment="1">
      <alignment horizontal="center" vertical="center" shrinkToFit="1"/>
    </xf>
    <xf numFmtId="0" fontId="57" fillId="0" borderId="45" xfId="42" applyFont="1" applyBorder="1" applyAlignment="1">
      <alignment horizontal="center" vertical="center"/>
    </xf>
    <xf numFmtId="0" fontId="57" fillId="0" borderId="46" xfId="42" applyFont="1" applyBorder="1" applyAlignment="1">
      <alignment horizontal="center" vertical="center"/>
    </xf>
    <xf numFmtId="0" fontId="57" fillId="0" borderId="47" xfId="42" applyFont="1" applyBorder="1" applyAlignment="1">
      <alignment horizontal="center" vertical="center"/>
    </xf>
    <xf numFmtId="0" fontId="56" fillId="0" borderId="55" xfId="42" applyFont="1" applyBorder="1" applyAlignment="1">
      <alignment horizontal="center" vertical="center"/>
    </xf>
    <xf numFmtId="0" fontId="60" fillId="0" borderId="48" xfId="42" applyFont="1" applyBorder="1" applyAlignment="1">
      <alignment horizontal="center" vertical="center"/>
    </xf>
    <xf numFmtId="0" fontId="60" fillId="0" borderId="20" xfId="42" applyFont="1" applyBorder="1" applyAlignment="1">
      <alignment horizontal="center" vertical="center"/>
    </xf>
    <xf numFmtId="0" fontId="60" fillId="0" borderId="19" xfId="42" applyFont="1" applyBorder="1" applyAlignment="1">
      <alignment horizontal="center" vertical="center"/>
    </xf>
    <xf numFmtId="0" fontId="60" fillId="0" borderId="49" xfId="42" applyFont="1" applyBorder="1" applyAlignment="1">
      <alignment horizontal="center" vertical="center"/>
    </xf>
    <xf numFmtId="0" fontId="57" fillId="0" borderId="18" xfId="42" applyFont="1" applyBorder="1" applyAlignment="1">
      <alignment horizontal="center" vertical="center"/>
    </xf>
    <xf numFmtId="0" fontId="57" fillId="0" borderId="14" xfId="42" applyFont="1" applyBorder="1" applyAlignment="1">
      <alignment horizontal="center" vertical="center"/>
    </xf>
    <xf numFmtId="0" fontId="57" fillId="0" borderId="155" xfId="42" applyFont="1" applyBorder="1" applyAlignment="1">
      <alignment horizontal="center" vertical="center"/>
    </xf>
    <xf numFmtId="0" fontId="60" fillId="0" borderId="25" xfId="42" applyFont="1" applyBorder="1" applyAlignment="1">
      <alignment horizontal="center" vertical="center"/>
    </xf>
    <xf numFmtId="0" fontId="57" fillId="0" borderId="28" xfId="42" applyFont="1" applyBorder="1" applyAlignment="1">
      <alignment horizontal="center" vertical="center"/>
    </xf>
    <xf numFmtId="0" fontId="57" fillId="0" borderId="29" xfId="42" applyFont="1" applyBorder="1" applyAlignment="1">
      <alignment horizontal="center" vertical="center"/>
    </xf>
    <xf numFmtId="0" fontId="56" fillId="0" borderId="152" xfId="42" applyFont="1" applyBorder="1" applyAlignment="1">
      <alignment horizontal="center" vertical="center"/>
    </xf>
    <xf numFmtId="0" fontId="54" fillId="0" borderId="64" xfId="42" applyFont="1" applyBorder="1" applyAlignment="1">
      <alignment horizontal="left" vertical="center"/>
    </xf>
    <xf numFmtId="0" fontId="54" fillId="0" borderId="65" xfId="42" applyFont="1" applyBorder="1" applyAlignment="1">
      <alignment horizontal="left" vertical="center"/>
    </xf>
    <xf numFmtId="0" fontId="54" fillId="0" borderId="63" xfId="42" applyFont="1" applyBorder="1" applyAlignment="1">
      <alignment horizontal="left" vertical="center"/>
    </xf>
    <xf numFmtId="0" fontId="73" fillId="0" borderId="71" xfId="42" applyFont="1" applyBorder="1" applyAlignment="1">
      <alignment horizontal="center" vertical="center"/>
    </xf>
    <xf numFmtId="0" fontId="73" fillId="0" borderId="38" xfId="42" applyFont="1" applyBorder="1" applyAlignment="1">
      <alignment horizontal="center" vertical="center"/>
    </xf>
    <xf numFmtId="0" fontId="73" fillId="0" borderId="72" xfId="42" applyFont="1" applyBorder="1" applyAlignment="1">
      <alignment horizontal="center" vertical="center"/>
    </xf>
    <xf numFmtId="0" fontId="52" fillId="0" borderId="126" xfId="0" applyFont="1" applyBorder="1" applyAlignment="1">
      <alignment horizontal="center" vertical="center"/>
    </xf>
    <xf numFmtId="0" fontId="52" fillId="0" borderId="79" xfId="0" applyFont="1" applyBorder="1" applyAlignment="1">
      <alignment horizontal="center" vertical="center"/>
    </xf>
    <xf numFmtId="0" fontId="54" fillId="0" borderId="129" xfId="42" applyFont="1" applyBorder="1" applyAlignment="1">
      <alignment horizontal="center" vertical="center"/>
    </xf>
    <xf numFmtId="0" fontId="54" fillId="0" borderId="11" xfId="42" applyFont="1" applyBorder="1" applyAlignment="1">
      <alignment horizontal="center" vertical="center"/>
    </xf>
    <xf numFmtId="0" fontId="54" fillId="0" borderId="0" xfId="42" applyFont="1" applyAlignment="1">
      <alignment horizontal="center" vertical="center"/>
    </xf>
    <xf numFmtId="0" fontId="54" fillId="0" borderId="60" xfId="42" applyFont="1" applyBorder="1" applyAlignment="1">
      <alignment horizontal="center" vertical="center"/>
    </xf>
    <xf numFmtId="0" fontId="54" fillId="0" borderId="61" xfId="42" applyFont="1" applyBorder="1" applyAlignment="1">
      <alignment horizontal="center" vertical="center"/>
    </xf>
    <xf numFmtId="0" fontId="54" fillId="0" borderId="125" xfId="42" applyFont="1" applyBorder="1" applyAlignment="1">
      <alignment horizontal="center" vertical="center" wrapText="1"/>
    </xf>
    <xf numFmtId="0" fontId="54" fillId="0" borderId="19" xfId="42" applyFont="1" applyBorder="1" applyAlignment="1">
      <alignment horizontal="left" vertical="center"/>
    </xf>
    <xf numFmtId="0" fontId="54" fillId="0" borderId="20" xfId="42" applyFont="1" applyBorder="1" applyAlignment="1">
      <alignment horizontal="left" vertical="center"/>
    </xf>
    <xf numFmtId="0" fontId="54" fillId="0" borderId="124" xfId="42" applyFont="1" applyBorder="1" applyAlignment="1">
      <alignment horizontal="left" vertical="center"/>
    </xf>
    <xf numFmtId="0" fontId="54" fillId="0" borderId="34" xfId="42" applyFont="1" applyBorder="1" applyAlignment="1">
      <alignment horizontal="center" vertical="center"/>
    </xf>
    <xf numFmtId="0" fontId="54" fillId="0" borderId="35" xfId="42" applyFont="1" applyBorder="1" applyAlignment="1">
      <alignment horizontal="center" vertical="center"/>
    </xf>
    <xf numFmtId="0" fontId="54" fillId="0" borderId="33" xfId="42" applyFont="1" applyBorder="1" applyAlignment="1">
      <alignment horizontal="center" vertical="center"/>
    </xf>
    <xf numFmtId="0" fontId="54" fillId="0" borderId="70" xfId="42" applyFont="1" applyBorder="1" applyAlignment="1">
      <alignment horizontal="center" vertical="center" shrinkToFit="1"/>
    </xf>
    <xf numFmtId="0" fontId="52" fillId="0" borderId="58" xfId="0" applyFont="1" applyBorder="1" applyAlignment="1">
      <alignment horizontal="center" vertical="center" shrinkToFit="1"/>
    </xf>
    <xf numFmtId="0" fontId="54" fillId="31" borderId="121" xfId="42" applyFont="1" applyFill="1" applyBorder="1" applyAlignment="1">
      <alignment horizontal="left" vertical="center"/>
    </xf>
    <xf numFmtId="0" fontId="54" fillId="31" borderId="122" xfId="42" applyFont="1" applyFill="1" applyBorder="1" applyAlignment="1">
      <alignment horizontal="left" vertical="center"/>
    </xf>
    <xf numFmtId="0" fontId="54" fillId="31" borderId="123" xfId="42" applyFont="1" applyFill="1" applyBorder="1" applyAlignment="1">
      <alignment horizontal="left" vertical="center"/>
    </xf>
    <xf numFmtId="0" fontId="54" fillId="0" borderId="58" xfId="42" applyFont="1" applyBorder="1" applyAlignment="1">
      <alignment horizontal="center" vertical="center"/>
    </xf>
    <xf numFmtId="0" fontId="54" fillId="0" borderId="73" xfId="42" applyFont="1" applyBorder="1" applyAlignment="1">
      <alignment horizontal="center" vertical="center"/>
    </xf>
    <xf numFmtId="0" fontId="54" fillId="31" borderId="28" xfId="42" applyFont="1" applyFill="1" applyBorder="1" applyAlignment="1">
      <alignment vertical="center"/>
    </xf>
    <xf numFmtId="0" fontId="54" fillId="31" borderId="26" xfId="42" applyFont="1" applyFill="1" applyBorder="1" applyAlignment="1">
      <alignment vertical="center"/>
    </xf>
    <xf numFmtId="0" fontId="54" fillId="31" borderId="27" xfId="42" applyFont="1" applyFill="1" applyBorder="1" applyAlignment="1">
      <alignment vertical="center"/>
    </xf>
    <xf numFmtId="0" fontId="60" fillId="0" borderId="158" xfId="42" applyFont="1" applyBorder="1" applyAlignment="1">
      <alignment horizontal="center" vertical="center"/>
    </xf>
    <xf numFmtId="0" fontId="57" fillId="0" borderId="159" xfId="42" applyFont="1" applyBorder="1" applyAlignment="1">
      <alignment horizontal="center" vertical="center"/>
    </xf>
    <xf numFmtId="0" fontId="58" fillId="0" borderId="160" xfId="42" applyFont="1" applyBorder="1" applyAlignment="1">
      <alignment horizontal="center" vertical="center"/>
    </xf>
    <xf numFmtId="0" fontId="58" fillId="0" borderId="152" xfId="42" applyFont="1" applyBorder="1" applyAlignment="1">
      <alignment horizontal="center" vertical="center"/>
    </xf>
    <xf numFmtId="0" fontId="58" fillId="0" borderId="153" xfId="42" applyFont="1" applyBorder="1" applyAlignment="1">
      <alignment horizontal="center" vertical="center"/>
    </xf>
    <xf numFmtId="49" fontId="56" fillId="0" borderId="161" xfId="42" applyNumberFormat="1" applyFont="1" applyBorder="1" applyAlignment="1">
      <alignment horizontal="center" vertical="center"/>
    </xf>
    <xf numFmtId="49" fontId="56" fillId="0" borderId="152" xfId="42" applyNumberFormat="1" applyFont="1" applyBorder="1" applyAlignment="1">
      <alignment horizontal="center" vertical="center"/>
    </xf>
    <xf numFmtId="0" fontId="54" fillId="0" borderId="30" xfId="42" applyFont="1" applyBorder="1" applyAlignment="1">
      <alignment horizontal="center" vertical="center"/>
    </xf>
    <xf numFmtId="0" fontId="54" fillId="0" borderId="31" xfId="42" applyFont="1" applyBorder="1" applyAlignment="1">
      <alignment horizontal="center" vertical="center"/>
    </xf>
    <xf numFmtId="0" fontId="54" fillId="0" borderId="56" xfId="42" applyFont="1" applyBorder="1" applyAlignment="1">
      <alignment horizontal="center" vertical="center"/>
    </xf>
    <xf numFmtId="0" fontId="54" fillId="0" borderId="57" xfId="42" applyFont="1" applyBorder="1" applyAlignment="1">
      <alignment horizontal="center" vertical="center"/>
    </xf>
    <xf numFmtId="0" fontId="54" fillId="0" borderId="74" xfId="42" applyFont="1" applyBorder="1" applyAlignment="1">
      <alignment horizontal="center" vertical="center"/>
    </xf>
    <xf numFmtId="0" fontId="97" fillId="0" borderId="58" xfId="41" applyFont="1" applyBorder="1" applyAlignment="1">
      <alignment horizontal="center" vertical="center" wrapText="1"/>
    </xf>
    <xf numFmtId="0" fontId="97" fillId="0" borderId="58" xfId="41" applyFont="1" applyBorder="1" applyAlignment="1">
      <alignment horizontal="center" vertical="center"/>
    </xf>
    <xf numFmtId="0" fontId="29" fillId="0" borderId="58" xfId="41" applyFont="1" applyBorder="1" applyAlignment="1">
      <alignment horizontal="left" vertical="center" wrapText="1"/>
    </xf>
    <xf numFmtId="0" fontId="40" fillId="0" borderId="0" xfId="41" applyFont="1" applyAlignment="1">
      <alignment horizontal="center" vertical="center" wrapText="1"/>
    </xf>
    <xf numFmtId="0" fontId="29" fillId="0" borderId="0" xfId="41" applyFont="1" applyAlignment="1">
      <alignment horizontal="center" vertical="center"/>
    </xf>
    <xf numFmtId="0" fontId="29" fillId="0" borderId="58" xfId="41" applyFont="1" applyBorder="1" applyAlignment="1">
      <alignment horizontal="center" vertical="center"/>
    </xf>
    <xf numFmtId="0" fontId="29" fillId="0" borderId="125" xfId="41" applyFont="1" applyBorder="1" applyAlignment="1">
      <alignment horizontal="left" vertical="center"/>
    </xf>
    <xf numFmtId="0" fontId="29" fillId="0" borderId="126" xfId="41" applyFont="1" applyBorder="1" applyAlignment="1">
      <alignment horizontal="left" vertical="center"/>
    </xf>
    <xf numFmtId="0" fontId="29" fillId="0" borderId="79" xfId="41" applyFont="1" applyBorder="1" applyAlignment="1">
      <alignment horizontal="left" vertical="center"/>
    </xf>
    <xf numFmtId="0" fontId="29" fillId="0" borderId="128" xfId="41" applyFont="1" applyBorder="1" applyAlignment="1">
      <alignment horizontal="center" vertical="center"/>
    </xf>
    <xf numFmtId="0" fontId="29" fillId="0" borderId="129" xfId="41" applyFont="1" applyBorder="1" applyAlignment="1">
      <alignment horizontal="center" vertical="center"/>
    </xf>
    <xf numFmtId="0" fontId="29" fillId="0" borderId="11" xfId="41" applyFont="1" applyBorder="1" applyAlignment="1">
      <alignment horizontal="center" vertical="center"/>
    </xf>
    <xf numFmtId="0" fontId="29" fillId="0" borderId="61" xfId="41" applyFont="1" applyBorder="1" applyAlignment="1">
      <alignment horizontal="center" vertical="center"/>
    </xf>
    <xf numFmtId="0" fontId="29" fillId="0" borderId="60" xfId="41" applyFont="1" applyBorder="1" applyAlignment="1">
      <alignment horizontal="center" vertical="center"/>
    </xf>
    <xf numFmtId="0" fontId="29" fillId="0" borderId="62" xfId="41" applyFont="1" applyBorder="1" applyAlignment="1">
      <alignment horizontal="center" vertical="center"/>
    </xf>
    <xf numFmtId="0" fontId="29" fillId="0" borderId="12" xfId="41" applyFont="1" applyBorder="1" applyAlignment="1">
      <alignment horizontal="center" vertical="center"/>
    </xf>
    <xf numFmtId="0" fontId="29" fillId="0" borderId="13" xfId="41" applyFont="1" applyBorder="1" applyAlignment="1">
      <alignment horizontal="center" vertical="center"/>
    </xf>
    <xf numFmtId="0" fontId="77" fillId="0" borderId="128" xfId="41" applyFont="1" applyBorder="1" applyAlignment="1">
      <alignment horizontal="center" vertical="center" wrapText="1"/>
    </xf>
    <xf numFmtId="0" fontId="77" fillId="0" borderId="129" xfId="41" applyFont="1" applyBorder="1" applyAlignment="1">
      <alignment horizontal="center" vertical="center"/>
    </xf>
    <xf numFmtId="0" fontId="77" fillId="0" borderId="11" xfId="41" applyFont="1" applyBorder="1" applyAlignment="1">
      <alignment horizontal="center" vertical="center"/>
    </xf>
    <xf numFmtId="0" fontId="77" fillId="0" borderId="61" xfId="41" applyFont="1" applyBorder="1" applyAlignment="1">
      <alignment horizontal="center" vertical="center"/>
    </xf>
    <xf numFmtId="0" fontId="77" fillId="0" borderId="0" xfId="41" applyFont="1" applyAlignment="1">
      <alignment horizontal="center" vertical="center"/>
    </xf>
    <xf numFmtId="0" fontId="77" fillId="0" borderId="60" xfId="41" applyFont="1" applyBorder="1" applyAlignment="1">
      <alignment horizontal="center" vertical="center"/>
    </xf>
    <xf numFmtId="0" fontId="77" fillId="0" borderId="62" xfId="41" applyFont="1" applyBorder="1" applyAlignment="1">
      <alignment horizontal="center" vertical="center"/>
    </xf>
    <xf numFmtId="0" fontId="77" fillId="0" borderId="12" xfId="41" applyFont="1" applyBorder="1" applyAlignment="1">
      <alignment horizontal="center" vertical="center"/>
    </xf>
    <xf numFmtId="0" fontId="77" fillId="0" borderId="13" xfId="41" applyFont="1" applyBorder="1" applyAlignment="1">
      <alignment horizontal="center" vertical="center"/>
    </xf>
    <xf numFmtId="0" fontId="77" fillId="0" borderId="58" xfId="41" applyFont="1" applyBorder="1" applyAlignment="1">
      <alignment horizontal="center" vertical="center" wrapText="1"/>
    </xf>
    <xf numFmtId="0" fontId="77" fillId="0" borderId="58" xfId="41" applyFont="1" applyBorder="1" applyAlignment="1">
      <alignment horizontal="center" vertical="center"/>
    </xf>
    <xf numFmtId="0" fontId="102" fillId="0" borderId="0" xfId="86" applyFont="1" applyAlignment="1">
      <alignment horizontal="center" vertical="center"/>
    </xf>
    <xf numFmtId="0" fontId="107" fillId="37" borderId="68" xfId="86" applyFill="1" applyBorder="1" applyAlignment="1">
      <alignment horizontal="center" vertical="center" shrinkToFit="1"/>
    </xf>
    <xf numFmtId="0" fontId="107" fillId="37" borderId="64" xfId="86" applyFill="1" applyBorder="1" applyAlignment="1">
      <alignment horizontal="center" vertical="center" shrinkToFit="1"/>
    </xf>
    <xf numFmtId="0" fontId="107" fillId="0" borderId="58" xfId="86" applyBorder="1" applyAlignment="1">
      <alignment horizontal="center" vertical="center"/>
    </xf>
    <xf numFmtId="0" fontId="107" fillId="0" borderId="125" xfId="86" applyBorder="1" applyAlignment="1">
      <alignment horizontal="center" vertical="center" wrapText="1"/>
    </xf>
    <xf numFmtId="0" fontId="107" fillId="0" borderId="126" xfId="86" applyBorder="1" applyAlignment="1">
      <alignment horizontal="center" vertical="center" wrapText="1"/>
    </xf>
    <xf numFmtId="0" fontId="107" fillId="0" borderId="79" xfId="86" applyBorder="1" applyAlignment="1">
      <alignment horizontal="center" vertical="center" wrapText="1"/>
    </xf>
    <xf numFmtId="0" fontId="107" fillId="0" borderId="58" xfId="86" applyBorder="1" applyAlignment="1">
      <alignment horizontal="center" vertical="center" wrapText="1"/>
    </xf>
    <xf numFmtId="0" fontId="107" fillId="0" borderId="125" xfId="86" applyBorder="1" applyAlignment="1">
      <alignment horizontal="center" vertical="center"/>
    </xf>
    <xf numFmtId="0" fontId="107" fillId="0" borderId="126" xfId="86" applyBorder="1" applyAlignment="1">
      <alignment horizontal="center" vertical="center"/>
    </xf>
    <xf numFmtId="0" fontId="107" fillId="0" borderId="79" xfId="86" applyBorder="1" applyAlignment="1">
      <alignment horizontal="center" vertical="center"/>
    </xf>
    <xf numFmtId="0" fontId="107" fillId="37" borderId="125" xfId="86" applyFill="1" applyBorder="1" applyAlignment="1">
      <alignment horizontal="center" vertical="center"/>
    </xf>
    <xf numFmtId="0" fontId="107" fillId="37" borderId="126" xfId="86" applyFill="1" applyBorder="1" applyAlignment="1">
      <alignment horizontal="center" vertical="center"/>
    </xf>
    <xf numFmtId="0" fontId="107" fillId="37" borderId="58" xfId="86" applyFill="1" applyBorder="1" applyAlignment="1">
      <alignment horizontal="center" vertical="center"/>
    </xf>
    <xf numFmtId="183" fontId="107" fillId="0" borderId="125" xfId="86" applyNumberFormat="1" applyBorder="1" applyAlignment="1">
      <alignment horizontal="center" vertical="center"/>
    </xf>
    <xf numFmtId="183" fontId="107" fillId="0" borderId="126" xfId="86" applyNumberFormat="1" applyBorder="1" applyAlignment="1">
      <alignment horizontal="center" vertical="center"/>
    </xf>
    <xf numFmtId="182" fontId="3" fillId="29" borderId="125" xfId="87" applyNumberFormat="1" applyFont="1" applyFill="1" applyBorder="1" applyAlignment="1">
      <alignment horizontal="center" vertical="center"/>
    </xf>
    <xf numFmtId="182" fontId="3" fillId="29" borderId="126" xfId="87" applyNumberFormat="1" applyFont="1" applyFill="1" applyBorder="1" applyAlignment="1">
      <alignment horizontal="center" vertical="center"/>
    </xf>
    <xf numFmtId="182" fontId="3" fillId="29" borderId="79" xfId="87" applyNumberFormat="1" applyFont="1" applyFill="1" applyBorder="1" applyAlignment="1">
      <alignment horizontal="center" vertical="center"/>
    </xf>
    <xf numFmtId="0" fontId="107" fillId="0" borderId="0" xfId="86" applyAlignment="1">
      <alignment horizontal="left" vertical="center"/>
    </xf>
    <xf numFmtId="0" fontId="29" fillId="0" borderId="126" xfId="41" applyFont="1" applyBorder="1" applyAlignment="1">
      <alignment horizontal="left" vertical="center" wrapText="1"/>
    </xf>
    <xf numFmtId="0" fontId="29" fillId="0" borderId="79" xfId="41" applyFont="1" applyBorder="1" applyAlignment="1">
      <alignment horizontal="left" vertical="center" wrapText="1"/>
    </xf>
    <xf numFmtId="0" fontId="29" fillId="0" borderId="129" xfId="41" applyFont="1" applyBorder="1" applyAlignment="1">
      <alignment horizontal="left" vertical="center" wrapText="1"/>
    </xf>
    <xf numFmtId="0" fontId="29" fillId="0" borderId="11" xfId="41" applyFont="1" applyBorder="1" applyAlignment="1">
      <alignment horizontal="left" vertical="center" wrapText="1"/>
    </xf>
    <xf numFmtId="0" fontId="29" fillId="0" borderId="125" xfId="41" applyFont="1" applyBorder="1" applyAlignment="1">
      <alignment horizontal="center" vertical="center"/>
    </xf>
    <xf numFmtId="0" fontId="29" fillId="0" borderId="126" xfId="41" applyFont="1" applyBorder="1" applyAlignment="1">
      <alignment horizontal="center" vertical="center"/>
    </xf>
    <xf numFmtId="1" fontId="29" fillId="0" borderId="125" xfId="41" applyNumberFormat="1" applyFont="1" applyBorder="1" applyAlignment="1">
      <alignment horizontal="center" vertical="center"/>
    </xf>
    <xf numFmtId="1" fontId="29" fillId="0" borderId="126" xfId="41" applyNumberFormat="1" applyFont="1" applyBorder="1" applyAlignment="1">
      <alignment horizontal="center" vertical="center"/>
    </xf>
    <xf numFmtId="0" fontId="29" fillId="0" borderId="125" xfId="41" applyFont="1" applyBorder="1" applyAlignment="1">
      <alignment horizontal="left" vertical="center" wrapText="1"/>
    </xf>
    <xf numFmtId="0" fontId="103" fillId="0" borderId="0" xfId="86" applyFont="1" applyAlignment="1">
      <alignment horizontal="left" vertical="center"/>
    </xf>
    <xf numFmtId="0" fontId="29" fillId="0" borderId="58" xfId="41" applyFont="1" applyBorder="1" applyAlignment="1">
      <alignment horizontal="left" vertical="center"/>
    </xf>
    <xf numFmtId="0" fontId="74" fillId="0" borderId="125" xfId="41" applyFont="1" applyBorder="1" applyAlignment="1">
      <alignment horizontal="left" vertical="center"/>
    </xf>
    <xf numFmtId="0" fontId="74" fillId="0" borderId="126" xfId="41" applyFont="1" applyBorder="1" applyAlignment="1">
      <alignment horizontal="left" vertical="center"/>
    </xf>
    <xf numFmtId="0" fontId="74" fillId="0" borderId="79" xfId="41" applyFont="1" applyBorder="1" applyAlignment="1">
      <alignment horizontal="left" vertical="center"/>
    </xf>
    <xf numFmtId="0" fontId="29" fillId="0" borderId="0" xfId="41" applyFont="1" applyAlignment="1">
      <alignment horizontal="center" vertical="center" wrapText="1"/>
    </xf>
    <xf numFmtId="0" fontId="29" fillId="0" borderId="128" xfId="41" applyFont="1" applyBorder="1" applyAlignment="1">
      <alignment horizontal="left" vertical="center"/>
    </xf>
    <xf numFmtId="0" fontId="29" fillId="0" borderId="129" xfId="41" applyFont="1" applyBorder="1" applyAlignment="1">
      <alignment horizontal="left" vertical="center"/>
    </xf>
    <xf numFmtId="0" fontId="29" fillId="0" borderId="11" xfId="41" applyFont="1" applyBorder="1" applyAlignment="1">
      <alignment horizontal="left" vertical="center"/>
    </xf>
    <xf numFmtId="0" fontId="29" fillId="0" borderId="62" xfId="41" applyFont="1" applyBorder="1" applyAlignment="1">
      <alignment horizontal="left" vertical="center"/>
    </xf>
    <xf numFmtId="0" fontId="29" fillId="0" borderId="12" xfId="41" applyFont="1" applyBorder="1" applyAlignment="1">
      <alignment horizontal="left" vertical="center"/>
    </xf>
    <xf numFmtId="0" fontId="29" fillId="0" borderId="13" xfId="41" applyFont="1" applyBorder="1" applyAlignment="1">
      <alignment horizontal="left" vertical="center"/>
    </xf>
    <xf numFmtId="0" fontId="29" fillId="0" borderId="128" xfId="41" applyFont="1" applyBorder="1" applyAlignment="1">
      <alignment horizontal="center" vertical="center" wrapText="1"/>
    </xf>
    <xf numFmtId="0" fontId="29" fillId="0" borderId="129" xfId="41" applyFont="1" applyBorder="1" applyAlignment="1">
      <alignment horizontal="center" vertical="center" wrapText="1"/>
    </xf>
    <xf numFmtId="0" fontId="29" fillId="0" borderId="11" xfId="41" applyFont="1" applyBorder="1" applyAlignment="1">
      <alignment horizontal="center" vertical="center" wrapText="1"/>
    </xf>
    <xf numFmtId="0" fontId="29" fillId="0" borderId="61" xfId="41" applyFont="1" applyBorder="1" applyAlignment="1">
      <alignment horizontal="center" vertical="center" wrapText="1"/>
    </xf>
    <xf numFmtId="0" fontId="29" fillId="0" borderId="60" xfId="41" applyFont="1" applyBorder="1" applyAlignment="1">
      <alignment horizontal="center" vertical="center" wrapText="1"/>
    </xf>
    <xf numFmtId="0" fontId="29" fillId="0" borderId="62" xfId="41" applyFont="1" applyBorder="1" applyAlignment="1">
      <alignment horizontal="center" vertical="center" wrapText="1"/>
    </xf>
    <xf numFmtId="0" fontId="29" fillId="0" borderId="12" xfId="41" applyFont="1" applyBorder="1" applyAlignment="1">
      <alignment horizontal="center" vertical="center" wrapText="1"/>
    </xf>
    <xf numFmtId="0" fontId="29" fillId="0" borderId="13" xfId="41" applyFont="1" applyBorder="1" applyAlignment="1">
      <alignment horizontal="center" vertical="center" wrapText="1"/>
    </xf>
    <xf numFmtId="0" fontId="75" fillId="0" borderId="129" xfId="41" applyFont="1" applyBorder="1" applyAlignment="1">
      <alignment horizontal="center" vertical="center" shrinkToFit="1"/>
    </xf>
    <xf numFmtId="0" fontId="75" fillId="0" borderId="11" xfId="41" applyFont="1" applyBorder="1" applyAlignment="1">
      <alignment horizontal="center" vertical="center" shrinkToFit="1"/>
    </xf>
    <xf numFmtId="0" fontId="74" fillId="0" borderId="125" xfId="41" applyFont="1" applyBorder="1" applyAlignment="1">
      <alignment horizontal="left" vertical="center" wrapText="1"/>
    </xf>
    <xf numFmtId="0" fontId="74" fillId="0" borderId="126" xfId="41" applyFont="1" applyBorder="1" applyAlignment="1">
      <alignment horizontal="left" vertical="center" wrapText="1"/>
    </xf>
    <xf numFmtId="0" fontId="29" fillId="0" borderId="125" xfId="41" applyFont="1" applyBorder="1" applyAlignment="1">
      <alignment vertical="center"/>
    </xf>
    <xf numFmtId="0" fontId="29" fillId="0" borderId="126" xfId="41" applyFont="1" applyBorder="1" applyAlignment="1">
      <alignment vertical="center"/>
    </xf>
    <xf numFmtId="0" fontId="29" fillId="0" borderId="62" xfId="41" applyFont="1" applyBorder="1" applyAlignment="1">
      <alignment vertical="center"/>
    </xf>
    <xf numFmtId="0" fontId="29" fillId="0" borderId="12" xfId="41" applyFont="1" applyBorder="1" applyAlignment="1">
      <alignment vertical="center"/>
    </xf>
    <xf numFmtId="0" fontId="74" fillId="0" borderId="79" xfId="41" applyFont="1" applyBorder="1" applyAlignment="1">
      <alignment horizontal="left" vertical="center" wrapText="1"/>
    </xf>
    <xf numFmtId="0" fontId="74" fillId="0" borderId="62" xfId="41" applyFont="1" applyBorder="1" applyAlignment="1">
      <alignment horizontal="left" vertical="center" wrapText="1"/>
    </xf>
    <xf numFmtId="0" fontId="74" fillId="0" borderId="12" xfId="41" applyFont="1" applyBorder="1" applyAlignment="1">
      <alignment horizontal="left" vertical="center" wrapText="1"/>
    </xf>
    <xf numFmtId="0" fontId="29" fillId="0" borderId="82" xfId="41" applyFont="1" applyBorder="1" applyAlignment="1">
      <alignment vertical="center"/>
    </xf>
    <xf numFmtId="0" fontId="29" fillId="0" borderId="58" xfId="41" applyFont="1" applyBorder="1" applyAlignment="1">
      <alignment vertical="center"/>
    </xf>
    <xf numFmtId="0" fontId="77" fillId="0" borderId="0" xfId="41" applyFont="1" applyAlignment="1">
      <alignment horizontal="center" vertical="top" wrapText="1"/>
    </xf>
    <xf numFmtId="0" fontId="77" fillId="0" borderId="0" xfId="41" applyFont="1" applyAlignment="1">
      <alignment horizontal="center" vertical="top"/>
    </xf>
    <xf numFmtId="0" fontId="77" fillId="0" borderId="0" xfId="41" applyFont="1" applyAlignment="1">
      <alignment vertical="top" wrapText="1"/>
    </xf>
    <xf numFmtId="0" fontId="74" fillId="0" borderId="125" xfId="41" applyFont="1" applyBorder="1" applyAlignment="1">
      <alignment vertical="center" wrapText="1"/>
    </xf>
    <xf numFmtId="0" fontId="74" fillId="0" borderId="126" xfId="41" applyFont="1" applyBorder="1" applyAlignment="1">
      <alignment vertical="center" wrapText="1"/>
    </xf>
    <xf numFmtId="0" fontId="74" fillId="0" borderId="79" xfId="41" applyFont="1" applyBorder="1" applyAlignment="1">
      <alignment vertical="center" wrapText="1"/>
    </xf>
    <xf numFmtId="177" fontId="32" fillId="0" borderId="31" xfId="41" applyNumberFormat="1" applyFont="1" applyBorder="1" applyAlignment="1">
      <alignment vertical="center" shrinkToFit="1"/>
    </xf>
    <xf numFmtId="177" fontId="32" fillId="0" borderId="0" xfId="41" applyNumberFormat="1" applyFont="1" applyAlignment="1">
      <alignment vertical="center" shrinkToFit="1"/>
    </xf>
    <xf numFmtId="177" fontId="32" fillId="0" borderId="75" xfId="41" applyNumberFormat="1" applyFont="1" applyBorder="1" applyAlignment="1">
      <alignment vertical="center" shrinkToFit="1"/>
    </xf>
    <xf numFmtId="177" fontId="32" fillId="0" borderId="76" xfId="41" applyNumberFormat="1" applyFont="1" applyBorder="1" applyAlignment="1">
      <alignment vertical="center" shrinkToFit="1"/>
    </xf>
    <xf numFmtId="177" fontId="39" fillId="0" borderId="103" xfId="41" applyNumberFormat="1" applyFont="1" applyBorder="1" applyAlignment="1">
      <alignment horizontal="left" vertical="center" wrapText="1"/>
    </xf>
    <xf numFmtId="177" fontId="39" fillId="0" borderId="104" xfId="41" applyNumberFormat="1" applyFont="1" applyBorder="1" applyAlignment="1">
      <alignment horizontal="left" vertical="center" wrapText="1"/>
    </xf>
    <xf numFmtId="177" fontId="39" fillId="0" borderId="105" xfId="41" applyNumberFormat="1" applyFont="1" applyBorder="1" applyAlignment="1">
      <alignment horizontal="left" vertical="center" wrapText="1"/>
    </xf>
    <xf numFmtId="177" fontId="39" fillId="0" borderId="106" xfId="41" applyNumberFormat="1" applyFont="1" applyBorder="1" applyAlignment="1">
      <alignment horizontal="left" vertical="center" wrapText="1"/>
    </xf>
    <xf numFmtId="177" fontId="39" fillId="0" borderId="0" xfId="41" applyNumberFormat="1" applyFont="1" applyAlignment="1">
      <alignment horizontal="left" vertical="center" wrapText="1"/>
    </xf>
    <xf numFmtId="177" fontId="39" fillId="0" borderId="107" xfId="41" applyNumberFormat="1" applyFont="1" applyBorder="1" applyAlignment="1">
      <alignment horizontal="left" vertical="center" wrapText="1"/>
    </xf>
    <xf numFmtId="177" fontId="39" fillId="0" borderId="108" xfId="41" applyNumberFormat="1" applyFont="1" applyBorder="1" applyAlignment="1">
      <alignment horizontal="left" vertical="center" wrapText="1"/>
    </xf>
    <xf numFmtId="177" fontId="39" fillId="0" borderId="109" xfId="41" applyNumberFormat="1" applyFont="1" applyBorder="1" applyAlignment="1">
      <alignment horizontal="left" vertical="center" wrapText="1"/>
    </xf>
    <xf numFmtId="177" fontId="39" fillId="0" borderId="110" xfId="41" applyNumberFormat="1" applyFont="1" applyBorder="1" applyAlignment="1">
      <alignment horizontal="left" vertical="center" wrapText="1"/>
    </xf>
    <xf numFmtId="177" fontId="32" fillId="0" borderId="32" xfId="41" applyNumberFormat="1" applyFont="1" applyBorder="1" applyAlignment="1">
      <alignment vertical="center" shrinkToFit="1"/>
    </xf>
    <xf numFmtId="177" fontId="32" fillId="0" borderId="35" xfId="41" applyNumberFormat="1" applyFont="1" applyBorder="1" applyAlignment="1">
      <alignment vertical="center" shrinkToFit="1"/>
    </xf>
    <xf numFmtId="0" fontId="33" fillId="0" borderId="98" xfId="41" applyFont="1" applyBorder="1" applyAlignment="1">
      <alignment horizontal="center" vertical="center" wrapText="1"/>
    </xf>
    <xf numFmtId="0" fontId="33" fillId="0" borderId="99" xfId="41" applyFont="1" applyBorder="1" applyAlignment="1">
      <alignment horizontal="center" vertical="center" wrapText="1"/>
    </xf>
    <xf numFmtId="0" fontId="33" fillId="0" borderId="100" xfId="41" applyFont="1" applyBorder="1" applyAlignment="1">
      <alignment horizontal="center" vertical="center" wrapText="1"/>
    </xf>
    <xf numFmtId="0" fontId="33" fillId="0" borderId="163" xfId="41" applyFont="1" applyBorder="1" applyAlignment="1">
      <alignment horizontal="center" vertical="center" wrapText="1"/>
    </xf>
    <xf numFmtId="0" fontId="33" fillId="0" borderId="61" xfId="41" applyFont="1" applyBorder="1" applyAlignment="1">
      <alignment horizontal="center" vertical="center" wrapText="1"/>
    </xf>
    <xf numFmtId="177" fontId="0" fillId="0" borderId="31" xfId="41" applyNumberFormat="1" applyFont="1" applyBorder="1" applyAlignment="1">
      <alignment horizontal="left" vertical="center"/>
    </xf>
    <xf numFmtId="177" fontId="6" fillId="0" borderId="0" xfId="41" applyNumberFormat="1" applyFont="1" applyAlignment="1">
      <alignment horizontal="left" vertical="center"/>
    </xf>
    <xf numFmtId="181" fontId="50" fillId="0" borderId="59" xfId="41" applyNumberFormat="1" applyFont="1" applyBorder="1" applyAlignment="1">
      <alignment horizontal="center" vertical="center" wrapText="1"/>
    </xf>
    <xf numFmtId="181" fontId="50" fillId="0" borderId="36" xfId="41" applyNumberFormat="1" applyFont="1" applyBorder="1" applyAlignment="1">
      <alignment horizontal="center" vertical="center" wrapText="1"/>
    </xf>
    <xf numFmtId="177" fontId="0" fillId="0" borderId="31" xfId="41" applyNumberFormat="1" applyFont="1" applyBorder="1" applyAlignment="1">
      <alignment horizontal="left" vertical="center" wrapText="1"/>
    </xf>
    <xf numFmtId="177" fontId="6" fillId="0" borderId="0" xfId="41" applyNumberFormat="1" applyFont="1" applyAlignment="1">
      <alignment horizontal="left" vertical="center" wrapText="1"/>
    </xf>
    <xf numFmtId="177" fontId="6" fillId="0" borderId="32" xfId="41" applyNumberFormat="1" applyFont="1" applyBorder="1" applyAlignment="1">
      <alignment horizontal="left" vertical="center" wrapText="1"/>
    </xf>
    <xf numFmtId="177" fontId="6" fillId="0" borderId="35" xfId="41" applyNumberFormat="1" applyFont="1" applyBorder="1" applyAlignment="1">
      <alignment horizontal="left" vertical="center" wrapText="1"/>
    </xf>
    <xf numFmtId="177" fontId="32" fillId="0" borderId="0" xfId="41" applyNumberFormat="1" applyFont="1" applyAlignment="1">
      <alignment horizontal="right" vertical="center" shrinkToFit="1"/>
    </xf>
    <xf numFmtId="177" fontId="32" fillId="0" borderId="35" xfId="41" applyNumberFormat="1" applyFont="1" applyBorder="1" applyAlignment="1">
      <alignment horizontal="right" vertical="center" shrinkToFit="1"/>
    </xf>
    <xf numFmtId="0" fontId="33" fillId="28" borderId="61" xfId="41" applyFont="1" applyFill="1" applyBorder="1" applyAlignment="1">
      <alignment horizontal="center" vertical="center"/>
    </xf>
    <xf numFmtId="0" fontId="33" fillId="28" borderId="34" xfId="41" applyFont="1" applyFill="1" applyBorder="1" applyAlignment="1">
      <alignment horizontal="center" vertical="center"/>
    </xf>
    <xf numFmtId="177" fontId="0" fillId="0" borderId="30" xfId="41" applyNumberFormat="1" applyFont="1" applyBorder="1" applyAlignment="1">
      <alignment horizontal="left" vertical="center"/>
    </xf>
    <xf numFmtId="177" fontId="6" fillId="0" borderId="129" xfId="41" applyNumberFormat="1" applyFont="1" applyBorder="1" applyAlignment="1">
      <alignment horizontal="left" vertical="center"/>
    </xf>
    <xf numFmtId="181" fontId="50" fillId="0" borderId="130" xfId="41" applyNumberFormat="1" applyFont="1" applyBorder="1" applyAlignment="1">
      <alignment horizontal="center" vertical="center" wrapText="1"/>
    </xf>
    <xf numFmtId="181" fontId="50" fillId="0" borderId="140" xfId="41" applyNumberFormat="1" applyFont="1" applyBorder="1" applyAlignment="1">
      <alignment horizontal="center" vertical="center" wrapText="1"/>
    </xf>
    <xf numFmtId="177" fontId="6" fillId="0" borderId="41" xfId="41" applyNumberFormat="1" applyFont="1" applyBorder="1" applyAlignment="1">
      <alignment horizontal="left" vertical="center" wrapText="1"/>
    </xf>
    <xf numFmtId="177" fontId="6" fillId="0" borderId="12" xfId="41" applyNumberFormat="1" applyFont="1" applyBorder="1" applyAlignment="1">
      <alignment horizontal="left" vertical="center" wrapText="1"/>
    </xf>
    <xf numFmtId="177" fontId="32" fillId="0" borderId="12" xfId="41" applyNumberFormat="1" applyFont="1" applyBorder="1" applyAlignment="1">
      <alignment horizontal="right" vertical="center" shrinkToFit="1"/>
    </xf>
    <xf numFmtId="0" fontId="33" fillId="0" borderId="0" xfId="41" applyFont="1" applyAlignment="1">
      <alignment horizontal="left" vertical="center" wrapText="1"/>
    </xf>
    <xf numFmtId="177" fontId="32" fillId="0" borderId="75" xfId="41" applyNumberFormat="1" applyFont="1" applyBorder="1" applyAlignment="1">
      <alignment horizontal="left" vertical="center"/>
    </xf>
    <xf numFmtId="177" fontId="32" fillId="0" borderId="76" xfId="41" applyNumberFormat="1" applyFont="1" applyBorder="1" applyAlignment="1">
      <alignment horizontal="left" vertical="center"/>
    </xf>
    <xf numFmtId="177" fontId="30" fillId="0" borderId="76" xfId="41" applyNumberFormat="1" applyFont="1" applyBorder="1" applyAlignment="1">
      <alignment horizontal="center" vertical="center"/>
    </xf>
    <xf numFmtId="177" fontId="30" fillId="0" borderId="77" xfId="41" applyNumberFormat="1" applyFont="1" applyBorder="1" applyAlignment="1">
      <alignment horizontal="center" vertical="center"/>
    </xf>
    <xf numFmtId="0" fontId="41" fillId="27" borderId="0" xfId="41" applyFont="1" applyFill="1" applyAlignment="1">
      <alignment horizontal="left" vertical="center"/>
    </xf>
    <xf numFmtId="0" fontId="34" fillId="0" borderId="0" xfId="41" applyFont="1" applyAlignment="1">
      <alignment horizontal="left" vertical="top" wrapText="1"/>
    </xf>
    <xf numFmtId="0" fontId="33" fillId="0" borderId="35" xfId="41" applyFont="1" applyBorder="1" applyAlignment="1">
      <alignment horizontal="left" vertical="top" wrapText="1"/>
    </xf>
    <xf numFmtId="0" fontId="33" fillId="0" borderId="0" xfId="41" applyFont="1" applyAlignment="1">
      <alignment vertical="top" wrapText="1"/>
    </xf>
    <xf numFmtId="0" fontId="30" fillId="0" borderId="90" xfId="41" applyFont="1" applyBorder="1" applyAlignment="1">
      <alignment horizontal="center" vertical="center"/>
    </xf>
    <xf numFmtId="0" fontId="3" fillId="0" borderId="94" xfId="41" applyBorder="1"/>
    <xf numFmtId="0" fontId="30" fillId="0" borderId="91" xfId="41" applyFont="1" applyBorder="1" applyAlignment="1">
      <alignment horizontal="center" vertical="center"/>
    </xf>
    <xf numFmtId="0" fontId="30" fillId="0" borderId="92" xfId="41" applyFont="1" applyBorder="1" applyAlignment="1">
      <alignment horizontal="center" vertical="center"/>
    </xf>
    <xf numFmtId="0" fontId="30" fillId="0" borderId="93" xfId="41" applyFont="1" applyBorder="1" applyAlignment="1">
      <alignment horizontal="center" vertical="center"/>
    </xf>
    <xf numFmtId="0" fontId="30" fillId="0" borderId="95" xfId="41" applyFont="1" applyBorder="1" applyAlignment="1">
      <alignment horizontal="center" vertical="center"/>
    </xf>
    <xf numFmtId="0" fontId="30" fillId="0" borderId="96" xfId="41" applyFont="1" applyBorder="1" applyAlignment="1">
      <alignment horizontal="center" vertical="center"/>
    </xf>
    <xf numFmtId="0" fontId="30" fillId="0" borderId="97" xfId="41" applyFont="1" applyBorder="1" applyAlignment="1">
      <alignment horizontal="center" vertical="center"/>
    </xf>
    <xf numFmtId="177" fontId="39" fillId="0" borderId="111" xfId="41" applyNumberFormat="1" applyFont="1" applyBorder="1" applyAlignment="1">
      <alignment vertical="center" wrapText="1"/>
    </xf>
    <xf numFmtId="177" fontId="39" fillId="0" borderId="112" xfId="41" applyNumberFormat="1" applyFont="1" applyBorder="1" applyAlignment="1">
      <alignment vertical="center" wrapText="1"/>
    </xf>
    <xf numFmtId="177" fontId="39" fillId="0" borderId="113" xfId="41" applyNumberFormat="1" applyFont="1" applyBorder="1" applyAlignment="1">
      <alignment vertical="center" wrapText="1"/>
    </xf>
    <xf numFmtId="177" fontId="39" fillId="0" borderId="114" xfId="41" applyNumberFormat="1" applyFont="1" applyBorder="1" applyAlignment="1">
      <alignment vertical="center" wrapText="1"/>
    </xf>
    <xf numFmtId="177" fontId="39" fillId="0" borderId="0" xfId="41" applyNumberFormat="1" applyFont="1" applyAlignment="1">
      <alignment vertical="center" wrapText="1"/>
    </xf>
    <xf numFmtId="177" fontId="39" fillId="0" borderId="115" xfId="41" applyNumberFormat="1" applyFont="1" applyBorder="1" applyAlignment="1">
      <alignment vertical="center" wrapText="1"/>
    </xf>
    <xf numFmtId="177" fontId="39" fillId="0" borderId="116" xfId="41" applyNumberFormat="1" applyFont="1" applyBorder="1" applyAlignment="1">
      <alignment vertical="center" wrapText="1"/>
    </xf>
    <xf numFmtId="177" fontId="39" fillId="0" borderId="117" xfId="41" applyNumberFormat="1" applyFont="1" applyBorder="1" applyAlignment="1">
      <alignment vertical="center" wrapText="1"/>
    </xf>
    <xf numFmtId="177" fontId="39" fillId="0" borderId="118" xfId="41" applyNumberFormat="1" applyFont="1" applyBorder="1" applyAlignment="1">
      <alignment vertical="center" wrapText="1"/>
    </xf>
    <xf numFmtId="177" fontId="32" fillId="0" borderId="0" xfId="41" applyNumberFormat="1" applyFont="1" applyAlignment="1">
      <alignment horizontal="left" vertical="center"/>
    </xf>
    <xf numFmtId="0" fontId="41" fillId="30" borderId="0" xfId="41" applyFont="1" applyFill="1" applyAlignment="1">
      <alignment horizontal="left" vertical="center"/>
    </xf>
    <xf numFmtId="0" fontId="30" fillId="0" borderId="83" xfId="41" applyFont="1" applyBorder="1" applyAlignment="1">
      <alignment horizontal="center" vertical="center" shrinkToFit="1"/>
    </xf>
    <xf numFmtId="0" fontId="30" fillId="0" borderId="66" xfId="41" applyFont="1" applyBorder="1" applyAlignment="1">
      <alignment horizontal="center" vertical="center" shrinkToFit="1"/>
    </xf>
    <xf numFmtId="0" fontId="41" fillId="36" borderId="0" xfId="41" applyFont="1" applyFill="1" applyAlignment="1">
      <alignment horizontal="left" vertical="center"/>
    </xf>
    <xf numFmtId="0" fontId="30" fillId="31" borderId="95" xfId="41" applyFont="1" applyFill="1" applyBorder="1" applyAlignment="1">
      <alignment horizontal="center" vertical="center"/>
    </xf>
    <xf numFmtId="0" fontId="30" fillId="31" borderId="96" xfId="41" applyFont="1" applyFill="1" applyBorder="1" applyAlignment="1">
      <alignment horizontal="center" vertical="center"/>
    </xf>
    <xf numFmtId="0" fontId="30" fillId="31" borderId="83" xfId="41" applyFont="1" applyFill="1" applyBorder="1" applyAlignment="1">
      <alignment horizontal="center" vertical="center" shrinkToFit="1"/>
    </xf>
    <xf numFmtId="0" fontId="30" fillId="31" borderId="66" xfId="41" applyFont="1" applyFill="1" applyBorder="1" applyAlignment="1">
      <alignment horizontal="center" vertical="center" shrinkToFit="1"/>
    </xf>
    <xf numFmtId="0" fontId="81" fillId="0" borderId="125" xfId="72" applyFont="1" applyBorder="1" applyAlignment="1">
      <alignment horizontal="center" vertical="center"/>
    </xf>
    <xf numFmtId="0" fontId="81" fillId="0" borderId="126" xfId="72" applyFont="1" applyBorder="1" applyAlignment="1">
      <alignment horizontal="center" vertical="center"/>
    </xf>
    <xf numFmtId="0" fontId="81" fillId="0" borderId="79" xfId="72" applyFont="1" applyBorder="1" applyAlignment="1">
      <alignment horizontal="center" vertical="center"/>
    </xf>
    <xf numFmtId="0" fontId="81" fillId="32" borderId="125" xfId="72" applyFont="1" applyFill="1" applyBorder="1" applyAlignment="1">
      <alignment horizontal="center" vertical="center"/>
    </xf>
    <xf numFmtId="0" fontId="81" fillId="32" borderId="126" xfId="72" applyFont="1" applyFill="1" applyBorder="1" applyAlignment="1">
      <alignment horizontal="center" vertical="center"/>
    </xf>
    <xf numFmtId="0" fontId="81" fillId="32" borderId="79" xfId="72" applyFont="1" applyFill="1" applyBorder="1" applyAlignment="1">
      <alignment horizontal="center" vertical="center"/>
    </xf>
    <xf numFmtId="0" fontId="81" fillId="0" borderId="128" xfId="72" applyFont="1" applyBorder="1" applyAlignment="1">
      <alignment horizontal="left" vertical="center" wrapText="1"/>
    </xf>
    <xf numFmtId="0" fontId="81" fillId="0" borderId="129" xfId="72" applyFont="1" applyBorder="1" applyAlignment="1">
      <alignment horizontal="left" vertical="center"/>
    </xf>
    <xf numFmtId="0" fontId="81" fillId="0" borderId="11" xfId="72" applyFont="1" applyBorder="1" applyAlignment="1">
      <alignment horizontal="left" vertical="center"/>
    </xf>
    <xf numFmtId="0" fontId="81" fillId="0" borderId="61" xfId="72" applyFont="1" applyBorder="1" applyAlignment="1">
      <alignment horizontal="left" vertical="center" wrapText="1"/>
    </xf>
    <xf numFmtId="0" fontId="81" fillId="0" borderId="0" xfId="72" applyFont="1" applyAlignment="1">
      <alignment horizontal="left" vertical="center"/>
    </xf>
    <xf numFmtId="0" fontId="81" fillId="0" borderId="60" xfId="72" applyFont="1" applyBorder="1" applyAlignment="1">
      <alignment horizontal="left" vertical="center"/>
    </xf>
    <xf numFmtId="0" fontId="81" fillId="0" borderId="61" xfId="72" applyFont="1" applyBorder="1" applyAlignment="1">
      <alignment horizontal="left" vertical="center"/>
    </xf>
    <xf numFmtId="0" fontId="81" fillId="0" borderId="62" xfId="72" applyFont="1" applyBorder="1" applyAlignment="1">
      <alignment horizontal="left" vertical="center"/>
    </xf>
    <xf numFmtId="0" fontId="81" fillId="0" borderId="12" xfId="72" applyFont="1" applyBorder="1" applyAlignment="1">
      <alignment horizontal="left" vertical="center"/>
    </xf>
    <xf numFmtId="0" fontId="81" fillId="0" borderId="13" xfId="72" applyFont="1" applyBorder="1" applyAlignment="1">
      <alignment horizontal="left" vertical="center"/>
    </xf>
    <xf numFmtId="0" fontId="81" fillId="0" borderId="58" xfId="72" applyFont="1" applyBorder="1" applyAlignment="1">
      <alignment horizontal="center" vertical="center"/>
    </xf>
    <xf numFmtId="0" fontId="81" fillId="32" borderId="58" xfId="72" applyFont="1" applyFill="1" applyBorder="1" applyAlignment="1">
      <alignment horizontal="center" vertical="center"/>
    </xf>
    <xf numFmtId="0" fontId="81" fillId="32" borderId="58" xfId="72" applyFont="1" applyFill="1" applyBorder="1" applyAlignment="1">
      <alignment horizontal="left" vertical="center" indent="1"/>
    </xf>
    <xf numFmtId="0" fontId="81" fillId="32" borderId="141" xfId="72" applyFont="1" applyFill="1" applyBorder="1" applyAlignment="1">
      <alignment horizontal="left" vertical="center" indent="1"/>
    </xf>
    <xf numFmtId="0" fontId="81" fillId="0" borderId="125" xfId="72" applyFont="1" applyBorder="1" applyAlignment="1">
      <alignment horizontal="left" vertical="center" indent="1"/>
    </xf>
    <xf numFmtId="0" fontId="81" fillId="0" borderId="126" xfId="72" applyFont="1" applyBorder="1" applyAlignment="1">
      <alignment horizontal="left" vertical="center" indent="1"/>
    </xf>
    <xf numFmtId="0" fontId="81" fillId="0" borderId="79" xfId="72" applyFont="1" applyBorder="1" applyAlignment="1">
      <alignment horizontal="left" vertical="center" indent="1"/>
    </xf>
    <xf numFmtId="38" fontId="81" fillId="32" borderId="128" xfId="73" applyFont="1" applyFill="1" applyBorder="1" applyAlignment="1">
      <alignment horizontal="center" vertical="center"/>
    </xf>
    <xf numFmtId="38" fontId="81" fillId="32" borderId="129" xfId="73" applyFont="1" applyFill="1" applyBorder="1" applyAlignment="1">
      <alignment horizontal="center" vertical="center"/>
    </xf>
    <xf numFmtId="0" fontId="81" fillId="33" borderId="58" xfId="72" applyFont="1" applyFill="1" applyBorder="1" applyAlignment="1">
      <alignment horizontal="left" vertical="center" indent="1" shrinkToFit="1"/>
    </xf>
    <xf numFmtId="38" fontId="81" fillId="32" borderId="125" xfId="73" applyFont="1" applyFill="1" applyBorder="1" applyAlignment="1">
      <alignment horizontal="center" vertical="center"/>
    </xf>
    <xf numFmtId="38" fontId="81" fillId="32" borderId="126" xfId="73" applyFont="1" applyFill="1" applyBorder="1" applyAlignment="1">
      <alignment horizontal="center" vertical="center"/>
    </xf>
    <xf numFmtId="0" fontId="81" fillId="0" borderId="62" xfId="72" applyFont="1" applyBorder="1" applyAlignment="1">
      <alignment horizontal="left" vertical="center" indent="1"/>
    </xf>
    <xf numFmtId="0" fontId="81" fillId="0" borderId="12" xfId="72" applyFont="1" applyBorder="1" applyAlignment="1">
      <alignment horizontal="left" vertical="center" indent="1"/>
    </xf>
    <xf numFmtId="0" fontId="81" fillId="34" borderId="62" xfId="72" applyFont="1" applyFill="1" applyBorder="1" applyAlignment="1">
      <alignment horizontal="center" vertical="center"/>
    </xf>
    <xf numFmtId="0" fontId="81" fillId="34" borderId="12" xfId="72" applyFont="1" applyFill="1" applyBorder="1" applyAlignment="1">
      <alignment horizontal="center" vertical="center"/>
    </xf>
    <xf numFmtId="0" fontId="81" fillId="34" borderId="13" xfId="72" applyFont="1" applyFill="1" applyBorder="1" applyAlignment="1">
      <alignment horizontal="center" vertical="center"/>
    </xf>
    <xf numFmtId="0" fontId="81" fillId="33" borderId="125" xfId="72" applyFont="1" applyFill="1" applyBorder="1" applyAlignment="1">
      <alignment horizontal="center" vertical="center"/>
    </xf>
    <xf numFmtId="0" fontId="81" fillId="33" borderId="126" xfId="72" applyFont="1" applyFill="1" applyBorder="1" applyAlignment="1">
      <alignment horizontal="center" vertical="center"/>
    </xf>
    <xf numFmtId="0" fontId="81" fillId="33" borderId="79" xfId="72" applyFont="1" applyFill="1" applyBorder="1" applyAlignment="1">
      <alignment horizontal="center" vertical="center"/>
    </xf>
    <xf numFmtId="0" fontId="83" fillId="0" borderId="0" xfId="72" applyFont="1" applyAlignment="1">
      <alignment horizontal="left" vertical="center" wrapText="1"/>
    </xf>
    <xf numFmtId="0" fontId="81" fillId="34" borderId="125" xfId="72" applyFont="1" applyFill="1" applyBorder="1" applyAlignment="1">
      <alignment horizontal="center" vertical="center"/>
    </xf>
    <xf numFmtId="0" fontId="81" fillId="34" borderId="126" xfId="72" applyFont="1" applyFill="1" applyBorder="1" applyAlignment="1">
      <alignment horizontal="center" vertical="center"/>
    </xf>
    <xf numFmtId="0" fontId="81" fillId="34" borderId="79" xfId="72" applyFont="1" applyFill="1" applyBorder="1" applyAlignment="1">
      <alignment horizontal="center" vertical="center"/>
    </xf>
    <xf numFmtId="0" fontId="83" fillId="0" borderId="0" xfId="72" applyFont="1" applyAlignment="1">
      <alignment horizontal="left" vertical="center" wrapText="1" indent="1"/>
    </xf>
    <xf numFmtId="0" fontId="83" fillId="0" borderId="0" xfId="72" applyFont="1" applyAlignment="1">
      <alignment horizontal="left" vertical="center" indent="1"/>
    </xf>
    <xf numFmtId="0" fontId="82" fillId="0" borderId="125" xfId="72" applyFont="1" applyBorder="1" applyAlignment="1">
      <alignment horizontal="center" vertical="center"/>
    </xf>
    <xf numFmtId="0" fontId="82" fillId="0" borderId="126" xfId="72" applyFont="1" applyBorder="1" applyAlignment="1">
      <alignment horizontal="center" vertical="center"/>
    </xf>
    <xf numFmtId="0" fontId="82" fillId="0" borderId="79" xfId="72" applyFont="1" applyBorder="1" applyAlignment="1">
      <alignment horizontal="center" vertical="center"/>
    </xf>
    <xf numFmtId="0" fontId="86" fillId="0" borderId="58" xfId="72" applyFont="1" applyBorder="1" applyAlignment="1">
      <alignment horizontal="center" vertical="center" wrapText="1"/>
    </xf>
    <xf numFmtId="0" fontId="81" fillId="0" borderId="61" xfId="72" applyFont="1" applyBorder="1" applyAlignment="1">
      <alignment horizontal="center" vertical="center"/>
    </xf>
    <xf numFmtId="0" fontId="81" fillId="0" borderId="60" xfId="72" applyFont="1" applyBorder="1" applyAlignment="1">
      <alignment horizontal="center" vertical="center"/>
    </xf>
    <xf numFmtId="0" fontId="81" fillId="0" borderId="58" xfId="72" applyFont="1" applyBorder="1" applyAlignment="1">
      <alignment horizontal="center" vertical="center" wrapText="1"/>
    </xf>
    <xf numFmtId="184" fontId="81" fillId="34" borderId="58" xfId="72" applyNumberFormat="1" applyFont="1" applyFill="1" applyBorder="1" applyAlignment="1">
      <alignment horizontal="center" vertical="center"/>
    </xf>
    <xf numFmtId="0" fontId="81" fillId="32" borderId="128" xfId="72" applyFont="1" applyFill="1" applyBorder="1" applyAlignment="1">
      <alignment horizontal="center" vertical="center"/>
    </xf>
    <xf numFmtId="0" fontId="81" fillId="32" borderId="129" xfId="72" applyFont="1" applyFill="1" applyBorder="1" applyAlignment="1">
      <alignment horizontal="center" vertical="center"/>
    </xf>
    <xf numFmtId="10" fontId="81" fillId="34" borderId="128" xfId="74" applyNumberFormat="1" applyFont="1" applyFill="1" applyBorder="1" applyAlignment="1">
      <alignment horizontal="center" vertical="center"/>
    </xf>
    <xf numFmtId="10" fontId="81" fillId="34" borderId="129" xfId="74" applyNumberFormat="1" applyFont="1" applyFill="1" applyBorder="1" applyAlignment="1">
      <alignment horizontal="center" vertical="center"/>
    </xf>
    <xf numFmtId="0" fontId="81" fillId="0" borderId="142" xfId="72" applyFont="1" applyBorder="1" applyAlignment="1">
      <alignment horizontal="center" vertical="center"/>
    </xf>
    <xf numFmtId="0" fontId="81" fillId="0" borderId="143" xfId="72" applyFont="1" applyBorder="1" applyAlignment="1">
      <alignment horizontal="center" vertical="center"/>
    </xf>
    <xf numFmtId="0" fontId="81" fillId="0" borderId="144" xfId="72" applyFont="1" applyBorder="1" applyAlignment="1">
      <alignment horizontal="center" vertical="center"/>
    </xf>
    <xf numFmtId="0" fontId="81" fillId="34" borderId="128" xfId="72" applyFont="1" applyFill="1" applyBorder="1" applyAlignment="1">
      <alignment horizontal="center" vertical="center"/>
    </xf>
    <xf numFmtId="0" fontId="81" fillId="34" borderId="129" xfId="72" applyFont="1" applyFill="1" applyBorder="1" applyAlignment="1">
      <alignment horizontal="center" vertical="center"/>
    </xf>
    <xf numFmtId="0" fontId="81" fillId="34" borderId="58" xfId="72" applyFont="1" applyFill="1" applyBorder="1" applyAlignment="1">
      <alignment horizontal="center" vertical="center"/>
    </xf>
    <xf numFmtId="0" fontId="81" fillId="35" borderId="58" xfId="72" applyFont="1" applyFill="1" applyBorder="1" applyAlignment="1">
      <alignment horizontal="center" vertical="center"/>
    </xf>
    <xf numFmtId="0" fontId="84" fillId="0" borderId="61" xfId="72" applyFont="1" applyBorder="1" applyAlignment="1">
      <alignment horizontal="center" vertical="center" wrapText="1"/>
    </xf>
    <xf numFmtId="0" fontId="81" fillId="0" borderId="141" xfId="72" applyFont="1" applyBorder="1" applyAlignment="1">
      <alignment horizontal="center" vertical="center"/>
    </xf>
    <xf numFmtId="0" fontId="81" fillId="0" borderId="82" xfId="72" applyFont="1" applyBorder="1" applyAlignment="1">
      <alignment horizontal="center" vertical="center"/>
    </xf>
    <xf numFmtId="0" fontId="85" fillId="32" borderId="128" xfId="72" applyFont="1" applyFill="1" applyBorder="1" applyAlignment="1">
      <alignment horizontal="left" vertical="top"/>
    </xf>
    <xf numFmtId="0" fontId="85" fillId="32" borderId="129" xfId="72" applyFont="1" applyFill="1" applyBorder="1" applyAlignment="1">
      <alignment horizontal="left" vertical="top"/>
    </xf>
    <xf numFmtId="0" fontId="85" fillId="32" borderId="11" xfId="72" applyFont="1" applyFill="1" applyBorder="1" applyAlignment="1">
      <alignment horizontal="left" vertical="top"/>
    </xf>
    <xf numFmtId="0" fontId="83" fillId="32" borderId="62" xfId="72" applyFont="1" applyFill="1" applyBorder="1" applyAlignment="1">
      <alignment horizontal="left" vertical="top"/>
    </xf>
    <xf numFmtId="0" fontId="83" fillId="32" borderId="12" xfId="72" applyFont="1" applyFill="1" applyBorder="1" applyAlignment="1">
      <alignment horizontal="left" vertical="top"/>
    </xf>
    <xf numFmtId="0" fontId="83" fillId="32" borderId="13" xfId="72" applyFont="1" applyFill="1" applyBorder="1" applyAlignment="1">
      <alignment horizontal="left" vertical="top"/>
    </xf>
    <xf numFmtId="0" fontId="83" fillId="0" borderId="129" xfId="72" applyFont="1" applyBorder="1" applyAlignment="1">
      <alignment horizontal="left" vertical="center" wrapText="1" indent="1"/>
    </xf>
    <xf numFmtId="0" fontId="81" fillId="0" borderId="145" xfId="72" applyFont="1" applyBorder="1" applyAlignment="1">
      <alignment horizontal="center" vertical="center"/>
    </xf>
    <xf numFmtId="0" fontId="87" fillId="0" borderId="0" xfId="72" applyFont="1" applyAlignment="1">
      <alignment horizontal="left" vertical="center" wrapText="1" indent="1"/>
    </xf>
    <xf numFmtId="0" fontId="87" fillId="0" borderId="0" xfId="72" applyFont="1" applyAlignment="1">
      <alignment horizontal="left" vertical="center" indent="1"/>
    </xf>
    <xf numFmtId="0" fontId="84" fillId="0" borderId="60" xfId="72" applyFont="1" applyBorder="1" applyAlignment="1">
      <alignment horizontal="center" vertical="center" wrapText="1"/>
    </xf>
    <xf numFmtId="0" fontId="30" fillId="0" borderId="141" xfId="57" applyFont="1" applyBorder="1" applyAlignment="1">
      <alignment horizontal="center" vertical="center" wrapText="1" readingOrder="1"/>
    </xf>
    <xf numFmtId="0" fontId="30" fillId="0" borderId="84" xfId="57" applyFont="1" applyBorder="1" applyAlignment="1">
      <alignment horizontal="center" vertical="center" readingOrder="1"/>
    </xf>
    <xf numFmtId="0" fontId="30" fillId="0" borderId="82" xfId="57" applyFont="1" applyBorder="1" applyAlignment="1">
      <alignment horizontal="center" vertical="center" readingOrder="1"/>
    </xf>
    <xf numFmtId="0" fontId="6" fillId="0" borderId="19" xfId="57" applyFont="1" applyBorder="1" applyAlignment="1">
      <alignment horizontal="left" vertical="center" wrapText="1"/>
    </xf>
    <xf numFmtId="0" fontId="6" fillId="0" borderId="20" xfId="57" applyFont="1" applyBorder="1" applyAlignment="1">
      <alignment horizontal="left" vertical="center" wrapText="1"/>
    </xf>
    <xf numFmtId="0" fontId="6" fillId="0" borderId="124" xfId="57" applyFont="1" applyBorder="1" applyAlignment="1">
      <alignment horizontal="left" vertical="center" wrapText="1"/>
    </xf>
    <xf numFmtId="0" fontId="6" fillId="0" borderId="63" xfId="57" applyFont="1" applyBorder="1" applyAlignment="1">
      <alignment horizontal="left" vertical="center" wrapText="1"/>
    </xf>
    <xf numFmtId="0" fontId="6" fillId="0" borderId="64" xfId="57" applyFont="1" applyBorder="1" applyAlignment="1">
      <alignment horizontal="left" vertical="center" wrapText="1"/>
    </xf>
    <xf numFmtId="0" fontId="6" fillId="0" borderId="65" xfId="57" applyFont="1" applyBorder="1" applyAlignment="1">
      <alignment horizontal="left" vertical="center" wrapText="1"/>
    </xf>
    <xf numFmtId="0" fontId="6" fillId="0" borderId="21" xfId="57" applyFont="1" applyBorder="1" applyAlignment="1">
      <alignment horizontal="left" vertical="center" wrapText="1"/>
    </xf>
    <xf numFmtId="0" fontId="6" fillId="0" borderId="22" xfId="57" applyFont="1" applyBorder="1" applyAlignment="1">
      <alignment horizontal="left" vertical="center" wrapText="1"/>
    </xf>
    <xf numFmtId="0" fontId="6" fillId="0" borderId="66" xfId="57" applyFont="1" applyBorder="1" applyAlignment="1">
      <alignment horizontal="left" vertical="center" wrapText="1"/>
    </xf>
    <xf numFmtId="0" fontId="91" fillId="0" borderId="0" xfId="57" applyFont="1" applyAlignment="1">
      <alignment horizontal="center" vertical="center"/>
    </xf>
    <xf numFmtId="0" fontId="89" fillId="0" borderId="0" xfId="75" applyFont="1" applyAlignment="1">
      <alignment horizontal="left" vertical="center" wrapText="1"/>
    </xf>
    <xf numFmtId="0" fontId="30" fillId="25" borderId="141" xfId="57" applyFont="1" applyFill="1" applyBorder="1" applyAlignment="1">
      <alignment horizontal="center" vertical="center" shrinkToFit="1"/>
    </xf>
    <xf numFmtId="0" fontId="93" fillId="25" borderId="82" xfId="76" applyFont="1" applyFill="1" applyBorder="1" applyAlignment="1">
      <alignment vertical="center" shrinkToFit="1"/>
    </xf>
    <xf numFmtId="186" fontId="30" fillId="34" borderId="125" xfId="57" applyNumberFormat="1" applyFont="1" applyFill="1" applyBorder="1" applyAlignment="1">
      <alignment horizontal="center"/>
    </xf>
    <xf numFmtId="186" fontId="30" fillId="34" borderId="126" xfId="57" applyNumberFormat="1" applyFont="1" applyFill="1" applyBorder="1" applyAlignment="1">
      <alignment horizontal="center"/>
    </xf>
    <xf numFmtId="186" fontId="30" fillId="34" borderId="79" xfId="57" applyNumberFormat="1" applyFont="1" applyFill="1" applyBorder="1" applyAlignment="1">
      <alignment horizontal="center"/>
    </xf>
    <xf numFmtId="0" fontId="30" fillId="25" borderId="141" xfId="57" applyFont="1" applyFill="1" applyBorder="1" applyAlignment="1">
      <alignment horizontal="center" vertical="center" wrapText="1"/>
    </xf>
    <xf numFmtId="0" fontId="30" fillId="25" borderId="82" xfId="57" applyFont="1" applyFill="1" applyBorder="1" applyAlignment="1">
      <alignment horizontal="center" vertical="center" wrapText="1"/>
    </xf>
    <xf numFmtId="0" fontId="25" fillId="0" borderId="146" xfId="57" applyFont="1" applyBorder="1" applyAlignment="1">
      <alignment horizontal="center" vertical="center" shrinkToFit="1"/>
    </xf>
    <xf numFmtId="0" fontId="25" fillId="0" borderId="148" xfId="57" applyFont="1" applyBorder="1" applyAlignment="1">
      <alignment horizontal="center" vertical="center" shrinkToFit="1"/>
    </xf>
    <xf numFmtId="0" fontId="25" fillId="0" borderId="149" xfId="57" applyFont="1" applyBorder="1" applyAlignment="1">
      <alignment horizontal="center" vertical="center" shrinkToFit="1"/>
    </xf>
    <xf numFmtId="0" fontId="30" fillId="0" borderId="24" xfId="57" applyFont="1" applyBorder="1" applyAlignment="1">
      <alignment horizontal="left" vertical="center"/>
    </xf>
    <xf numFmtId="0" fontId="30" fillId="0" borderId="124" xfId="57" applyFont="1" applyBorder="1" applyAlignment="1">
      <alignment horizontal="left" vertical="center"/>
    </xf>
    <xf numFmtId="0" fontId="6" fillId="0" borderId="120" xfId="57" applyFont="1" applyBorder="1" applyAlignment="1">
      <alignment horizontal="left" vertical="center" wrapText="1" shrinkToFit="1"/>
    </xf>
    <xf numFmtId="0" fontId="6" fillId="0" borderId="65" xfId="57" applyFont="1" applyBorder="1" applyAlignment="1">
      <alignment horizontal="left" vertical="center" wrapText="1" shrinkToFit="1"/>
    </xf>
    <xf numFmtId="0" fontId="6" fillId="0" borderId="83" xfId="57" applyFont="1" applyBorder="1" applyAlignment="1">
      <alignment horizontal="left" vertical="center" wrapText="1" shrinkToFit="1"/>
    </xf>
    <xf numFmtId="0" fontId="6" fillId="0" borderId="66" xfId="57" applyFont="1" applyBorder="1" applyAlignment="1">
      <alignment horizontal="left" vertical="center" wrapText="1" shrinkToFit="1"/>
    </xf>
    <xf numFmtId="0" fontId="6" fillId="0" borderId="151" xfId="57" applyFont="1" applyBorder="1" applyAlignment="1">
      <alignment horizontal="left" vertical="center" wrapText="1"/>
    </xf>
    <xf numFmtId="0" fontId="6" fillId="0" borderId="13" xfId="57" applyFont="1" applyBorder="1" applyAlignment="1">
      <alignment horizontal="left" vertical="center" wrapText="1"/>
    </xf>
    <xf numFmtId="0" fontId="30" fillId="25" borderId="126" xfId="57" applyFont="1" applyFill="1" applyBorder="1" applyAlignment="1">
      <alignment horizontal="center"/>
    </xf>
    <xf numFmtId="0" fontId="30" fillId="25" borderId="125" xfId="57" applyFont="1" applyFill="1" applyBorder="1" applyAlignment="1">
      <alignment horizontal="center" wrapText="1"/>
    </xf>
    <xf numFmtId="0" fontId="30" fillId="25" borderId="126" xfId="57" applyFont="1" applyFill="1" applyBorder="1" applyAlignment="1">
      <alignment horizontal="center" wrapText="1"/>
    </xf>
    <xf numFmtId="0" fontId="30" fillId="25" borderId="79" xfId="57" applyFont="1" applyFill="1" applyBorder="1" applyAlignment="1">
      <alignment horizontal="center" wrapText="1"/>
    </xf>
    <xf numFmtId="0" fontId="89" fillId="0" borderId="128" xfId="57" applyFont="1" applyBorder="1" applyAlignment="1">
      <alignment horizontal="left" vertical="top" wrapText="1"/>
    </xf>
    <xf numFmtId="0" fontId="89" fillId="0" borderId="129" xfId="57" applyFont="1" applyBorder="1" applyAlignment="1">
      <alignment horizontal="left" vertical="top" wrapText="1"/>
    </xf>
    <xf numFmtId="0" fontId="89" fillId="0" borderId="11" xfId="57" applyFont="1" applyBorder="1" applyAlignment="1">
      <alignment horizontal="left" vertical="top" wrapText="1"/>
    </xf>
    <xf numFmtId="0" fontId="89" fillId="0" borderId="61" xfId="57" applyFont="1" applyBorder="1" applyAlignment="1">
      <alignment horizontal="left" vertical="top" wrapText="1"/>
    </xf>
    <xf numFmtId="0" fontId="89" fillId="0" borderId="0" xfId="57" applyFont="1" applyAlignment="1">
      <alignment horizontal="left" vertical="top" wrapText="1"/>
    </xf>
    <xf numFmtId="0" fontId="89" fillId="0" borderId="60" xfId="57" applyFont="1" applyBorder="1" applyAlignment="1">
      <alignment horizontal="left" vertical="top" wrapText="1"/>
    </xf>
    <xf numFmtId="0" fontId="89" fillId="0" borderId="125" xfId="57" applyFont="1" applyBorder="1" applyAlignment="1">
      <alignment horizontal="left" vertical="top" wrapText="1"/>
    </xf>
    <xf numFmtId="0" fontId="89" fillId="0" borderId="126" xfId="57" applyFont="1" applyBorder="1" applyAlignment="1">
      <alignment horizontal="left" vertical="top" wrapText="1"/>
    </xf>
    <xf numFmtId="0" fontId="89" fillId="0" borderId="79" xfId="57" applyFont="1" applyBorder="1" applyAlignment="1">
      <alignment horizontal="left" vertical="top" wrapText="1"/>
    </xf>
    <xf numFmtId="42" fontId="25" fillId="0" borderId="57" xfId="57" applyNumberFormat="1" applyFont="1" applyBorder="1" applyAlignment="1">
      <alignment horizontal="center" vertical="center" wrapText="1"/>
    </xf>
    <xf numFmtId="42" fontId="25" fillId="0" borderId="88" xfId="57" applyNumberFormat="1" applyFont="1" applyBorder="1" applyAlignment="1">
      <alignment horizontal="center" vertical="center" wrapText="1"/>
    </xf>
    <xf numFmtId="42" fontId="25" fillId="0" borderId="152" xfId="57" applyNumberFormat="1" applyFont="1" applyBorder="1" applyAlignment="1">
      <alignment horizontal="center" vertical="center" wrapText="1"/>
    </xf>
    <xf numFmtId="42" fontId="25" fillId="0" borderId="153" xfId="57" applyNumberFormat="1" applyFont="1" applyBorder="1" applyAlignment="1">
      <alignment horizontal="center" vertical="center" wrapText="1"/>
    </xf>
    <xf numFmtId="0" fontId="96" fillId="0" borderId="13" xfId="76" applyFont="1" applyBorder="1" applyAlignment="1">
      <alignment horizontal="left" vertical="top" wrapText="1"/>
    </xf>
    <xf numFmtId="0" fontId="96" fillId="0" borderId="82" xfId="76" applyFont="1" applyBorder="1" applyAlignment="1">
      <alignment horizontal="left" vertical="top" wrapText="1"/>
    </xf>
    <xf numFmtId="0" fontId="3" fillId="0" borderId="0" xfId="57" applyAlignment="1">
      <alignment horizontal="left" vertical="top" wrapText="1"/>
    </xf>
    <xf numFmtId="0" fontId="3" fillId="0" borderId="125" xfId="57" applyBorder="1" applyAlignment="1">
      <alignment horizontal="center" vertical="top" wrapText="1"/>
    </xf>
    <xf numFmtId="0" fontId="3" fillId="0" borderId="79" xfId="57" applyBorder="1" applyAlignment="1">
      <alignment horizontal="center" vertical="top" wrapText="1"/>
    </xf>
    <xf numFmtId="0" fontId="3" fillId="0" borderId="125" xfId="57" applyBorder="1" applyAlignment="1">
      <alignment horizontal="center" vertical="top" shrinkToFit="1"/>
    </xf>
    <xf numFmtId="0" fontId="3" fillId="0" borderId="79" xfId="57" applyBorder="1" applyAlignment="1">
      <alignment horizontal="center" vertical="top" shrinkToFit="1"/>
    </xf>
    <xf numFmtId="0" fontId="30" fillId="0" borderId="18" xfId="57" applyFont="1" applyBorder="1" applyAlignment="1">
      <alignment horizontal="center" vertical="top" wrapText="1"/>
    </xf>
    <xf numFmtId="0" fontId="30" fillId="0" borderId="155" xfId="57" applyFont="1" applyBorder="1" applyAlignment="1">
      <alignment horizontal="center" vertical="top" wrapText="1"/>
    </xf>
    <xf numFmtId="38" fontId="3" fillId="32" borderId="125" xfId="73" applyFont="1" applyFill="1" applyBorder="1" applyAlignment="1" applyProtection="1">
      <alignment horizontal="center" vertical="center" wrapText="1"/>
    </xf>
    <xf numFmtId="38" fontId="3" fillId="32" borderId="79" xfId="73" applyFont="1" applyFill="1" applyBorder="1" applyAlignment="1" applyProtection="1">
      <alignment horizontal="center" vertical="center" wrapText="1"/>
    </xf>
    <xf numFmtId="38" fontId="3" fillId="34" borderId="156" xfId="73" applyFont="1" applyFill="1" applyBorder="1" applyAlignment="1" applyProtection="1">
      <alignment horizontal="center" vertical="center" wrapText="1"/>
    </xf>
    <xf numFmtId="38" fontId="3" fillId="34" borderId="74" xfId="73" applyFont="1" applyFill="1" applyBorder="1" applyAlignment="1" applyProtection="1">
      <alignment horizontal="center" vertical="center" wrapText="1"/>
    </xf>
    <xf numFmtId="0" fontId="33" fillId="0" borderId="164" xfId="41" applyFont="1" applyBorder="1" applyAlignment="1">
      <alignment horizontal="center" vertical="center" wrapText="1"/>
    </xf>
    <xf numFmtId="0" fontId="33" fillId="0" borderId="60" xfId="41" applyFont="1" applyBorder="1" applyAlignment="1">
      <alignment horizontal="center" vertical="center" wrapText="1"/>
    </xf>
    <xf numFmtId="0" fontId="33" fillId="0" borderId="60" xfId="41" applyFont="1" applyBorder="1" applyAlignment="1">
      <alignment horizontal="center" vertical="center"/>
    </xf>
    <xf numFmtId="0" fontId="33" fillId="0" borderId="33" xfId="41" applyFont="1" applyBorder="1" applyAlignment="1">
      <alignment horizontal="center"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パーセント 2 2" xfId="85" xr:uid="{00000000-0005-0000-0000-00001C000000}"/>
    <cellStyle name="パーセント 2 2 2" xfId="87" xr:uid="{3F511438-C4AC-41A7-99C0-6E8D934F5F4B}"/>
    <cellStyle name="メモ" xfId="28" builtinId="10" customBuiltin="1"/>
    <cellStyle name="メモ 2" xfId="56" xr:uid="{00000000-0005-0000-0000-00001E000000}"/>
    <cellStyle name="メモ 2 2" xfId="71" xr:uid="{00000000-0005-0000-0000-00001F000000}"/>
    <cellStyle name="メモ 2 3" xfId="60" xr:uid="{00000000-0005-0000-0000-000020000000}"/>
    <cellStyle name="メモ 3" xfId="55" xr:uid="{00000000-0005-0000-0000-000021000000}"/>
    <cellStyle name="メモ 3 2" xfId="70" xr:uid="{00000000-0005-0000-0000-000022000000}"/>
    <cellStyle name="メモ 4" xfId="59" xr:uid="{00000000-0005-0000-0000-000023000000}"/>
    <cellStyle name="メモ 4 2" xfId="79" xr:uid="{00000000-0005-0000-0000-000024000000}"/>
    <cellStyle name="メモ 4 3" xfId="78" xr:uid="{00000000-0005-0000-0000-000025000000}"/>
    <cellStyle name="メモ 5" xfId="61" xr:uid="{00000000-0005-0000-0000-000026000000}"/>
    <cellStyle name="リンク セル" xfId="29" builtinId="24" customBuiltin="1"/>
    <cellStyle name="悪い" xfId="30" builtinId="27" customBuiltin="1"/>
    <cellStyle name="計算" xfId="31" builtinId="22" customBuiltin="1"/>
    <cellStyle name="計算 2" xfId="54" xr:uid="{00000000-0005-0000-0000-00002A000000}"/>
    <cellStyle name="計算 2 2" xfId="69" xr:uid="{00000000-0005-0000-0000-00002B000000}"/>
    <cellStyle name="計算 3" xfId="62" xr:uid="{00000000-0005-0000-0000-00002C000000}"/>
    <cellStyle name="警告文" xfId="32" builtinId="11" customBuiltin="1"/>
    <cellStyle name="桁区切り 2" xfId="45" xr:uid="{00000000-0005-0000-0000-00002E000000}"/>
    <cellStyle name="桁区切り 2 2" xfId="81" xr:uid="{00000000-0005-0000-0000-00002F000000}"/>
    <cellStyle name="桁区切り 3" xfId="73" xr:uid="{00000000-0005-0000-0000-000030000000}"/>
    <cellStyle name="桁区切り 3 2" xfId="77"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7000000}"/>
    <cellStyle name="集計 2 2" xfId="68" xr:uid="{00000000-0005-0000-0000-000038000000}"/>
    <cellStyle name="集計 3" xfId="63" xr:uid="{00000000-0005-0000-0000-000039000000}"/>
    <cellStyle name="出力" xfId="38" builtinId="21" customBuiltin="1"/>
    <cellStyle name="出力 2" xfId="52" xr:uid="{00000000-0005-0000-0000-00003B000000}"/>
    <cellStyle name="出力 2 2" xfId="67" xr:uid="{00000000-0005-0000-0000-00003C000000}"/>
    <cellStyle name="出力 3" xfId="64" xr:uid="{00000000-0005-0000-0000-00003D000000}"/>
    <cellStyle name="説明文" xfId="39" builtinId="53" customBuiltin="1"/>
    <cellStyle name="入力" xfId="40" builtinId="20" customBuiltin="1"/>
    <cellStyle name="入力 2" xfId="51" xr:uid="{00000000-0005-0000-0000-000040000000}"/>
    <cellStyle name="入力 2 2" xfId="66" xr:uid="{00000000-0005-0000-0000-000041000000}"/>
    <cellStyle name="入力 3" xfId="65" xr:uid="{00000000-0005-0000-0000-000042000000}"/>
    <cellStyle name="標準" xfId="0" builtinId="0"/>
    <cellStyle name="標準 2" xfId="41" xr:uid="{00000000-0005-0000-0000-000044000000}"/>
    <cellStyle name="標準 2 2" xfId="47" xr:uid="{00000000-0005-0000-0000-000045000000}"/>
    <cellStyle name="標準 2 2 2" xfId="57" xr:uid="{00000000-0005-0000-0000-000046000000}"/>
    <cellStyle name="標準 2 3" xfId="58" xr:uid="{00000000-0005-0000-0000-000047000000}"/>
    <cellStyle name="標準 2 4" xfId="75" xr:uid="{00000000-0005-0000-0000-000048000000}"/>
    <cellStyle name="標準 2_【定期巡回】届出書" xfId="82" xr:uid="{00000000-0005-0000-0000-000049000000}"/>
    <cellStyle name="標準 3" xfId="44" xr:uid="{00000000-0005-0000-0000-00004A000000}"/>
    <cellStyle name="標準 3 2" xfId="48" xr:uid="{00000000-0005-0000-0000-00004B000000}"/>
    <cellStyle name="標準 3 2 2" xfId="84" xr:uid="{00000000-0005-0000-0000-00004C000000}"/>
    <cellStyle name="標準 3 2 2 2" xfId="86" xr:uid="{148DFDCC-9BAB-42CA-927A-AF917F167F6C}"/>
    <cellStyle name="標準 3 3" xfId="76" xr:uid="{00000000-0005-0000-0000-00004D000000}"/>
    <cellStyle name="標準 3 3 2" xfId="83" xr:uid="{00000000-0005-0000-0000-00004E000000}"/>
    <cellStyle name="標準 4" xfId="46" xr:uid="{00000000-0005-0000-0000-00004F000000}"/>
    <cellStyle name="標準 5" xfId="49" xr:uid="{00000000-0005-0000-0000-000050000000}"/>
    <cellStyle name="標準 6" xfId="50" xr:uid="{00000000-0005-0000-0000-000051000000}"/>
    <cellStyle name="標準 7" xfId="72" xr:uid="{00000000-0005-0000-0000-000052000000}"/>
    <cellStyle name="標準 7 2" xfId="80" xr:uid="{00000000-0005-0000-0000-000053000000}"/>
    <cellStyle name="標準_fukushi_kasan" xfId="42" xr:uid="{00000000-0005-0000-0000-000054000000}"/>
    <cellStyle name="良い" xfId="43"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99</xdr:col>
      <xdr:colOff>11906</xdr:colOff>
      <xdr:row>0</xdr:row>
      <xdr:rowOff>392907</xdr:rowOff>
    </xdr:from>
    <xdr:to>
      <xdr:col>129</xdr:col>
      <xdr:colOff>79376</xdr:colOff>
      <xdr:row>6</xdr:row>
      <xdr:rowOff>47625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783094" y="392907"/>
          <a:ext cx="2575720" cy="1154906"/>
        </a:xfrm>
        <a:prstGeom prst="wedgeRoundRectCallout">
          <a:avLst>
            <a:gd name="adj1" fmla="val -48217"/>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ln w="9525">
                <a:solidFill>
                  <a:sysClr val="windowText" lastClr="000000"/>
                </a:solidFill>
              </a:ln>
              <a:noFill/>
              <a:latin typeface="ＭＳ Ｐ明朝" panose="02020600040205080304" pitchFamily="18" charset="-128"/>
              <a:ea typeface="ＭＳ Ｐ明朝" panose="02020600040205080304" pitchFamily="18" charset="-128"/>
            </a:rPr>
            <a:t>記入例をホームページに掲載していますので、ご参照ください。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99</xdr:col>
      <xdr:colOff>59529</xdr:colOff>
      <xdr:row>2</xdr:row>
      <xdr:rowOff>11907</xdr:rowOff>
    </xdr:from>
    <xdr:to>
      <xdr:col>132</xdr:col>
      <xdr:colOff>15487</xdr:colOff>
      <xdr:row>7</xdr:row>
      <xdr:rowOff>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0707395" y="646907"/>
          <a:ext cx="2681812" cy="1165166"/>
        </a:xfrm>
        <a:prstGeom prst="wedgeRoundRectCallout">
          <a:avLst>
            <a:gd name="adj1" fmla="val -48217"/>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ln w="9525">
                <a:solidFill>
                  <a:sysClr val="windowText" lastClr="000000"/>
                </a:solidFill>
              </a:ln>
              <a:noFill/>
              <a:latin typeface="ＭＳ Ｐ明朝" panose="02020600040205080304" pitchFamily="18" charset="-128"/>
              <a:ea typeface="ＭＳ Ｐ明朝" panose="02020600040205080304" pitchFamily="18" charset="-128"/>
            </a:rPr>
            <a:t>記入例をホームページに掲載していますので、ご参照ください。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FC733E72-C304-4AAD-84D4-1E6D546C077A}"/>
            </a:ext>
          </a:extLst>
        </xdr:cNvPr>
        <xdr:cNvSpPr/>
      </xdr:nvSpPr>
      <xdr:spPr>
        <a:xfrm>
          <a:off x="1003356" y="827314"/>
          <a:ext cx="4190866" cy="37888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33</xdr:col>
      <xdr:colOff>165101</xdr:colOff>
      <xdr:row>4</xdr:row>
      <xdr:rowOff>57150</xdr:rowOff>
    </xdr:from>
    <xdr:to>
      <xdr:col>46</xdr:col>
      <xdr:colOff>12701</xdr:colOff>
      <xdr:row>9</xdr:row>
      <xdr:rowOff>76200</xdr:rowOff>
    </xdr:to>
    <xdr:sp macro="" textlink="">
      <xdr:nvSpPr>
        <xdr:cNvPr id="3" name="角丸四角形吹き出し 2">
          <a:extLst>
            <a:ext uri="{FF2B5EF4-FFF2-40B4-BE49-F238E27FC236}">
              <a16:creationId xmlns:a16="http://schemas.microsoft.com/office/drawing/2014/main" id="{403CC985-0343-419A-B6F1-568B7B0F9585}"/>
            </a:ext>
          </a:extLst>
        </xdr:cNvPr>
        <xdr:cNvSpPr/>
      </xdr:nvSpPr>
      <xdr:spPr>
        <a:xfrm>
          <a:off x="7118351" y="717550"/>
          <a:ext cx="2984500" cy="1295400"/>
        </a:xfrm>
        <a:prstGeom prst="wedgeRoundRectCallout">
          <a:avLst>
            <a:gd name="adj1" fmla="val -48217"/>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ln w="9525">
                <a:solidFill>
                  <a:sysClr val="windowText" lastClr="000000"/>
                </a:solidFill>
              </a:ln>
              <a:noFill/>
              <a:latin typeface="ＭＳ Ｐ明朝" panose="02020600040205080304" pitchFamily="18" charset="-128"/>
              <a:ea typeface="ＭＳ Ｐ明朝" panose="02020600040205080304" pitchFamily="18" charset="-128"/>
            </a:rPr>
            <a:t>算定要件に応じた参考計算書を添付してください。</a:t>
          </a:r>
          <a:endParaRPr kumimoji="1" lang="en-US" altLang="ja-JP" sz="1200" b="0">
            <a:ln w="9525">
              <a:solidFill>
                <a:sysClr val="windowText" lastClr="000000"/>
              </a:solidFill>
            </a:ln>
            <a:noFill/>
            <a:latin typeface="ＭＳ Ｐ明朝" panose="02020600040205080304" pitchFamily="18" charset="-128"/>
            <a:ea typeface="ＭＳ Ｐ明朝" panose="02020600040205080304" pitchFamily="18" charset="-128"/>
          </a:endParaRPr>
        </a:p>
        <a:p>
          <a:pPr algn="l"/>
          <a:endParaRPr kumimoji="1" lang="en-US" altLang="ja-JP" sz="1200" b="0">
            <a:ln w="9525">
              <a:solidFill>
                <a:sysClr val="windowText" lastClr="000000"/>
              </a:solidFill>
            </a:ln>
            <a:noFill/>
            <a:latin typeface="ＭＳ Ｐ明朝" panose="02020600040205080304" pitchFamily="18" charset="-128"/>
            <a:ea typeface="ＭＳ Ｐ明朝" panose="02020600040205080304" pitchFamily="18" charset="-128"/>
          </a:endParaRPr>
        </a:p>
        <a:p>
          <a:pPr algn="l"/>
          <a:r>
            <a:rPr kumimoji="1" lang="ja-JP" altLang="en-US" sz="1200" b="0">
              <a:ln w="9525">
                <a:solidFill>
                  <a:sysClr val="windowText" lastClr="000000"/>
                </a:solidFill>
              </a:ln>
              <a:noFill/>
              <a:latin typeface="ＭＳ Ｐ明朝" panose="02020600040205080304" pitchFamily="18" charset="-128"/>
              <a:ea typeface="ＭＳ Ｐ明朝" panose="02020600040205080304" pitchFamily="18" charset="-128"/>
            </a:rPr>
            <a:t>参考計算書Ａ：介護福祉士要件</a:t>
          </a:r>
          <a:endParaRPr kumimoji="1" lang="en-US" altLang="ja-JP" sz="1200" b="0">
            <a:ln w="9525">
              <a:solidFill>
                <a:sysClr val="windowText" lastClr="000000"/>
              </a:solidFill>
            </a:ln>
            <a:noFill/>
            <a:latin typeface="ＭＳ Ｐ明朝" panose="02020600040205080304" pitchFamily="18" charset="-128"/>
            <a:ea typeface="ＭＳ Ｐ明朝" panose="02020600040205080304" pitchFamily="18" charset="-128"/>
          </a:endParaRPr>
        </a:p>
        <a:p>
          <a:pPr algn="l"/>
          <a:r>
            <a:rPr kumimoji="1" lang="ja-JP" altLang="en-US" sz="1200" b="0">
              <a:ln w="9525">
                <a:solidFill>
                  <a:sysClr val="windowText" lastClr="000000"/>
                </a:solidFill>
              </a:ln>
              <a:noFill/>
              <a:latin typeface="ＭＳ Ｐ明朝" panose="02020600040205080304" pitchFamily="18" charset="-128"/>
              <a:ea typeface="ＭＳ Ｐ明朝" panose="02020600040205080304" pitchFamily="18" charset="-128"/>
            </a:rPr>
            <a:t>参考計算書Ｃ：勤続７年以上の職員要件</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2794E1FB-49C8-48CF-8F8F-47BD087969D5}"/>
            </a:ext>
          </a:extLst>
        </xdr:cNvPr>
        <xdr:cNvSpPr>
          <a:spLocks noChangeShapeType="1"/>
        </xdr:cNvSpPr>
      </xdr:nvSpPr>
      <xdr:spPr bwMode="auto">
        <a:xfrm>
          <a:off x="5086350" y="662940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F501DF09-2E16-444D-ABF3-64778722E8CB}"/>
            </a:ext>
          </a:extLst>
        </xdr:cNvPr>
        <xdr:cNvSpPr>
          <a:spLocks noChangeArrowheads="1" noChangeShapeType="1" noTextEdit="1"/>
        </xdr:cNvSpPr>
      </xdr:nvSpPr>
      <xdr:spPr bwMode="auto">
        <a:xfrm>
          <a:off x="6330950"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6C84E7BA-136F-4A29-884D-4D34DCC4680C}"/>
            </a:ext>
          </a:extLst>
        </xdr:cNvPr>
        <xdr:cNvSpPr>
          <a:spLocks noChangeArrowheads="1" noChangeShapeType="1" noTextEdit="1"/>
        </xdr:cNvSpPr>
      </xdr:nvSpPr>
      <xdr:spPr bwMode="auto">
        <a:xfrm>
          <a:off x="6330950"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C78179F0-20B1-4231-BA4C-73C147CC0056}"/>
            </a:ext>
          </a:extLst>
        </xdr:cNvPr>
        <xdr:cNvCxnSpPr/>
      </xdr:nvCxnSpPr>
      <xdr:spPr>
        <a:xfrm rot="16200000" flipH="1">
          <a:off x="59118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65489569-749E-42FC-AA77-2C723340BCAA}"/>
            </a:ext>
          </a:extLst>
        </xdr:cNvPr>
        <xdr:cNvCxnSpPr/>
      </xdr:nvCxnSpPr>
      <xdr:spPr>
        <a:xfrm rot="16200000" flipH="1">
          <a:off x="67754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257174</xdr:colOff>
      <xdr:row>2</xdr:row>
      <xdr:rowOff>400051</xdr:rowOff>
    </xdr:from>
    <xdr:to>
      <xdr:col>16</xdr:col>
      <xdr:colOff>219074</xdr:colOff>
      <xdr:row>3</xdr:row>
      <xdr:rowOff>85725</xdr:rowOff>
    </xdr:to>
    <xdr:sp macro="" textlink="">
      <xdr:nvSpPr>
        <xdr:cNvPr id="7" name="Text Box 8">
          <a:extLst>
            <a:ext uri="{FF2B5EF4-FFF2-40B4-BE49-F238E27FC236}">
              <a16:creationId xmlns:a16="http://schemas.microsoft.com/office/drawing/2014/main" id="{038EB440-A630-4E51-B91B-770F5FA99AD6}"/>
            </a:ext>
          </a:extLst>
        </xdr:cNvPr>
        <xdr:cNvSpPr txBox="1">
          <a:spLocks noChangeArrowheads="1"/>
        </xdr:cNvSpPr>
      </xdr:nvSpPr>
      <xdr:spPr bwMode="auto">
        <a:xfrm>
          <a:off x="5006974" y="882651"/>
          <a:ext cx="300355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5DBA012B-221A-41E8-81FB-6C0FDF725091}"/>
            </a:ext>
          </a:extLst>
        </xdr:cNvPr>
        <xdr:cNvSpPr>
          <a:spLocks noChangeShapeType="1"/>
        </xdr:cNvSpPr>
      </xdr:nvSpPr>
      <xdr:spPr bwMode="auto">
        <a:xfrm>
          <a:off x="5359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91A931B9-FE06-4A65-ADD7-2E115649F184}"/>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CE465C7D-2439-42A4-ADD4-EA82FB0F4948}"/>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776B0966-B949-4F5F-AC64-EA6F40247E95}"/>
            </a:ext>
          </a:extLst>
        </xdr:cNvPr>
        <xdr:cNvCxnSpPr/>
      </xdr:nvCxnSpPr>
      <xdr:spPr>
        <a:xfrm rot="16200000" flipH="1">
          <a:off x="6184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DA1C0C02-942C-48EB-935B-B19A4360AB77}"/>
            </a:ext>
          </a:extLst>
        </xdr:cNvPr>
        <xdr:cNvCxnSpPr/>
      </xdr:nvCxnSpPr>
      <xdr:spPr>
        <a:xfrm rot="16200000" flipH="1">
          <a:off x="7048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209549</xdr:colOff>
      <xdr:row>2</xdr:row>
      <xdr:rowOff>457200</xdr:rowOff>
    </xdr:from>
    <xdr:to>
      <xdr:col>16</xdr:col>
      <xdr:colOff>209549</xdr:colOff>
      <xdr:row>3</xdr:row>
      <xdr:rowOff>142874</xdr:rowOff>
    </xdr:to>
    <xdr:sp macro="" textlink="">
      <xdr:nvSpPr>
        <xdr:cNvPr id="7" name="Text Box 8">
          <a:extLst>
            <a:ext uri="{FF2B5EF4-FFF2-40B4-BE49-F238E27FC236}">
              <a16:creationId xmlns:a16="http://schemas.microsoft.com/office/drawing/2014/main" id="{878E68ED-FA63-4E40-B2E3-EC08EEC87FD9}"/>
            </a:ext>
          </a:extLst>
        </xdr:cNvPr>
        <xdr:cNvSpPr txBox="1">
          <a:spLocks noChangeArrowheads="1"/>
        </xdr:cNvSpPr>
      </xdr:nvSpPr>
      <xdr:spPr bwMode="auto">
        <a:xfrm>
          <a:off x="5232399" y="933450"/>
          <a:ext cx="304165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282162A2-8805-4B67-A117-3CB4F6EEDB47}"/>
            </a:ext>
          </a:extLst>
        </xdr:cNvPr>
        <xdr:cNvSpPr>
          <a:spLocks noChangeShapeType="1"/>
        </xdr:cNvSpPr>
      </xdr:nvSpPr>
      <xdr:spPr bwMode="auto">
        <a:xfrm>
          <a:off x="5359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3B575788-D7FE-4B64-9963-6833F4FCDBC7}"/>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96FE9666-807F-4457-896D-0A3FCE297CE1}"/>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550452C8-0087-4960-8DBB-9A148E596C11}"/>
            </a:ext>
          </a:extLst>
        </xdr:cNvPr>
        <xdr:cNvCxnSpPr/>
      </xdr:nvCxnSpPr>
      <xdr:spPr>
        <a:xfrm rot="16200000" flipH="1">
          <a:off x="6184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A3197BBA-4A8A-400C-95AD-1837E0B13DB4}"/>
            </a:ext>
          </a:extLst>
        </xdr:cNvPr>
        <xdr:cNvCxnSpPr/>
      </xdr:nvCxnSpPr>
      <xdr:spPr>
        <a:xfrm rot="16200000" flipH="1">
          <a:off x="7048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266699</xdr:colOff>
      <xdr:row>2</xdr:row>
      <xdr:rowOff>561975</xdr:rowOff>
    </xdr:from>
    <xdr:to>
      <xdr:col>16</xdr:col>
      <xdr:colOff>323849</xdr:colOff>
      <xdr:row>4</xdr:row>
      <xdr:rowOff>9525</xdr:rowOff>
    </xdr:to>
    <xdr:sp macro="" textlink="">
      <xdr:nvSpPr>
        <xdr:cNvPr id="7" name="Text Box 8">
          <a:extLst>
            <a:ext uri="{FF2B5EF4-FFF2-40B4-BE49-F238E27FC236}">
              <a16:creationId xmlns:a16="http://schemas.microsoft.com/office/drawing/2014/main" id="{842D1592-0B1B-491D-AF80-6DC0A7DDC001}"/>
            </a:ext>
          </a:extLst>
        </xdr:cNvPr>
        <xdr:cNvSpPr txBox="1">
          <a:spLocks noChangeArrowheads="1"/>
        </xdr:cNvSpPr>
      </xdr:nvSpPr>
      <xdr:spPr bwMode="auto">
        <a:xfrm>
          <a:off x="5626099" y="1038225"/>
          <a:ext cx="2762250"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146050</xdr:colOff>
      <xdr:row>3</xdr:row>
      <xdr:rowOff>323850</xdr:rowOff>
    </xdr:from>
    <xdr:to>
      <xdr:col>40</xdr:col>
      <xdr:colOff>88900</xdr:colOff>
      <xdr:row>6</xdr:row>
      <xdr:rowOff>152400</xdr:rowOff>
    </xdr:to>
    <xdr:sp macro="" textlink="">
      <xdr:nvSpPr>
        <xdr:cNvPr id="2" name="角丸四角形吹き出し 1">
          <a:extLst>
            <a:ext uri="{FF2B5EF4-FFF2-40B4-BE49-F238E27FC236}">
              <a16:creationId xmlns:a16="http://schemas.microsoft.com/office/drawing/2014/main" id="{D02AA2AE-8F5D-476A-AF62-8396215E86FA}"/>
            </a:ext>
          </a:extLst>
        </xdr:cNvPr>
        <xdr:cNvSpPr/>
      </xdr:nvSpPr>
      <xdr:spPr>
        <a:xfrm>
          <a:off x="6654800" y="819150"/>
          <a:ext cx="3575050" cy="742950"/>
        </a:xfrm>
        <a:prstGeom prst="wedgeRoundRectCallout">
          <a:avLst>
            <a:gd name="adj1" fmla="val -49144"/>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ln w="9525">
                <a:solidFill>
                  <a:sysClr val="windowText" lastClr="000000"/>
                </a:solidFill>
              </a:ln>
              <a:noFill/>
              <a:latin typeface="ＭＳ Ｐゴシック" panose="020B0600070205080204" pitchFamily="50" charset="-128"/>
              <a:ea typeface="ＭＳ Ｐゴシック" panose="020B0600070205080204" pitchFamily="50" charset="-128"/>
            </a:rPr>
            <a:t>共生型地域密着型通所介護を算定している事業所が対象となる加算の添付資料で</a:t>
          </a:r>
          <a:r>
            <a:rPr kumimoji="1" lang="ja-JP" altLang="en-US" sz="1400" b="0">
              <a:ln w="9525">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rPr>
            <a:t>す。</a:t>
          </a:r>
          <a:endParaRPr kumimoji="1" lang="en-US" altLang="ja-JP" sz="1400" b="0">
            <a:ln w="9525">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b="0">
            <a:ln w="9525">
              <a:solidFill>
                <a:sysClr val="windowText" lastClr="000000"/>
              </a:solid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K92"/>
  <sheetViews>
    <sheetView showGridLines="0" tabSelected="1" view="pageBreakPreview" zoomScaleNormal="100" zoomScaleSheetLayoutView="100" workbookViewId="0">
      <selection activeCell="P7" sqref="P7"/>
    </sheetView>
  </sheetViews>
  <sheetFormatPr defaultColWidth="1.875" defaultRowHeight="9.5"/>
  <cols>
    <col min="1" max="5" width="1.875" style="67" customWidth="1"/>
    <col min="6" max="14" width="2.125" style="67" customWidth="1"/>
    <col min="15" max="29" width="1.875" style="67" customWidth="1"/>
    <col min="30" max="39" width="2.375" style="67" customWidth="1"/>
    <col min="40" max="40" width="1" style="67" customWidth="1"/>
    <col min="41" max="41" width="2.375" style="67" customWidth="1"/>
    <col min="42" max="43" width="1.375" style="67" customWidth="1"/>
    <col min="44" max="48" width="0.875" style="67" customWidth="1"/>
    <col min="49" max="49" width="2" style="67" customWidth="1"/>
    <col min="50" max="50" width="3.125" style="67" customWidth="1"/>
    <col min="51" max="51" width="3.625" style="67" customWidth="1"/>
    <col min="52" max="52" width="3.125" style="67" customWidth="1"/>
    <col min="53" max="53" width="3.875" style="67" customWidth="1"/>
    <col min="54" max="54" width="3.125" style="67" customWidth="1"/>
    <col min="55" max="55" width="3.625" style="67" customWidth="1"/>
    <col min="56" max="56" width="3.5" style="67" customWidth="1"/>
    <col min="57" max="59" width="3.125" style="67" customWidth="1"/>
    <col min="60" max="60" width="3.625" style="67" customWidth="1"/>
    <col min="61" max="63" width="3.125" style="67" customWidth="1"/>
    <col min="64" max="70" width="1.875" style="67" customWidth="1"/>
    <col min="71" max="71" width="4.625" style="67" customWidth="1"/>
    <col min="72" max="75" width="1.875" style="67" customWidth="1"/>
    <col min="76" max="76" width="7.25" style="67" customWidth="1"/>
    <col min="77" max="86" width="1.875" style="67" customWidth="1"/>
    <col min="87" max="87" width="0.25" style="67" customWidth="1"/>
    <col min="88" max="88" width="1.875" style="67" hidden="1" customWidth="1"/>
    <col min="89" max="89" width="4.125" style="67" customWidth="1"/>
    <col min="90" max="92" width="1.875" style="67" customWidth="1"/>
    <col min="93" max="96" width="2.5" style="67" customWidth="1"/>
    <col min="97" max="97" width="2.375" style="67" customWidth="1"/>
    <col min="98" max="98" width="2.875" style="67" customWidth="1"/>
    <col min="99" max="99" width="1.375" style="67" customWidth="1"/>
    <col min="100" max="108" width="1.875" style="67" customWidth="1"/>
    <col min="109" max="110" width="1.875" style="67" hidden="1" customWidth="1"/>
    <col min="111" max="111" width="0.375" style="67" hidden="1" customWidth="1"/>
    <col min="112" max="112" width="0.125" style="67" hidden="1" customWidth="1"/>
    <col min="113" max="115" width="1.875" style="67" customWidth="1"/>
    <col min="116" max="116" width="2.5" style="67" customWidth="1"/>
    <col min="117" max="16384" width="1.875" style="67"/>
  </cols>
  <sheetData>
    <row r="1" spans="1:115" ht="34.5" customHeight="1">
      <c r="A1" s="359" t="s">
        <v>41</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68"/>
      <c r="CT1" s="68"/>
      <c r="DK1" s="69"/>
    </row>
    <row r="2" spans="1:115"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row>
    <row r="3" spans="1:115" s="70" customFormat="1" ht="18.75" customHeight="1">
      <c r="CB3" s="71"/>
      <c r="CC3" s="71"/>
      <c r="CQ3" s="72" t="s">
        <v>92</v>
      </c>
      <c r="CT3" s="72"/>
      <c r="DB3" s="72"/>
    </row>
    <row r="4" spans="1:115" s="70" customFormat="1" ht="16.5">
      <c r="B4" s="73" t="s">
        <v>62</v>
      </c>
    </row>
    <row r="5" spans="1:115" s="70" customFormat="1" ht="9" customHeight="1"/>
    <row r="6" spans="1:115" s="70" customFormat="1" ht="26.25" customHeight="1">
      <c r="BC6" s="71" t="s">
        <v>3</v>
      </c>
      <c r="BD6" s="71"/>
    </row>
    <row r="7" spans="1:115" s="70" customFormat="1" ht="30" customHeight="1">
      <c r="AZ7" s="74" t="s">
        <v>4</v>
      </c>
      <c r="BC7" s="71" t="s">
        <v>1</v>
      </c>
      <c r="BD7" s="71"/>
    </row>
    <row r="8" spans="1:115" s="70" customFormat="1" ht="27.75" customHeight="1">
      <c r="BC8" s="71" t="s">
        <v>5</v>
      </c>
      <c r="BD8" s="71"/>
      <c r="CQ8" s="71"/>
      <c r="CT8" s="71"/>
      <c r="DB8" s="71"/>
    </row>
    <row r="9" spans="1:115" s="70" customFormat="1" ht="20.149999999999999" customHeight="1">
      <c r="B9" s="73" t="s">
        <v>6</v>
      </c>
    </row>
    <row r="10" spans="1:115" s="70" customFormat="1" ht="11.25" customHeight="1">
      <c r="B10" s="73"/>
    </row>
    <row r="11" spans="1:115" s="70" customFormat="1" ht="20.149999999999999" customHeight="1">
      <c r="B11" s="75" t="s">
        <v>19</v>
      </c>
      <c r="C11" s="71"/>
    </row>
    <row r="12" spans="1:115" s="70" customFormat="1" ht="12.5" thickBot="1"/>
    <row r="13" spans="1:115" s="70" customFormat="1" ht="35.15" customHeight="1">
      <c r="I13" s="360" t="s">
        <v>7</v>
      </c>
      <c r="J13" s="361"/>
      <c r="K13" s="361"/>
      <c r="L13" s="361"/>
      <c r="M13" s="361"/>
      <c r="N13" s="361"/>
      <c r="O13" s="361"/>
      <c r="P13" s="361"/>
      <c r="Q13" s="361"/>
      <c r="R13" s="361"/>
      <c r="S13" s="361"/>
      <c r="T13" s="361"/>
      <c r="U13" s="361"/>
      <c r="V13" s="361"/>
      <c r="W13" s="361"/>
      <c r="X13" s="361"/>
      <c r="Y13" s="361"/>
      <c r="Z13" s="361"/>
      <c r="AA13" s="361"/>
      <c r="AB13" s="361"/>
      <c r="AC13" s="361"/>
      <c r="AD13" s="362"/>
      <c r="AE13" s="363" t="s">
        <v>22</v>
      </c>
      <c r="AF13" s="363"/>
      <c r="AG13" s="363"/>
      <c r="AH13" s="363"/>
      <c r="AI13" s="363"/>
      <c r="AJ13" s="363" t="s">
        <v>23</v>
      </c>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6"/>
      <c r="BH13" s="367"/>
      <c r="BI13" s="368"/>
      <c r="BJ13" s="366"/>
      <c r="BK13" s="367"/>
      <c r="BL13" s="367"/>
      <c r="BM13" s="367"/>
      <c r="BN13" s="368"/>
      <c r="BO13" s="366"/>
      <c r="BP13" s="367"/>
      <c r="BQ13" s="367"/>
      <c r="BR13" s="367"/>
      <c r="BS13" s="367"/>
      <c r="BT13" s="368"/>
      <c r="BU13" s="366"/>
      <c r="BV13" s="367"/>
      <c r="BW13" s="367"/>
      <c r="BX13" s="367"/>
      <c r="BY13" s="367"/>
      <c r="BZ13" s="367"/>
      <c r="CA13" s="368"/>
      <c r="CB13" s="364"/>
      <c r="CC13" s="364"/>
      <c r="CD13" s="364"/>
      <c r="CE13" s="364"/>
      <c r="CF13" s="364"/>
      <c r="CG13" s="364"/>
      <c r="CH13" s="364"/>
      <c r="CI13" s="364"/>
      <c r="CJ13" s="364"/>
      <c r="CK13" s="364"/>
      <c r="CL13" s="364"/>
      <c r="CM13" s="364"/>
      <c r="CN13" s="364"/>
      <c r="CO13" s="364"/>
      <c r="CP13" s="364"/>
      <c r="CQ13" s="365"/>
    </row>
    <row r="14" spans="1:115" s="70" customFormat="1" ht="30" customHeight="1">
      <c r="I14" s="443" t="s">
        <v>8</v>
      </c>
      <c r="J14" s="444"/>
      <c r="K14" s="444"/>
      <c r="L14" s="444"/>
      <c r="M14" s="444"/>
      <c r="N14" s="444"/>
      <c r="O14" s="444"/>
      <c r="P14" s="444"/>
      <c r="Q14" s="444"/>
      <c r="R14" s="444"/>
      <c r="S14" s="444"/>
      <c r="T14" s="444"/>
      <c r="U14" s="444"/>
      <c r="V14" s="444"/>
      <c r="W14" s="444"/>
      <c r="X14" s="444"/>
      <c r="Y14" s="444"/>
      <c r="Z14" s="444"/>
      <c r="AA14" s="444"/>
      <c r="AB14" s="444"/>
      <c r="AC14" s="444"/>
      <c r="AD14" s="445"/>
      <c r="AE14" s="452" t="s">
        <v>24</v>
      </c>
      <c r="AF14" s="453"/>
      <c r="AG14" s="453"/>
      <c r="AH14" s="453"/>
      <c r="AI14" s="453"/>
      <c r="AJ14" s="453"/>
      <c r="AK14" s="453"/>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8"/>
      <c r="BS14" s="438"/>
      <c r="BT14" s="438"/>
      <c r="BU14" s="438"/>
      <c r="BV14" s="438"/>
      <c r="BW14" s="438"/>
      <c r="BX14" s="438"/>
      <c r="BY14" s="438"/>
      <c r="BZ14" s="438"/>
      <c r="CA14" s="438"/>
      <c r="CB14" s="438"/>
      <c r="CC14" s="438"/>
      <c r="CD14" s="438"/>
      <c r="CE14" s="438"/>
      <c r="CF14" s="438"/>
      <c r="CG14" s="438"/>
      <c r="CH14" s="438"/>
      <c r="CI14" s="438"/>
      <c r="CJ14" s="438"/>
      <c r="CK14" s="438"/>
      <c r="CL14" s="438"/>
      <c r="CM14" s="438"/>
      <c r="CN14" s="438"/>
      <c r="CO14" s="438"/>
      <c r="CP14" s="438"/>
      <c r="CQ14" s="439"/>
    </row>
    <row r="15" spans="1:115" s="70" customFormat="1" ht="45" customHeight="1">
      <c r="I15" s="446"/>
      <c r="J15" s="447"/>
      <c r="K15" s="447"/>
      <c r="L15" s="447"/>
      <c r="M15" s="447"/>
      <c r="N15" s="447"/>
      <c r="O15" s="447"/>
      <c r="P15" s="447"/>
      <c r="Q15" s="447"/>
      <c r="R15" s="447"/>
      <c r="S15" s="447"/>
      <c r="T15" s="447"/>
      <c r="U15" s="447"/>
      <c r="V15" s="447"/>
      <c r="W15" s="447"/>
      <c r="X15" s="447"/>
      <c r="Y15" s="447"/>
      <c r="Z15" s="447"/>
      <c r="AA15" s="447"/>
      <c r="AB15" s="447"/>
      <c r="AC15" s="447"/>
      <c r="AD15" s="448"/>
      <c r="AE15" s="440"/>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2"/>
    </row>
    <row r="16" spans="1:115" s="70" customFormat="1" ht="25" customHeight="1">
      <c r="I16" s="443" t="s">
        <v>9</v>
      </c>
      <c r="J16" s="444"/>
      <c r="K16" s="444"/>
      <c r="L16" s="444"/>
      <c r="M16" s="444"/>
      <c r="N16" s="444"/>
      <c r="O16" s="444"/>
      <c r="P16" s="444"/>
      <c r="Q16" s="444"/>
      <c r="R16" s="444"/>
      <c r="S16" s="444"/>
      <c r="T16" s="444"/>
      <c r="U16" s="444"/>
      <c r="V16" s="444"/>
      <c r="W16" s="444"/>
      <c r="X16" s="444"/>
      <c r="Y16" s="444"/>
      <c r="Z16" s="444"/>
      <c r="AA16" s="444"/>
      <c r="AB16" s="444"/>
      <c r="AC16" s="444"/>
      <c r="AD16" s="445"/>
      <c r="AE16" s="449" t="s">
        <v>11</v>
      </c>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1"/>
    </row>
    <row r="17" spans="2:113" s="70" customFormat="1" ht="37.5" customHeight="1">
      <c r="I17" s="446"/>
      <c r="J17" s="447"/>
      <c r="K17" s="447"/>
      <c r="L17" s="447"/>
      <c r="M17" s="447"/>
      <c r="N17" s="447"/>
      <c r="O17" s="447"/>
      <c r="P17" s="447"/>
      <c r="Q17" s="447"/>
      <c r="R17" s="447"/>
      <c r="S17" s="447"/>
      <c r="T17" s="447"/>
      <c r="U17" s="447"/>
      <c r="V17" s="447"/>
      <c r="W17" s="447"/>
      <c r="X17" s="447"/>
      <c r="Y17" s="447"/>
      <c r="Z17" s="447"/>
      <c r="AA17" s="447"/>
      <c r="AB17" s="447"/>
      <c r="AC17" s="447"/>
      <c r="AD17" s="448"/>
      <c r="AE17" s="440"/>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2"/>
    </row>
    <row r="18" spans="2:113" s="70" customFormat="1" ht="40" customHeight="1">
      <c r="I18" s="443" t="s">
        <v>10</v>
      </c>
      <c r="J18" s="444"/>
      <c r="K18" s="444"/>
      <c r="L18" s="444"/>
      <c r="M18" s="444"/>
      <c r="N18" s="444"/>
      <c r="O18" s="444"/>
      <c r="P18" s="444"/>
      <c r="Q18" s="444"/>
      <c r="R18" s="444"/>
      <c r="S18" s="444"/>
      <c r="T18" s="444"/>
      <c r="U18" s="444"/>
      <c r="V18" s="444"/>
      <c r="W18" s="444"/>
      <c r="X18" s="444"/>
      <c r="Y18" s="444"/>
      <c r="Z18" s="444"/>
      <c r="AA18" s="444"/>
      <c r="AB18" s="444"/>
      <c r="AC18" s="444"/>
      <c r="AD18" s="445"/>
      <c r="AE18" s="457" t="s">
        <v>33</v>
      </c>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c r="BZ18" s="458"/>
      <c r="CA18" s="458"/>
      <c r="CB18" s="458"/>
      <c r="CC18" s="458"/>
      <c r="CD18" s="458"/>
      <c r="CE18" s="458"/>
      <c r="CF18" s="458"/>
      <c r="CG18" s="458"/>
      <c r="CH18" s="458"/>
      <c r="CI18" s="458"/>
      <c r="CJ18" s="458"/>
      <c r="CK18" s="458"/>
      <c r="CL18" s="458"/>
      <c r="CM18" s="458"/>
      <c r="CN18" s="458"/>
      <c r="CO18" s="458"/>
      <c r="CP18" s="458"/>
      <c r="CQ18" s="459"/>
    </row>
    <row r="19" spans="2:113" s="70" customFormat="1" ht="30" customHeight="1">
      <c r="I19" s="443" t="s">
        <v>14</v>
      </c>
      <c r="J19" s="444"/>
      <c r="K19" s="444"/>
      <c r="L19" s="444"/>
      <c r="M19" s="444"/>
      <c r="N19" s="444"/>
      <c r="O19" s="444"/>
      <c r="P19" s="444"/>
      <c r="Q19" s="444"/>
      <c r="R19" s="444"/>
      <c r="S19" s="444"/>
      <c r="T19" s="444"/>
      <c r="U19" s="444"/>
      <c r="V19" s="444"/>
      <c r="W19" s="444"/>
      <c r="X19" s="444"/>
      <c r="Y19" s="444"/>
      <c r="Z19" s="444"/>
      <c r="AA19" s="444"/>
      <c r="AB19" s="444"/>
      <c r="AC19" s="444"/>
      <c r="AD19" s="445"/>
      <c r="AE19" s="463" t="s">
        <v>15</v>
      </c>
      <c r="AF19" s="464"/>
      <c r="AG19" s="464"/>
      <c r="AH19" s="464"/>
      <c r="AI19" s="464"/>
      <c r="AJ19" s="464"/>
      <c r="AK19" s="464"/>
      <c r="AL19" s="465"/>
      <c r="AM19" s="466"/>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53"/>
      <c r="CI19" s="453"/>
      <c r="CJ19" s="453"/>
      <c r="CK19" s="453"/>
      <c r="CL19" s="453"/>
      <c r="CM19" s="453"/>
      <c r="CN19" s="453"/>
      <c r="CO19" s="453"/>
      <c r="CP19" s="453"/>
      <c r="CQ19" s="467"/>
    </row>
    <row r="20" spans="2:113" s="70" customFormat="1" ht="30" customHeight="1" thickBot="1">
      <c r="I20" s="460"/>
      <c r="J20" s="461"/>
      <c r="K20" s="461"/>
      <c r="L20" s="461"/>
      <c r="M20" s="461"/>
      <c r="N20" s="461"/>
      <c r="O20" s="461"/>
      <c r="P20" s="461"/>
      <c r="Q20" s="461"/>
      <c r="R20" s="461"/>
      <c r="S20" s="461"/>
      <c r="T20" s="461"/>
      <c r="U20" s="461"/>
      <c r="V20" s="461"/>
      <c r="W20" s="461"/>
      <c r="X20" s="461"/>
      <c r="Y20" s="461"/>
      <c r="Z20" s="461"/>
      <c r="AA20" s="461"/>
      <c r="AB20" s="461"/>
      <c r="AC20" s="461"/>
      <c r="AD20" s="462"/>
      <c r="AE20" s="468" t="s">
        <v>16</v>
      </c>
      <c r="AF20" s="469"/>
      <c r="AG20" s="469"/>
      <c r="AH20" s="469"/>
      <c r="AI20" s="469"/>
      <c r="AJ20" s="469"/>
      <c r="AK20" s="469"/>
      <c r="AL20" s="470"/>
      <c r="AM20" s="471"/>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3"/>
      <c r="BJ20" s="474" t="s">
        <v>25</v>
      </c>
      <c r="BK20" s="469"/>
      <c r="BL20" s="469"/>
      <c r="BM20" s="469"/>
      <c r="BN20" s="469"/>
      <c r="BO20" s="469"/>
      <c r="BP20" s="469"/>
      <c r="BQ20" s="470"/>
      <c r="BR20" s="471"/>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5"/>
    </row>
    <row r="21" spans="2:113" ht="11.25" customHeight="1"/>
    <row r="22" spans="2:113" s="70" customFormat="1" ht="20.149999999999999" customHeight="1">
      <c r="B22" s="75" t="s">
        <v>20</v>
      </c>
    </row>
    <row r="23" spans="2:113" s="70" customFormat="1" ht="12.5" thickBot="1"/>
    <row r="24" spans="2:113" s="70" customFormat="1" ht="30" customHeight="1" thickTop="1">
      <c r="I24" s="476" t="s">
        <v>21</v>
      </c>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77"/>
      <c r="BW24" s="477"/>
      <c r="BX24" s="477"/>
      <c r="BY24" s="477"/>
      <c r="BZ24" s="477"/>
      <c r="CA24" s="477"/>
      <c r="CB24" s="477"/>
      <c r="CC24" s="477"/>
      <c r="CD24" s="477"/>
      <c r="CE24" s="477"/>
      <c r="CF24" s="477"/>
      <c r="CG24" s="477"/>
      <c r="CH24" s="477"/>
      <c r="CI24" s="477"/>
      <c r="CJ24" s="477"/>
      <c r="CK24" s="477"/>
      <c r="CL24" s="477"/>
      <c r="CM24" s="477"/>
      <c r="CN24" s="477"/>
      <c r="CO24" s="477"/>
      <c r="CP24" s="477"/>
      <c r="CQ24" s="478"/>
    </row>
    <row r="25" spans="2:113" s="70" customFormat="1" ht="25" customHeight="1">
      <c r="I25" s="480" t="s">
        <v>12</v>
      </c>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2" t="s">
        <v>13</v>
      </c>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3"/>
    </row>
    <row r="26" spans="2:113" s="70" customFormat="1" ht="100" customHeight="1" thickBot="1">
      <c r="I26" s="429"/>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1"/>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4"/>
    </row>
    <row r="27" spans="2:113" s="70" customFormat="1" ht="50.15" customHeight="1" thickBot="1">
      <c r="I27" s="432" t="s">
        <v>2</v>
      </c>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4"/>
      <c r="BB27" s="435"/>
      <c r="BC27" s="436"/>
      <c r="BD27" s="436"/>
      <c r="BE27" s="436"/>
      <c r="BF27" s="436"/>
      <c r="BG27" s="436"/>
      <c r="BH27" s="436"/>
      <c r="BI27" s="436" t="s">
        <v>0</v>
      </c>
      <c r="BJ27" s="436"/>
      <c r="BK27" s="436"/>
      <c r="BL27" s="436"/>
      <c r="BM27" s="436"/>
      <c r="BN27" s="437"/>
      <c r="BO27" s="437"/>
      <c r="BP27" s="437"/>
      <c r="BQ27" s="437"/>
      <c r="BR27" s="437"/>
      <c r="BS27" s="437"/>
      <c r="BT27" s="437"/>
      <c r="BU27" s="436" t="s">
        <v>17</v>
      </c>
      <c r="BV27" s="436"/>
      <c r="BW27" s="436"/>
      <c r="BX27" s="436"/>
      <c r="BY27" s="436"/>
      <c r="BZ27" s="436"/>
      <c r="CA27" s="436"/>
      <c r="CB27" s="437"/>
      <c r="CC27" s="437"/>
      <c r="CD27" s="437"/>
      <c r="CE27" s="437"/>
      <c r="CF27" s="437"/>
      <c r="CG27" s="437"/>
      <c r="CH27" s="437"/>
      <c r="CI27" s="437"/>
      <c r="CJ27" s="437"/>
      <c r="CK27" s="437" t="s">
        <v>18</v>
      </c>
      <c r="CL27" s="437"/>
      <c r="CM27" s="437"/>
      <c r="CN27" s="437"/>
      <c r="CO27" s="437"/>
      <c r="CP27" s="437"/>
      <c r="CQ27" s="479"/>
    </row>
    <row r="28" spans="2:113" ht="11.25" customHeight="1" thickTop="1"/>
    <row r="29" spans="2:113" s="70" customFormat="1" ht="20.149999999999999" customHeight="1">
      <c r="B29" s="75" t="s">
        <v>54</v>
      </c>
    </row>
    <row r="30" spans="2:113" ht="5.15" customHeight="1">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row>
    <row r="31" spans="2:113" s="77" customFormat="1" ht="20.149999999999999" customHeight="1">
      <c r="D31" s="78"/>
      <c r="E31" s="78"/>
      <c r="F31" s="387" t="s">
        <v>93</v>
      </c>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DA31" s="79"/>
      <c r="DB31" s="79"/>
      <c r="DC31" s="79"/>
      <c r="DD31" s="79"/>
      <c r="DE31" s="79"/>
      <c r="DF31" s="79"/>
      <c r="DG31" s="79"/>
      <c r="DH31" s="79"/>
      <c r="DI31" s="80"/>
    </row>
    <row r="32" spans="2:113" s="77" customFormat="1" ht="7.5" customHeight="1">
      <c r="D32" s="78"/>
      <c r="E32" s="7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88"/>
      <c r="CN32" s="388"/>
      <c r="CO32" s="388"/>
      <c r="CP32" s="388"/>
      <c r="CQ32" s="388"/>
      <c r="CR32" s="388"/>
      <c r="DA32" s="79"/>
      <c r="DB32" s="79"/>
      <c r="DC32" s="79"/>
      <c r="DD32" s="79"/>
      <c r="DE32" s="79"/>
      <c r="DF32" s="79"/>
      <c r="DG32" s="79"/>
      <c r="DH32" s="79"/>
      <c r="DI32" s="80"/>
    </row>
    <row r="33" spans="1:110" s="77" customFormat="1" ht="5.15" customHeight="1" thickBot="1">
      <c r="A33" s="81"/>
      <c r="D33" s="78"/>
      <c r="E33" s="78"/>
      <c r="F33" s="82"/>
      <c r="G33" s="83"/>
      <c r="H33" s="83"/>
      <c r="I33" s="84"/>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5"/>
      <c r="CH33" s="85"/>
      <c r="CI33" s="85"/>
      <c r="CJ33" s="85"/>
      <c r="CK33" s="85"/>
      <c r="CL33" s="85"/>
      <c r="CM33" s="85"/>
      <c r="CN33" s="85"/>
      <c r="CO33" s="85"/>
      <c r="CP33" s="85"/>
      <c r="CQ33" s="85"/>
      <c r="CR33" s="85"/>
      <c r="CS33" s="80"/>
      <c r="CT33" s="80"/>
      <c r="CU33" s="80"/>
      <c r="CV33" s="80"/>
      <c r="CW33" s="80"/>
      <c r="CX33" s="80"/>
      <c r="CY33" s="80"/>
      <c r="CZ33" s="80"/>
    </row>
    <row r="34" spans="1:110" s="77" customFormat="1" ht="25" customHeight="1">
      <c r="A34" s="81"/>
      <c r="D34" s="78"/>
      <c r="E34" s="78"/>
      <c r="F34" s="407" t="s">
        <v>26</v>
      </c>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9"/>
      <c r="CR34" s="86"/>
      <c r="CS34" s="86"/>
      <c r="CT34" s="86"/>
      <c r="CU34" s="86"/>
      <c r="CV34" s="86"/>
      <c r="CW34" s="86"/>
      <c r="CX34" s="86"/>
      <c r="CY34" s="80"/>
      <c r="CZ34" s="80"/>
      <c r="DA34" s="80"/>
      <c r="DB34" s="80"/>
      <c r="DC34" s="80"/>
      <c r="DD34" s="80"/>
      <c r="DE34" s="80"/>
      <c r="DF34" s="80"/>
    </row>
    <row r="35" spans="1:110" ht="24.75" customHeight="1">
      <c r="F35" s="414" t="s">
        <v>53</v>
      </c>
      <c r="G35" s="415"/>
      <c r="H35" s="415"/>
      <c r="I35" s="415"/>
      <c r="J35" s="415"/>
      <c r="K35" s="415"/>
      <c r="L35" s="415"/>
      <c r="M35" s="415"/>
      <c r="N35" s="415"/>
      <c r="O35" s="415"/>
      <c r="P35" s="415"/>
      <c r="Q35" s="415"/>
      <c r="R35" s="415"/>
      <c r="S35" s="415"/>
      <c r="T35" s="416"/>
      <c r="U35" s="401" t="s">
        <v>27</v>
      </c>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3"/>
      <c r="CE35" s="389" t="s">
        <v>134</v>
      </c>
      <c r="CF35" s="390"/>
      <c r="CG35" s="390"/>
      <c r="CH35" s="390"/>
      <c r="CI35" s="390"/>
      <c r="CJ35" s="390"/>
      <c r="CK35" s="391"/>
      <c r="CL35" s="401" t="s">
        <v>51</v>
      </c>
      <c r="CM35" s="402"/>
      <c r="CN35" s="402"/>
      <c r="CO35" s="402"/>
      <c r="CP35" s="402"/>
      <c r="CQ35" s="410"/>
    </row>
    <row r="36" spans="1:110" ht="22" customHeight="1">
      <c r="F36" s="369">
        <v>78</v>
      </c>
      <c r="G36" s="370"/>
      <c r="H36" s="375" t="s">
        <v>490</v>
      </c>
      <c r="I36" s="376"/>
      <c r="J36" s="376"/>
      <c r="K36" s="376"/>
      <c r="L36" s="376"/>
      <c r="M36" s="376"/>
      <c r="N36" s="376"/>
      <c r="O36" s="376"/>
      <c r="P36" s="376"/>
      <c r="Q36" s="376"/>
      <c r="R36" s="376"/>
      <c r="S36" s="376"/>
      <c r="T36" s="377"/>
      <c r="U36" s="348" t="s">
        <v>42</v>
      </c>
      <c r="V36" s="349"/>
      <c r="W36" s="349"/>
      <c r="X36" s="349"/>
      <c r="Y36" s="349"/>
      <c r="Z36" s="349"/>
      <c r="AA36" s="349"/>
      <c r="AB36" s="349"/>
      <c r="AC36" s="349"/>
      <c r="AD36" s="349"/>
      <c r="AE36" s="349"/>
      <c r="AF36" s="349"/>
      <c r="AG36" s="349"/>
      <c r="AH36" s="349"/>
      <c r="AI36" s="349"/>
      <c r="AJ36" s="349"/>
      <c r="AK36" s="349"/>
      <c r="AL36" s="349"/>
      <c r="AM36" s="349"/>
      <c r="AN36" s="349"/>
      <c r="AO36" s="350"/>
      <c r="AP36" s="348"/>
      <c r="AQ36" s="349"/>
      <c r="AR36" s="349"/>
      <c r="AS36" s="349"/>
      <c r="AT36" s="349" t="s">
        <v>52</v>
      </c>
      <c r="AU36" s="351"/>
      <c r="AV36" s="351"/>
      <c r="AW36" s="351"/>
      <c r="AX36" s="351"/>
      <c r="AY36" s="349"/>
      <c r="AZ36" s="349"/>
      <c r="BA36" s="349" t="s">
        <v>47</v>
      </c>
      <c r="BB36" s="349"/>
      <c r="BC36" s="349"/>
      <c r="BD36" s="349"/>
      <c r="BE36" s="352"/>
      <c r="BF36" s="349" t="s">
        <v>48</v>
      </c>
      <c r="BG36" s="349"/>
      <c r="BH36" s="349"/>
      <c r="BI36" s="349"/>
      <c r="BJ36" s="351"/>
      <c r="BK36" s="349"/>
      <c r="BL36" s="351"/>
      <c r="BM36" s="351"/>
      <c r="BN36" s="351"/>
      <c r="BO36" s="349"/>
      <c r="BP36" s="349"/>
      <c r="BQ36" s="351"/>
      <c r="BR36" s="351"/>
      <c r="BS36" s="349"/>
      <c r="BT36" s="349"/>
      <c r="BU36" s="349"/>
      <c r="BV36" s="351"/>
      <c r="BW36" s="351"/>
      <c r="BX36" s="351"/>
      <c r="BY36" s="349"/>
      <c r="BZ36" s="349"/>
      <c r="CA36" s="349"/>
      <c r="CB36" s="349"/>
      <c r="CC36" s="349"/>
      <c r="CD36" s="351"/>
      <c r="CE36" s="392" t="s">
        <v>133</v>
      </c>
      <c r="CF36" s="393"/>
      <c r="CG36" s="393"/>
      <c r="CH36" s="393"/>
      <c r="CI36" s="393"/>
      <c r="CJ36" s="393"/>
      <c r="CK36" s="394"/>
      <c r="CL36" s="392" t="s">
        <v>132</v>
      </c>
      <c r="CM36" s="393"/>
      <c r="CN36" s="393"/>
      <c r="CO36" s="393"/>
      <c r="CP36" s="393"/>
      <c r="CQ36" s="411"/>
    </row>
    <row r="37" spans="1:110" ht="22" customHeight="1">
      <c r="F37" s="371"/>
      <c r="G37" s="372"/>
      <c r="H37" s="378"/>
      <c r="I37" s="379"/>
      <c r="J37" s="379"/>
      <c r="K37" s="379"/>
      <c r="L37" s="379"/>
      <c r="M37" s="379"/>
      <c r="N37" s="379"/>
      <c r="O37" s="379"/>
      <c r="P37" s="379"/>
      <c r="Q37" s="379"/>
      <c r="R37" s="379"/>
      <c r="S37" s="379"/>
      <c r="T37" s="380"/>
      <c r="U37" s="87" t="s">
        <v>439</v>
      </c>
      <c r="V37" s="88"/>
      <c r="W37" s="88"/>
      <c r="X37" s="88"/>
      <c r="Y37" s="88"/>
      <c r="Z37" s="88"/>
      <c r="AA37" s="88"/>
      <c r="AB37" s="88"/>
      <c r="AC37" s="88"/>
      <c r="AD37" s="88"/>
      <c r="AE37" s="88"/>
      <c r="AF37" s="88"/>
      <c r="AG37" s="88"/>
      <c r="AH37" s="88"/>
      <c r="AI37" s="88"/>
      <c r="AJ37" s="88"/>
      <c r="AK37" s="88"/>
      <c r="AL37" s="88"/>
      <c r="AM37" s="88"/>
      <c r="AN37" s="88"/>
      <c r="AO37" s="110"/>
      <c r="AP37" s="87"/>
      <c r="AQ37" s="88"/>
      <c r="AR37" s="88"/>
      <c r="AS37" s="88"/>
      <c r="AT37" s="88" t="s">
        <v>442</v>
      </c>
      <c r="AU37" s="89"/>
      <c r="AV37" s="89"/>
      <c r="AW37" s="89"/>
      <c r="AX37" s="89"/>
      <c r="AY37" s="88"/>
      <c r="AZ37" s="88"/>
      <c r="BA37" s="88" t="s">
        <v>441</v>
      </c>
      <c r="BB37" s="88"/>
      <c r="BC37" s="88"/>
      <c r="BD37" s="70"/>
      <c r="BE37" s="107"/>
      <c r="BF37" s="88"/>
      <c r="BG37" s="88"/>
      <c r="BH37" s="88"/>
      <c r="BI37" s="88"/>
      <c r="BJ37" s="89"/>
      <c r="BK37" s="88"/>
      <c r="BL37" s="89"/>
      <c r="BM37" s="89"/>
      <c r="BN37" s="89"/>
      <c r="BO37" s="88"/>
      <c r="BP37" s="88"/>
      <c r="BQ37" s="89"/>
      <c r="BR37" s="89"/>
      <c r="BS37" s="88"/>
      <c r="BT37" s="88"/>
      <c r="BU37" s="88"/>
      <c r="BV37" s="89"/>
      <c r="BW37" s="89"/>
      <c r="BX37" s="89"/>
      <c r="BY37" s="88"/>
      <c r="BZ37" s="88"/>
      <c r="CA37" s="88"/>
      <c r="CB37" s="88"/>
      <c r="CC37" s="88"/>
      <c r="CD37" s="89"/>
      <c r="CE37" s="395"/>
      <c r="CF37" s="396"/>
      <c r="CG37" s="396"/>
      <c r="CH37" s="396"/>
      <c r="CI37" s="396"/>
      <c r="CJ37" s="396"/>
      <c r="CK37" s="397"/>
      <c r="CL37" s="395"/>
      <c r="CM37" s="396"/>
      <c r="CN37" s="396"/>
      <c r="CO37" s="396"/>
      <c r="CP37" s="396"/>
      <c r="CQ37" s="412"/>
    </row>
    <row r="38" spans="1:110" ht="22" customHeight="1">
      <c r="F38" s="371"/>
      <c r="G38" s="372"/>
      <c r="H38" s="378"/>
      <c r="I38" s="379"/>
      <c r="J38" s="379"/>
      <c r="K38" s="379"/>
      <c r="L38" s="379"/>
      <c r="M38" s="379"/>
      <c r="N38" s="379"/>
      <c r="O38" s="379"/>
      <c r="P38" s="379"/>
      <c r="Q38" s="379"/>
      <c r="R38" s="379"/>
      <c r="S38" s="379"/>
      <c r="T38" s="380"/>
      <c r="U38" s="87" t="s">
        <v>440</v>
      </c>
      <c r="V38" s="88"/>
      <c r="W38" s="88"/>
      <c r="X38" s="88"/>
      <c r="Y38" s="88"/>
      <c r="Z38" s="88"/>
      <c r="AA38" s="88"/>
      <c r="AB38" s="88"/>
      <c r="AC38" s="88"/>
      <c r="AD38" s="88"/>
      <c r="AE38" s="88"/>
      <c r="AF38" s="88"/>
      <c r="AG38" s="88"/>
      <c r="AH38" s="88"/>
      <c r="AI38" s="88"/>
      <c r="AJ38" s="88"/>
      <c r="AK38" s="88"/>
      <c r="AL38" s="88"/>
      <c r="AM38" s="88"/>
      <c r="AN38" s="88"/>
      <c r="AO38" s="110"/>
      <c r="AP38" s="87"/>
      <c r="AQ38" s="88"/>
      <c r="AR38" s="88"/>
      <c r="AS38" s="88"/>
      <c r="AT38" s="88" t="s">
        <v>442</v>
      </c>
      <c r="AU38" s="89"/>
      <c r="AV38" s="89"/>
      <c r="AW38" s="89"/>
      <c r="AX38" s="89"/>
      <c r="AY38" s="88"/>
      <c r="AZ38" s="88"/>
      <c r="BA38" s="88" t="s">
        <v>441</v>
      </c>
      <c r="BB38" s="88"/>
      <c r="BC38" s="88"/>
      <c r="BD38" s="246"/>
      <c r="BF38" s="88"/>
      <c r="BG38" s="88"/>
      <c r="BH38" s="88"/>
      <c r="BI38" s="88"/>
      <c r="BJ38" s="89"/>
      <c r="BK38" s="88"/>
      <c r="BL38" s="89"/>
      <c r="BM38" s="89"/>
      <c r="BN38" s="89"/>
      <c r="BO38" s="88"/>
      <c r="BP38" s="88"/>
      <c r="BQ38" s="89"/>
      <c r="BR38" s="89"/>
      <c r="BS38" s="88"/>
      <c r="BT38" s="88"/>
      <c r="BU38" s="88"/>
      <c r="BV38" s="89"/>
      <c r="BW38" s="89"/>
      <c r="BX38" s="89"/>
      <c r="BY38" s="88"/>
      <c r="BZ38" s="88"/>
      <c r="CA38" s="88"/>
      <c r="CB38" s="88"/>
      <c r="CC38" s="88"/>
      <c r="CD38" s="89"/>
      <c r="CE38" s="395"/>
      <c r="CF38" s="396"/>
      <c r="CG38" s="396"/>
      <c r="CH38" s="396"/>
      <c r="CI38" s="396"/>
      <c r="CJ38" s="396"/>
      <c r="CK38" s="397"/>
      <c r="CL38" s="395"/>
      <c r="CM38" s="396"/>
      <c r="CN38" s="396"/>
      <c r="CO38" s="396"/>
      <c r="CP38" s="396"/>
      <c r="CQ38" s="412"/>
    </row>
    <row r="39" spans="1:110" ht="39" customHeight="1">
      <c r="F39" s="371"/>
      <c r="G39" s="372"/>
      <c r="H39" s="378"/>
      <c r="I39" s="379"/>
      <c r="J39" s="379"/>
      <c r="K39" s="379"/>
      <c r="L39" s="379"/>
      <c r="M39" s="379"/>
      <c r="N39" s="379"/>
      <c r="O39" s="379"/>
      <c r="P39" s="379"/>
      <c r="Q39" s="379"/>
      <c r="R39" s="379"/>
      <c r="S39" s="379"/>
      <c r="T39" s="380"/>
      <c r="U39" s="404" t="s">
        <v>153</v>
      </c>
      <c r="V39" s="405"/>
      <c r="W39" s="405"/>
      <c r="X39" s="405"/>
      <c r="Y39" s="405"/>
      <c r="Z39" s="405"/>
      <c r="AA39" s="405"/>
      <c r="AB39" s="405"/>
      <c r="AC39" s="405"/>
      <c r="AD39" s="405"/>
      <c r="AE39" s="405"/>
      <c r="AF39" s="405"/>
      <c r="AG39" s="405"/>
      <c r="AH39" s="405"/>
      <c r="AI39" s="405"/>
      <c r="AJ39" s="405"/>
      <c r="AK39" s="405"/>
      <c r="AL39" s="405"/>
      <c r="AM39" s="405"/>
      <c r="AN39" s="405"/>
      <c r="AO39" s="406"/>
      <c r="AP39" s="105"/>
      <c r="AQ39" s="106"/>
      <c r="AR39" s="107"/>
      <c r="AS39" s="106"/>
      <c r="AT39" s="106" t="s">
        <v>35</v>
      </c>
      <c r="AU39" s="107"/>
      <c r="AV39" s="107"/>
      <c r="AW39" s="107"/>
      <c r="AX39" s="107"/>
      <c r="AY39" s="106"/>
      <c r="AZ39" s="106"/>
      <c r="BA39" s="106" t="s">
        <v>38</v>
      </c>
      <c r="BB39" s="106"/>
      <c r="BC39" s="106"/>
      <c r="BD39" s="107"/>
      <c r="BE39" s="107"/>
      <c r="BF39" s="88"/>
      <c r="BG39" s="88"/>
      <c r="BH39" s="88"/>
      <c r="BI39" s="88"/>
      <c r="BJ39" s="89"/>
      <c r="BK39" s="88"/>
      <c r="BL39" s="89"/>
      <c r="BM39" s="89"/>
      <c r="BN39" s="89"/>
      <c r="BO39" s="88"/>
      <c r="BP39" s="88"/>
      <c r="BQ39" s="89"/>
      <c r="BR39" s="89"/>
      <c r="BS39" s="88"/>
      <c r="BT39" s="88"/>
      <c r="BU39" s="88"/>
      <c r="BV39" s="89"/>
      <c r="BW39" s="89"/>
      <c r="BX39" s="89"/>
      <c r="BY39" s="88"/>
      <c r="BZ39" s="88"/>
      <c r="CA39" s="88"/>
      <c r="CB39" s="88"/>
      <c r="CC39" s="88"/>
      <c r="CD39" s="89"/>
      <c r="CE39" s="395"/>
      <c r="CF39" s="396"/>
      <c r="CG39" s="396"/>
      <c r="CH39" s="396"/>
      <c r="CI39" s="396"/>
      <c r="CJ39" s="396"/>
      <c r="CK39" s="397"/>
      <c r="CL39" s="395"/>
      <c r="CM39" s="396"/>
      <c r="CN39" s="396"/>
      <c r="CO39" s="396"/>
      <c r="CP39" s="396"/>
      <c r="CQ39" s="412"/>
    </row>
    <row r="40" spans="1:110" ht="22" customHeight="1">
      <c r="F40" s="371"/>
      <c r="G40" s="372"/>
      <c r="H40" s="378"/>
      <c r="I40" s="379"/>
      <c r="J40" s="379"/>
      <c r="K40" s="379"/>
      <c r="L40" s="379"/>
      <c r="M40" s="379"/>
      <c r="N40" s="379"/>
      <c r="O40" s="379"/>
      <c r="P40" s="379"/>
      <c r="Q40" s="379"/>
      <c r="R40" s="379"/>
      <c r="S40" s="379"/>
      <c r="T40" s="380"/>
      <c r="U40" s="105" t="s">
        <v>43</v>
      </c>
      <c r="V40" s="106"/>
      <c r="W40" s="106"/>
      <c r="X40" s="106"/>
      <c r="Y40" s="106"/>
      <c r="Z40" s="106"/>
      <c r="AA40" s="106"/>
      <c r="AB40" s="106"/>
      <c r="AC40" s="106"/>
      <c r="AD40" s="106"/>
      <c r="AE40" s="106"/>
      <c r="AF40" s="106"/>
      <c r="AG40" s="106"/>
      <c r="AH40" s="106"/>
      <c r="AI40" s="106"/>
      <c r="AJ40" s="106"/>
      <c r="AK40" s="106"/>
      <c r="AL40" s="106"/>
      <c r="AM40" s="106"/>
      <c r="AN40" s="106"/>
      <c r="AO40" s="109"/>
      <c r="AP40" s="105"/>
      <c r="AQ40" s="106"/>
      <c r="AR40" s="106"/>
      <c r="AS40" s="106"/>
      <c r="AT40" s="106" t="s">
        <v>39</v>
      </c>
      <c r="AU40" s="107"/>
      <c r="AV40" s="107"/>
      <c r="AW40" s="107"/>
      <c r="AX40" s="107"/>
      <c r="AY40" s="106"/>
      <c r="AZ40" s="106"/>
      <c r="BA40" s="106" t="s">
        <v>40</v>
      </c>
      <c r="BB40" s="106"/>
      <c r="BC40" s="106"/>
      <c r="BD40" s="106"/>
      <c r="BE40" s="106"/>
      <c r="BF40" s="106"/>
      <c r="BG40" s="106"/>
      <c r="BH40" s="106"/>
      <c r="BI40" s="106"/>
      <c r="BJ40" s="107"/>
      <c r="BK40" s="106"/>
      <c r="BL40" s="107"/>
      <c r="BM40" s="107"/>
      <c r="BN40" s="107"/>
      <c r="BO40" s="106"/>
      <c r="BP40" s="106"/>
      <c r="BQ40" s="107"/>
      <c r="BR40" s="107"/>
      <c r="BS40" s="106"/>
      <c r="BT40" s="106"/>
      <c r="BU40" s="106"/>
      <c r="BV40" s="107"/>
      <c r="BW40" s="107"/>
      <c r="BX40" s="107"/>
      <c r="BY40" s="106"/>
      <c r="BZ40" s="106"/>
      <c r="CA40" s="106"/>
      <c r="CB40" s="106"/>
      <c r="CC40" s="106"/>
      <c r="CD40" s="107"/>
      <c r="CE40" s="395"/>
      <c r="CF40" s="396"/>
      <c r="CG40" s="396"/>
      <c r="CH40" s="396"/>
      <c r="CI40" s="396"/>
      <c r="CJ40" s="396"/>
      <c r="CK40" s="397"/>
      <c r="CL40" s="395"/>
      <c r="CM40" s="396"/>
      <c r="CN40" s="396"/>
      <c r="CO40" s="396"/>
      <c r="CP40" s="396"/>
      <c r="CQ40" s="412"/>
    </row>
    <row r="41" spans="1:110" ht="21.75" customHeight="1">
      <c r="F41" s="371"/>
      <c r="G41" s="372"/>
      <c r="H41" s="378"/>
      <c r="I41" s="379"/>
      <c r="J41" s="379"/>
      <c r="K41" s="379"/>
      <c r="L41" s="379"/>
      <c r="M41" s="379"/>
      <c r="N41" s="379"/>
      <c r="O41" s="379"/>
      <c r="P41" s="379"/>
      <c r="Q41" s="379"/>
      <c r="R41" s="379"/>
      <c r="S41" s="379"/>
      <c r="T41" s="380"/>
      <c r="U41" s="384" t="s">
        <v>135</v>
      </c>
      <c r="V41" s="385"/>
      <c r="W41" s="385"/>
      <c r="X41" s="385"/>
      <c r="Y41" s="385"/>
      <c r="Z41" s="385"/>
      <c r="AA41" s="385"/>
      <c r="AB41" s="385"/>
      <c r="AC41" s="385"/>
      <c r="AD41" s="385"/>
      <c r="AE41" s="385"/>
      <c r="AF41" s="385"/>
      <c r="AG41" s="385"/>
      <c r="AH41" s="385"/>
      <c r="AI41" s="385"/>
      <c r="AJ41" s="385"/>
      <c r="AK41" s="385"/>
      <c r="AL41" s="385"/>
      <c r="AM41" s="385"/>
      <c r="AN41" s="385"/>
      <c r="AO41" s="386"/>
      <c r="AP41" s="105"/>
      <c r="AQ41" s="106"/>
      <c r="AR41" s="107"/>
      <c r="AS41" s="106"/>
      <c r="AT41" s="106" t="s">
        <v>35</v>
      </c>
      <c r="AU41" s="107"/>
      <c r="AV41" s="107"/>
      <c r="AW41" s="107"/>
      <c r="AX41" s="107"/>
      <c r="AY41" s="106"/>
      <c r="AZ41" s="106"/>
      <c r="BA41" s="106" t="s">
        <v>38</v>
      </c>
      <c r="BB41" s="106"/>
      <c r="BC41" s="106"/>
      <c r="BD41" s="106"/>
      <c r="BE41" s="106"/>
      <c r="BF41" s="106"/>
      <c r="BG41" s="106"/>
      <c r="BH41" s="106"/>
      <c r="BI41" s="106"/>
      <c r="BJ41" s="107"/>
      <c r="BK41" s="106"/>
      <c r="BL41" s="107"/>
      <c r="BM41" s="107"/>
      <c r="BN41" s="107"/>
      <c r="BO41" s="106"/>
      <c r="BP41" s="106"/>
      <c r="BQ41" s="107"/>
      <c r="BR41" s="107"/>
      <c r="BS41" s="106"/>
      <c r="BT41" s="106"/>
      <c r="BU41" s="106"/>
      <c r="BV41" s="107"/>
      <c r="BW41" s="107"/>
      <c r="BX41" s="107"/>
      <c r="BY41" s="106"/>
      <c r="BZ41" s="106"/>
      <c r="CA41" s="106"/>
      <c r="CB41" s="106"/>
      <c r="CC41" s="106"/>
      <c r="CD41" s="107"/>
      <c r="CE41" s="395"/>
      <c r="CF41" s="396"/>
      <c r="CG41" s="396"/>
      <c r="CH41" s="396"/>
      <c r="CI41" s="396"/>
      <c r="CJ41" s="396"/>
      <c r="CK41" s="397"/>
      <c r="CL41" s="395"/>
      <c r="CM41" s="396"/>
      <c r="CN41" s="396"/>
      <c r="CO41" s="396"/>
      <c r="CP41" s="396"/>
      <c r="CQ41" s="412"/>
    </row>
    <row r="42" spans="1:110" ht="22" customHeight="1">
      <c r="F42" s="371"/>
      <c r="G42" s="372"/>
      <c r="H42" s="378"/>
      <c r="I42" s="379"/>
      <c r="J42" s="379"/>
      <c r="K42" s="379"/>
      <c r="L42" s="379"/>
      <c r="M42" s="379"/>
      <c r="N42" s="379"/>
      <c r="O42" s="379"/>
      <c r="P42" s="379"/>
      <c r="Q42" s="379"/>
      <c r="R42" s="379"/>
      <c r="S42" s="379"/>
      <c r="T42" s="380"/>
      <c r="U42" s="384" t="s">
        <v>136</v>
      </c>
      <c r="V42" s="385"/>
      <c r="W42" s="385"/>
      <c r="X42" s="385"/>
      <c r="Y42" s="385"/>
      <c r="Z42" s="385"/>
      <c r="AA42" s="385"/>
      <c r="AB42" s="385"/>
      <c r="AC42" s="385"/>
      <c r="AD42" s="385"/>
      <c r="AE42" s="385"/>
      <c r="AF42" s="385"/>
      <c r="AG42" s="385"/>
      <c r="AH42" s="385"/>
      <c r="AI42" s="385"/>
      <c r="AJ42" s="385"/>
      <c r="AK42" s="385"/>
      <c r="AL42" s="385"/>
      <c r="AM42" s="385"/>
      <c r="AN42" s="385"/>
      <c r="AO42" s="386"/>
      <c r="AP42" s="105"/>
      <c r="AQ42" s="106"/>
      <c r="AR42" s="107"/>
      <c r="AS42" s="106"/>
      <c r="AT42" s="106" t="s">
        <v>35</v>
      </c>
      <c r="AU42" s="107"/>
      <c r="AV42" s="107"/>
      <c r="AW42" s="107"/>
      <c r="AX42" s="107"/>
      <c r="AY42" s="106"/>
      <c r="AZ42" s="106"/>
      <c r="BA42" s="106" t="s">
        <v>38</v>
      </c>
      <c r="BB42" s="106"/>
      <c r="BC42" s="106"/>
      <c r="BE42" s="106"/>
      <c r="BF42" s="106"/>
      <c r="BG42" s="106"/>
      <c r="BH42" s="106"/>
      <c r="BI42" s="106"/>
      <c r="BJ42" s="107"/>
      <c r="BK42" s="106"/>
      <c r="BL42" s="107"/>
      <c r="BM42" s="107"/>
      <c r="BN42" s="107"/>
      <c r="BO42" s="106"/>
      <c r="BP42" s="106"/>
      <c r="BQ42" s="107"/>
      <c r="BR42" s="107"/>
      <c r="BS42" s="106"/>
      <c r="BT42" s="106"/>
      <c r="BU42" s="106"/>
      <c r="BV42" s="107"/>
      <c r="BW42" s="107"/>
      <c r="BX42" s="107"/>
      <c r="BY42" s="106"/>
      <c r="BZ42" s="106"/>
      <c r="CA42" s="106"/>
      <c r="CB42" s="106"/>
      <c r="CC42" s="106"/>
      <c r="CD42" s="107"/>
      <c r="CE42" s="395"/>
      <c r="CF42" s="396"/>
      <c r="CG42" s="396"/>
      <c r="CH42" s="396"/>
      <c r="CI42" s="396"/>
      <c r="CJ42" s="396"/>
      <c r="CK42" s="397"/>
      <c r="CL42" s="395"/>
      <c r="CM42" s="396"/>
      <c r="CN42" s="396"/>
      <c r="CO42" s="396"/>
      <c r="CP42" s="396"/>
      <c r="CQ42" s="412"/>
    </row>
    <row r="43" spans="1:110" ht="27.75" customHeight="1">
      <c r="F43" s="371"/>
      <c r="G43" s="372"/>
      <c r="H43" s="378"/>
      <c r="I43" s="379"/>
      <c r="J43" s="379"/>
      <c r="K43" s="379"/>
      <c r="L43" s="379"/>
      <c r="M43" s="379"/>
      <c r="N43" s="379"/>
      <c r="O43" s="379"/>
      <c r="P43" s="379"/>
      <c r="Q43" s="379"/>
      <c r="R43" s="379"/>
      <c r="S43" s="379"/>
      <c r="T43" s="380"/>
      <c r="U43" s="454" t="s">
        <v>137</v>
      </c>
      <c r="V43" s="455"/>
      <c r="W43" s="455"/>
      <c r="X43" s="455"/>
      <c r="Y43" s="455"/>
      <c r="Z43" s="455"/>
      <c r="AA43" s="455"/>
      <c r="AB43" s="455"/>
      <c r="AC43" s="455"/>
      <c r="AD43" s="455"/>
      <c r="AE43" s="455"/>
      <c r="AF43" s="455"/>
      <c r="AG43" s="455"/>
      <c r="AH43" s="455"/>
      <c r="AI43" s="455"/>
      <c r="AJ43" s="455"/>
      <c r="AK43" s="455"/>
      <c r="AL43" s="455"/>
      <c r="AM43" s="455"/>
      <c r="AN43" s="455"/>
      <c r="AO43" s="456"/>
      <c r="AP43" s="105"/>
      <c r="AQ43" s="106"/>
      <c r="AR43" s="107"/>
      <c r="AS43" s="106"/>
      <c r="AT43" s="106" t="s">
        <v>35</v>
      </c>
      <c r="AU43" s="107"/>
      <c r="AV43" s="107"/>
      <c r="AW43" s="107"/>
      <c r="AX43" s="107"/>
      <c r="AY43" s="106"/>
      <c r="AZ43" s="106"/>
      <c r="BA43" s="106" t="s">
        <v>37</v>
      </c>
      <c r="BB43" s="106"/>
      <c r="BC43" s="106"/>
      <c r="BD43" s="106"/>
      <c r="BE43" s="106"/>
      <c r="BF43" s="106"/>
      <c r="BG43" s="106"/>
      <c r="BH43" s="106"/>
      <c r="BI43" s="106"/>
      <c r="BJ43" s="107"/>
      <c r="BK43" s="106"/>
      <c r="BL43" s="107"/>
      <c r="BM43" s="107"/>
      <c r="BN43" s="107"/>
      <c r="BO43" s="106"/>
      <c r="BP43" s="106"/>
      <c r="BQ43" s="107"/>
      <c r="BR43" s="107"/>
      <c r="BS43" s="106"/>
      <c r="BT43" s="106"/>
      <c r="BU43" s="106"/>
      <c r="BV43" s="107"/>
      <c r="BW43" s="107"/>
      <c r="BX43" s="107"/>
      <c r="BY43" s="106"/>
      <c r="BZ43" s="106"/>
      <c r="CA43" s="106"/>
      <c r="CB43" s="106"/>
      <c r="CC43" s="106"/>
      <c r="CD43" s="107"/>
      <c r="CE43" s="395"/>
      <c r="CF43" s="396"/>
      <c r="CG43" s="396"/>
      <c r="CH43" s="396"/>
      <c r="CI43" s="396"/>
      <c r="CJ43" s="396"/>
      <c r="CK43" s="397"/>
      <c r="CL43" s="395"/>
      <c r="CM43" s="396"/>
      <c r="CN43" s="396"/>
      <c r="CO43" s="396"/>
      <c r="CP43" s="396"/>
      <c r="CQ43" s="412"/>
    </row>
    <row r="44" spans="1:110" ht="26.25" customHeight="1">
      <c r="F44" s="371"/>
      <c r="G44" s="372"/>
      <c r="H44" s="378"/>
      <c r="I44" s="379"/>
      <c r="J44" s="379"/>
      <c r="K44" s="379"/>
      <c r="L44" s="379"/>
      <c r="M44" s="379"/>
      <c r="N44" s="379"/>
      <c r="O44" s="379"/>
      <c r="P44" s="379"/>
      <c r="Q44" s="379"/>
      <c r="R44" s="379"/>
      <c r="S44" s="379"/>
      <c r="T44" s="380"/>
      <c r="U44" s="454" t="s">
        <v>138</v>
      </c>
      <c r="V44" s="455"/>
      <c r="W44" s="455"/>
      <c r="X44" s="455"/>
      <c r="Y44" s="455"/>
      <c r="Z44" s="455"/>
      <c r="AA44" s="455"/>
      <c r="AB44" s="455"/>
      <c r="AC44" s="455"/>
      <c r="AD44" s="455"/>
      <c r="AE44" s="455"/>
      <c r="AF44" s="455"/>
      <c r="AG44" s="455"/>
      <c r="AH44" s="455"/>
      <c r="AI44" s="455"/>
      <c r="AJ44" s="455"/>
      <c r="AK44" s="455"/>
      <c r="AL44" s="455"/>
      <c r="AM44" s="455"/>
      <c r="AN44" s="455"/>
      <c r="AO44" s="456"/>
      <c r="AP44" s="105"/>
      <c r="AQ44" s="106"/>
      <c r="AR44" s="107"/>
      <c r="AS44" s="106"/>
      <c r="AT44" s="106" t="s">
        <v>35</v>
      </c>
      <c r="AU44" s="107"/>
      <c r="AV44" s="107"/>
      <c r="AW44" s="107"/>
      <c r="AX44" s="107"/>
      <c r="AY44" s="106"/>
      <c r="AZ44" s="106"/>
      <c r="BA44" s="106" t="s">
        <v>37</v>
      </c>
      <c r="BB44" s="106"/>
      <c r="BC44" s="106"/>
      <c r="BD44" s="106"/>
      <c r="BE44" s="106"/>
      <c r="BF44" s="106"/>
      <c r="BG44" s="106"/>
      <c r="BH44" s="106"/>
      <c r="BI44" s="106"/>
      <c r="BJ44" s="107"/>
      <c r="BK44" s="106"/>
      <c r="BL44" s="107"/>
      <c r="BM44" s="107"/>
      <c r="BN44" s="107"/>
      <c r="BO44" s="106"/>
      <c r="BP44" s="106"/>
      <c r="BQ44" s="107"/>
      <c r="BR44" s="107"/>
      <c r="BS44" s="106"/>
      <c r="BT44" s="106"/>
      <c r="BU44" s="106"/>
      <c r="BV44" s="107"/>
      <c r="BW44" s="107"/>
      <c r="BX44" s="107"/>
      <c r="BY44" s="106"/>
      <c r="BZ44" s="106"/>
      <c r="CA44" s="106"/>
      <c r="CB44" s="106"/>
      <c r="CC44" s="106"/>
      <c r="CD44" s="107"/>
      <c r="CE44" s="395"/>
      <c r="CF44" s="396"/>
      <c r="CG44" s="396"/>
      <c r="CH44" s="396"/>
      <c r="CI44" s="396"/>
      <c r="CJ44" s="396"/>
      <c r="CK44" s="397"/>
      <c r="CL44" s="395"/>
      <c r="CM44" s="396"/>
      <c r="CN44" s="396"/>
      <c r="CO44" s="396"/>
      <c r="CP44" s="396"/>
      <c r="CQ44" s="412"/>
    </row>
    <row r="45" spans="1:110" ht="22" customHeight="1">
      <c r="F45" s="371"/>
      <c r="G45" s="372"/>
      <c r="H45" s="378"/>
      <c r="I45" s="379"/>
      <c r="J45" s="379"/>
      <c r="K45" s="379"/>
      <c r="L45" s="379"/>
      <c r="M45" s="379"/>
      <c r="N45" s="379"/>
      <c r="O45" s="379"/>
      <c r="P45" s="379"/>
      <c r="Q45" s="379"/>
      <c r="R45" s="379"/>
      <c r="S45" s="379"/>
      <c r="T45" s="380"/>
      <c r="U45" s="111" t="s">
        <v>55</v>
      </c>
      <c r="V45" s="112"/>
      <c r="W45" s="112"/>
      <c r="X45" s="112"/>
      <c r="Y45" s="112"/>
      <c r="Z45" s="112"/>
      <c r="AA45" s="112"/>
      <c r="AB45" s="112"/>
      <c r="AC45" s="112"/>
      <c r="AD45" s="112"/>
      <c r="AE45" s="112"/>
      <c r="AF45" s="112"/>
      <c r="AG45" s="112"/>
      <c r="AH45" s="112"/>
      <c r="AI45" s="112"/>
      <c r="AJ45" s="112"/>
      <c r="AK45" s="112"/>
      <c r="AL45" s="112"/>
      <c r="AM45" s="112"/>
      <c r="AN45" s="112"/>
      <c r="AO45" s="113"/>
      <c r="AP45" s="87"/>
      <c r="AQ45" s="88"/>
      <c r="AR45" s="88"/>
      <c r="AS45" s="88"/>
      <c r="AT45" s="88" t="s">
        <v>35</v>
      </c>
      <c r="AU45" s="89"/>
      <c r="AV45" s="89"/>
      <c r="AW45" s="89"/>
      <c r="AX45" s="89"/>
      <c r="AY45" s="88"/>
      <c r="AZ45" s="88"/>
      <c r="BA45" s="88" t="s">
        <v>141</v>
      </c>
      <c r="BB45" s="88"/>
      <c r="BC45" s="88"/>
      <c r="BD45" s="88"/>
      <c r="BE45" s="107"/>
      <c r="BF45" s="88"/>
      <c r="BG45" s="88"/>
      <c r="BH45" s="88"/>
      <c r="BI45" s="88"/>
      <c r="BJ45" s="89"/>
      <c r="BK45" s="88"/>
      <c r="BL45" s="89"/>
      <c r="BM45" s="107"/>
      <c r="BN45" s="107"/>
      <c r="BO45" s="106"/>
      <c r="BP45" s="106"/>
      <c r="BQ45" s="107"/>
      <c r="BR45" s="107"/>
      <c r="BS45" s="106"/>
      <c r="BT45" s="106"/>
      <c r="BU45" s="106"/>
      <c r="BV45" s="107"/>
      <c r="BW45" s="107"/>
      <c r="BX45" s="107"/>
      <c r="BY45" s="106"/>
      <c r="BZ45" s="106"/>
      <c r="CA45" s="106"/>
      <c r="CB45" s="106"/>
      <c r="CC45" s="106"/>
      <c r="CD45" s="107"/>
      <c r="CE45" s="395"/>
      <c r="CF45" s="396"/>
      <c r="CG45" s="396"/>
      <c r="CH45" s="396"/>
      <c r="CI45" s="396"/>
      <c r="CJ45" s="396"/>
      <c r="CK45" s="397"/>
      <c r="CL45" s="395"/>
      <c r="CM45" s="396"/>
      <c r="CN45" s="396"/>
      <c r="CO45" s="396"/>
      <c r="CP45" s="396"/>
      <c r="CQ45" s="412"/>
    </row>
    <row r="46" spans="1:110" ht="22" customHeight="1">
      <c r="F46" s="371"/>
      <c r="G46" s="372"/>
      <c r="H46" s="378"/>
      <c r="I46" s="379"/>
      <c r="J46" s="379"/>
      <c r="K46" s="379"/>
      <c r="L46" s="379"/>
      <c r="M46" s="379"/>
      <c r="N46" s="379"/>
      <c r="O46" s="379"/>
      <c r="P46" s="379"/>
      <c r="Q46" s="379"/>
      <c r="R46" s="379"/>
      <c r="S46" s="379"/>
      <c r="T46" s="380"/>
      <c r="U46" s="105" t="s">
        <v>44</v>
      </c>
      <c r="V46" s="106"/>
      <c r="W46" s="106"/>
      <c r="X46" s="106"/>
      <c r="Y46" s="106"/>
      <c r="Z46" s="106"/>
      <c r="AA46" s="106"/>
      <c r="AB46" s="106"/>
      <c r="AC46" s="106"/>
      <c r="AD46" s="106"/>
      <c r="AE46" s="106"/>
      <c r="AF46" s="106"/>
      <c r="AG46" s="106"/>
      <c r="AH46" s="106"/>
      <c r="AI46" s="106"/>
      <c r="AJ46" s="106"/>
      <c r="AK46" s="106"/>
      <c r="AL46" s="106"/>
      <c r="AM46" s="106"/>
      <c r="AN46" s="106"/>
      <c r="AO46" s="109"/>
      <c r="AQ46" s="88"/>
      <c r="AR46" s="88"/>
      <c r="AS46" s="88"/>
      <c r="AT46" s="88" t="s">
        <v>35</v>
      </c>
      <c r="AU46" s="89"/>
      <c r="AV46" s="89"/>
      <c r="AW46" s="87"/>
      <c r="AX46" s="89"/>
      <c r="AY46" s="88"/>
      <c r="AZ46" s="88"/>
      <c r="BA46" s="88" t="s">
        <v>139</v>
      </c>
      <c r="BB46" s="88"/>
      <c r="BC46" s="88"/>
      <c r="BD46" s="88"/>
      <c r="BF46" s="88" t="s">
        <v>140</v>
      </c>
      <c r="BG46" s="88"/>
      <c r="BH46" s="88"/>
      <c r="BI46" s="88"/>
      <c r="BJ46" s="89"/>
      <c r="BK46" s="106"/>
      <c r="BL46" s="107"/>
      <c r="BM46" s="107"/>
      <c r="BN46" s="107"/>
      <c r="BO46" s="106"/>
      <c r="BP46" s="106"/>
      <c r="BQ46" s="107"/>
      <c r="BR46" s="107"/>
      <c r="BS46" s="106"/>
      <c r="BT46" s="106"/>
      <c r="BU46" s="106"/>
      <c r="BV46" s="107"/>
      <c r="BW46" s="107"/>
      <c r="BX46" s="107"/>
      <c r="BY46" s="106"/>
      <c r="BZ46" s="106"/>
      <c r="CA46" s="106"/>
      <c r="CB46" s="106"/>
      <c r="CC46" s="106"/>
      <c r="CD46" s="107"/>
      <c r="CE46" s="395"/>
      <c r="CF46" s="396"/>
      <c r="CG46" s="396"/>
      <c r="CH46" s="396"/>
      <c r="CI46" s="396"/>
      <c r="CJ46" s="396"/>
      <c r="CK46" s="397"/>
      <c r="CL46" s="395"/>
      <c r="CM46" s="396"/>
      <c r="CN46" s="396"/>
      <c r="CO46" s="396"/>
      <c r="CP46" s="396"/>
      <c r="CQ46" s="412"/>
    </row>
    <row r="47" spans="1:110" ht="22" customHeight="1">
      <c r="F47" s="371"/>
      <c r="G47" s="372"/>
      <c r="H47" s="378"/>
      <c r="I47" s="379"/>
      <c r="J47" s="379"/>
      <c r="K47" s="379"/>
      <c r="L47" s="379"/>
      <c r="M47" s="379"/>
      <c r="N47" s="379"/>
      <c r="O47" s="379"/>
      <c r="P47" s="379"/>
      <c r="Q47" s="379"/>
      <c r="R47" s="379"/>
      <c r="S47" s="379"/>
      <c r="T47" s="380"/>
      <c r="U47" s="105" t="s">
        <v>60</v>
      </c>
      <c r="V47" s="106"/>
      <c r="W47" s="106"/>
      <c r="X47" s="106"/>
      <c r="Y47" s="106"/>
      <c r="Z47" s="106"/>
      <c r="AA47" s="106"/>
      <c r="AB47" s="106"/>
      <c r="AC47" s="106"/>
      <c r="AD47" s="106"/>
      <c r="AE47" s="106"/>
      <c r="AF47" s="106"/>
      <c r="AG47" s="106"/>
      <c r="AH47" s="106"/>
      <c r="AI47" s="106"/>
      <c r="AJ47" s="106"/>
      <c r="AK47" s="106"/>
      <c r="AL47" s="106"/>
      <c r="AM47" s="106"/>
      <c r="AN47" s="106"/>
      <c r="AO47" s="109"/>
      <c r="AP47" s="105"/>
      <c r="AQ47" s="106"/>
      <c r="AR47" s="106"/>
      <c r="AS47" s="106"/>
      <c r="AT47" s="106" t="s">
        <v>52</v>
      </c>
      <c r="AU47" s="107"/>
      <c r="AV47" s="107"/>
      <c r="AW47" s="107"/>
      <c r="AX47" s="107"/>
      <c r="AY47" s="106"/>
      <c r="AZ47" s="106"/>
      <c r="BA47" s="106" t="s">
        <v>38</v>
      </c>
      <c r="BB47" s="106"/>
      <c r="BC47" s="106"/>
      <c r="BD47" s="106"/>
      <c r="BE47" s="106"/>
      <c r="BF47" s="106"/>
      <c r="BG47" s="106"/>
      <c r="BH47" s="106"/>
      <c r="BI47" s="106"/>
      <c r="BJ47" s="107"/>
      <c r="BK47" s="106"/>
      <c r="BL47" s="107"/>
      <c r="BM47" s="107"/>
      <c r="BN47" s="107"/>
      <c r="BO47" s="106"/>
      <c r="BP47" s="106"/>
      <c r="BQ47" s="107"/>
      <c r="BR47" s="107"/>
      <c r="BS47" s="106"/>
      <c r="BT47" s="106"/>
      <c r="BU47" s="106"/>
      <c r="BV47" s="107"/>
      <c r="BW47" s="107"/>
      <c r="BX47" s="107"/>
      <c r="BY47" s="106"/>
      <c r="BZ47" s="106"/>
      <c r="CA47" s="106"/>
      <c r="CB47" s="106"/>
      <c r="CC47" s="106"/>
      <c r="CD47" s="107"/>
      <c r="CE47" s="395"/>
      <c r="CF47" s="396"/>
      <c r="CG47" s="396"/>
      <c r="CH47" s="396"/>
      <c r="CI47" s="396"/>
      <c r="CJ47" s="396"/>
      <c r="CK47" s="397"/>
      <c r="CL47" s="395"/>
      <c r="CM47" s="396"/>
      <c r="CN47" s="396"/>
      <c r="CO47" s="396"/>
      <c r="CP47" s="396"/>
      <c r="CQ47" s="412"/>
    </row>
    <row r="48" spans="1:110" ht="22" customHeight="1">
      <c r="F48" s="371"/>
      <c r="G48" s="372"/>
      <c r="H48" s="378"/>
      <c r="I48" s="379"/>
      <c r="J48" s="379"/>
      <c r="K48" s="379"/>
      <c r="L48" s="379"/>
      <c r="M48" s="379"/>
      <c r="N48" s="379"/>
      <c r="O48" s="379"/>
      <c r="P48" s="379"/>
      <c r="Q48" s="379"/>
      <c r="R48" s="379"/>
      <c r="S48" s="379"/>
      <c r="T48" s="380"/>
      <c r="U48" s="105" t="s">
        <v>443</v>
      </c>
      <c r="V48" s="106"/>
      <c r="W48" s="106"/>
      <c r="X48" s="106"/>
      <c r="Y48" s="106"/>
      <c r="Z48" s="106"/>
      <c r="AA48" s="106"/>
      <c r="AB48" s="106"/>
      <c r="AC48" s="106"/>
      <c r="AD48" s="106"/>
      <c r="AE48" s="106"/>
      <c r="AF48" s="106"/>
      <c r="AG48" s="106"/>
      <c r="AH48" s="106"/>
      <c r="AI48" s="106"/>
      <c r="AJ48" s="106"/>
      <c r="AK48" s="106"/>
      <c r="AL48" s="106"/>
      <c r="AM48" s="106"/>
      <c r="AN48" s="106"/>
      <c r="AO48" s="109"/>
      <c r="AP48" s="87"/>
      <c r="AQ48" s="88"/>
      <c r="AR48" s="88"/>
      <c r="AS48" s="88"/>
      <c r="AT48" s="88" t="s">
        <v>52</v>
      </c>
      <c r="AU48" s="89"/>
      <c r="AV48" s="89"/>
      <c r="AW48" s="89"/>
      <c r="AX48" s="89"/>
      <c r="AY48" s="88"/>
      <c r="AZ48" s="88"/>
      <c r="BA48" s="88" t="s">
        <v>38</v>
      </c>
      <c r="BB48" s="88"/>
      <c r="BC48" s="88"/>
      <c r="BD48" s="88"/>
      <c r="BE48" s="106"/>
      <c r="BF48" s="88"/>
      <c r="BG48" s="88"/>
      <c r="BH48" s="88"/>
      <c r="BI48" s="88"/>
      <c r="BJ48" s="107"/>
      <c r="BK48" s="106"/>
      <c r="BL48" s="107"/>
      <c r="BM48" s="107"/>
      <c r="BN48" s="107"/>
      <c r="BO48" s="106"/>
      <c r="BP48" s="106"/>
      <c r="BQ48" s="107"/>
      <c r="BR48" s="107"/>
      <c r="BS48" s="106"/>
      <c r="BT48" s="106"/>
      <c r="BU48" s="106"/>
      <c r="BV48" s="107"/>
      <c r="BW48" s="107"/>
      <c r="BX48" s="107"/>
      <c r="BY48" s="106"/>
      <c r="BZ48" s="106"/>
      <c r="CA48" s="106"/>
      <c r="CB48" s="106"/>
      <c r="CC48" s="106"/>
      <c r="CD48" s="107"/>
      <c r="CE48" s="395"/>
      <c r="CF48" s="396"/>
      <c r="CG48" s="396"/>
      <c r="CH48" s="396"/>
      <c r="CI48" s="396"/>
      <c r="CJ48" s="396"/>
      <c r="CK48" s="397"/>
      <c r="CL48" s="395"/>
      <c r="CM48" s="396"/>
      <c r="CN48" s="396"/>
      <c r="CO48" s="396"/>
      <c r="CP48" s="396"/>
      <c r="CQ48" s="412"/>
    </row>
    <row r="49" spans="1:95" ht="22" customHeight="1">
      <c r="F49" s="371"/>
      <c r="G49" s="372"/>
      <c r="H49" s="378"/>
      <c r="I49" s="379"/>
      <c r="J49" s="379"/>
      <c r="K49" s="379"/>
      <c r="L49" s="379"/>
      <c r="M49" s="379"/>
      <c r="N49" s="379"/>
      <c r="O49" s="379"/>
      <c r="P49" s="379"/>
      <c r="Q49" s="379"/>
      <c r="R49" s="379"/>
      <c r="S49" s="379"/>
      <c r="T49" s="380"/>
      <c r="U49" s="105" t="s">
        <v>56</v>
      </c>
      <c r="V49" s="106"/>
      <c r="W49" s="106"/>
      <c r="X49" s="106"/>
      <c r="Y49" s="106"/>
      <c r="Z49" s="106"/>
      <c r="AA49" s="106"/>
      <c r="AB49" s="106"/>
      <c r="AC49" s="106"/>
      <c r="AD49" s="106"/>
      <c r="AE49" s="106"/>
      <c r="AF49" s="106"/>
      <c r="AG49" s="106"/>
      <c r="AH49" s="106"/>
      <c r="AI49" s="106"/>
      <c r="AJ49" s="106"/>
      <c r="AK49" s="106"/>
      <c r="AL49" s="106"/>
      <c r="AM49" s="106"/>
      <c r="AN49" s="106"/>
      <c r="AO49" s="109"/>
      <c r="AP49" s="87"/>
      <c r="AQ49" s="88"/>
      <c r="AR49" s="88"/>
      <c r="AS49" s="88"/>
      <c r="AT49" s="88" t="s">
        <v>35</v>
      </c>
      <c r="AU49" s="89"/>
      <c r="AV49" s="89"/>
      <c r="AW49" s="89"/>
      <c r="AX49" s="89"/>
      <c r="AY49" s="88"/>
      <c r="AZ49" s="88"/>
      <c r="BA49" s="88" t="s">
        <v>143</v>
      </c>
      <c r="BB49" s="88"/>
      <c r="BC49" s="88"/>
      <c r="BD49" s="88"/>
      <c r="BE49" s="107"/>
      <c r="BF49" s="88" t="s">
        <v>142</v>
      </c>
      <c r="BG49" s="88"/>
      <c r="BH49" s="88"/>
      <c r="BI49" s="88"/>
      <c r="BJ49" s="107"/>
      <c r="BK49" s="106"/>
      <c r="BL49" s="107"/>
      <c r="BM49" s="107"/>
      <c r="BN49" s="107"/>
      <c r="BO49" s="106"/>
      <c r="BP49" s="106"/>
      <c r="BQ49" s="107"/>
      <c r="BR49" s="107"/>
      <c r="BS49" s="106"/>
      <c r="BT49" s="106"/>
      <c r="BU49" s="106"/>
      <c r="BV49" s="107"/>
      <c r="BW49" s="107"/>
      <c r="BX49" s="107"/>
      <c r="BY49" s="106"/>
      <c r="BZ49" s="106"/>
      <c r="CA49" s="106"/>
      <c r="CB49" s="106"/>
      <c r="CC49" s="106"/>
      <c r="CD49" s="107"/>
      <c r="CE49" s="395"/>
      <c r="CF49" s="396"/>
      <c r="CG49" s="396"/>
      <c r="CH49" s="396"/>
      <c r="CI49" s="396"/>
      <c r="CJ49" s="396"/>
      <c r="CK49" s="397"/>
      <c r="CL49" s="395"/>
      <c r="CM49" s="396"/>
      <c r="CN49" s="396"/>
      <c r="CO49" s="396"/>
      <c r="CP49" s="396"/>
      <c r="CQ49" s="412"/>
    </row>
    <row r="50" spans="1:95" ht="22" customHeight="1">
      <c r="F50" s="371"/>
      <c r="G50" s="372"/>
      <c r="H50" s="378"/>
      <c r="I50" s="379"/>
      <c r="J50" s="379"/>
      <c r="K50" s="379"/>
      <c r="L50" s="379"/>
      <c r="M50" s="379"/>
      <c r="N50" s="379"/>
      <c r="O50" s="379"/>
      <c r="P50" s="379"/>
      <c r="Q50" s="379"/>
      <c r="R50" s="379"/>
      <c r="S50" s="379"/>
      <c r="T50" s="380"/>
      <c r="U50" s="105" t="s">
        <v>131</v>
      </c>
      <c r="V50" s="106"/>
      <c r="W50" s="106"/>
      <c r="X50" s="106"/>
      <c r="Y50" s="106"/>
      <c r="Z50" s="106"/>
      <c r="AA50" s="106"/>
      <c r="AB50" s="106"/>
      <c r="AC50" s="106"/>
      <c r="AD50" s="106"/>
      <c r="AE50" s="106"/>
      <c r="AF50" s="106"/>
      <c r="AG50" s="106"/>
      <c r="AH50" s="106"/>
      <c r="AI50" s="106"/>
      <c r="AJ50" s="106"/>
      <c r="AK50" s="106"/>
      <c r="AL50" s="106"/>
      <c r="AM50" s="106"/>
      <c r="AN50" s="106"/>
      <c r="AO50" s="109"/>
      <c r="AP50" s="87"/>
      <c r="AQ50" s="88"/>
      <c r="AR50" s="88"/>
      <c r="AS50" s="88"/>
      <c r="AT50" s="88" t="s">
        <v>35</v>
      </c>
      <c r="AU50" s="89"/>
      <c r="AV50" s="89"/>
      <c r="AW50" s="89"/>
      <c r="AX50" s="89"/>
      <c r="AY50" s="88"/>
      <c r="AZ50" s="88"/>
      <c r="BA50" s="88" t="s">
        <v>144</v>
      </c>
      <c r="BB50" s="88"/>
      <c r="BC50" s="88"/>
      <c r="BD50" s="88"/>
      <c r="BE50" s="89"/>
      <c r="BF50" s="88" t="s">
        <v>145</v>
      </c>
      <c r="BG50" s="88"/>
      <c r="BH50" s="88"/>
      <c r="BI50" s="88"/>
      <c r="BJ50" s="89"/>
      <c r="BK50" s="106"/>
      <c r="BL50" s="107"/>
      <c r="BM50" s="107"/>
      <c r="BN50" s="107"/>
      <c r="BO50" s="106"/>
      <c r="BP50" s="106"/>
      <c r="BQ50" s="107"/>
      <c r="BR50" s="107"/>
      <c r="BS50" s="106"/>
      <c r="BT50" s="106"/>
      <c r="BU50" s="106"/>
      <c r="BV50" s="107"/>
      <c r="BW50" s="107"/>
      <c r="BX50" s="107"/>
      <c r="BY50" s="106"/>
      <c r="BZ50" s="106"/>
      <c r="CA50" s="106"/>
      <c r="CB50" s="106"/>
      <c r="CC50" s="106"/>
      <c r="CD50" s="107"/>
      <c r="CE50" s="395"/>
      <c r="CF50" s="396"/>
      <c r="CG50" s="396"/>
      <c r="CH50" s="396"/>
      <c r="CI50" s="396"/>
      <c r="CJ50" s="396"/>
      <c r="CK50" s="397"/>
      <c r="CL50" s="395"/>
      <c r="CM50" s="396"/>
      <c r="CN50" s="396"/>
      <c r="CO50" s="396"/>
      <c r="CP50" s="396"/>
      <c r="CQ50" s="412"/>
    </row>
    <row r="51" spans="1:95" ht="22" customHeight="1">
      <c r="F51" s="371"/>
      <c r="G51" s="372"/>
      <c r="H51" s="378"/>
      <c r="I51" s="379"/>
      <c r="J51" s="379"/>
      <c r="K51" s="379"/>
      <c r="L51" s="379"/>
      <c r="M51" s="379"/>
      <c r="N51" s="379"/>
      <c r="O51" s="379"/>
      <c r="P51" s="379"/>
      <c r="Q51" s="379"/>
      <c r="R51" s="379"/>
      <c r="S51" s="379"/>
      <c r="T51" s="380"/>
      <c r="U51" s="105" t="s">
        <v>57</v>
      </c>
      <c r="V51" s="106"/>
      <c r="W51" s="106"/>
      <c r="X51" s="106"/>
      <c r="Y51" s="106"/>
      <c r="Z51" s="106"/>
      <c r="AA51" s="106"/>
      <c r="AB51" s="106"/>
      <c r="AC51" s="106"/>
      <c r="AD51" s="106"/>
      <c r="AE51" s="106"/>
      <c r="AF51" s="106"/>
      <c r="AG51" s="106"/>
      <c r="AH51" s="106"/>
      <c r="AI51" s="106"/>
      <c r="AJ51" s="106"/>
      <c r="AK51" s="106"/>
      <c r="AL51" s="106"/>
      <c r="AM51" s="106"/>
      <c r="AN51" s="106"/>
      <c r="AO51" s="109"/>
      <c r="AP51" s="105"/>
      <c r="AQ51" s="106"/>
      <c r="AR51" s="106"/>
      <c r="AS51" s="106"/>
      <c r="AT51" s="106" t="s">
        <v>52</v>
      </c>
      <c r="AU51" s="107"/>
      <c r="AV51" s="107"/>
      <c r="AW51" s="107"/>
      <c r="AX51" s="107"/>
      <c r="AY51" s="106"/>
      <c r="AZ51" s="106"/>
      <c r="BA51" s="106" t="s">
        <v>38</v>
      </c>
      <c r="BB51" s="106"/>
      <c r="BC51" s="106"/>
      <c r="BD51" s="106"/>
      <c r="BE51" s="106"/>
      <c r="BF51" s="106"/>
      <c r="BG51" s="106"/>
      <c r="BH51" s="106"/>
      <c r="BI51" s="106"/>
      <c r="BJ51" s="107"/>
      <c r="BK51" s="106"/>
      <c r="BL51" s="107"/>
      <c r="BM51" s="107"/>
      <c r="BN51" s="107"/>
      <c r="BO51" s="106"/>
      <c r="BP51" s="106"/>
      <c r="BQ51" s="107"/>
      <c r="BR51" s="107"/>
      <c r="BS51" s="106"/>
      <c r="BT51" s="106"/>
      <c r="BU51" s="106"/>
      <c r="BV51" s="107"/>
      <c r="BW51" s="107"/>
      <c r="BX51" s="107"/>
      <c r="BY51" s="106"/>
      <c r="BZ51" s="106"/>
      <c r="CA51" s="106"/>
      <c r="CB51" s="106"/>
      <c r="CC51" s="106"/>
      <c r="CD51" s="107"/>
      <c r="CE51" s="395"/>
      <c r="CF51" s="396"/>
      <c r="CG51" s="396"/>
      <c r="CH51" s="396"/>
      <c r="CI51" s="396"/>
      <c r="CJ51" s="396"/>
      <c r="CK51" s="397"/>
      <c r="CL51" s="395"/>
      <c r="CM51" s="396"/>
      <c r="CN51" s="396"/>
      <c r="CO51" s="396"/>
      <c r="CP51" s="396"/>
      <c r="CQ51" s="412"/>
    </row>
    <row r="52" spans="1:95" ht="22" customHeight="1">
      <c r="F52" s="371"/>
      <c r="G52" s="372"/>
      <c r="H52" s="378"/>
      <c r="I52" s="379"/>
      <c r="J52" s="379"/>
      <c r="K52" s="379"/>
      <c r="L52" s="379"/>
      <c r="M52" s="379"/>
      <c r="N52" s="379"/>
      <c r="O52" s="379"/>
      <c r="P52" s="379"/>
      <c r="Q52" s="379"/>
      <c r="R52" s="379"/>
      <c r="S52" s="379"/>
      <c r="T52" s="380"/>
      <c r="U52" s="105" t="s">
        <v>45</v>
      </c>
      <c r="V52" s="106"/>
      <c r="W52" s="106"/>
      <c r="X52" s="106"/>
      <c r="Y52" s="106"/>
      <c r="Z52" s="106"/>
      <c r="AA52" s="106"/>
      <c r="AB52" s="106"/>
      <c r="AC52" s="106"/>
      <c r="AD52" s="106"/>
      <c r="AE52" s="106"/>
      <c r="AF52" s="106"/>
      <c r="AG52" s="106"/>
      <c r="AH52" s="106"/>
      <c r="AI52" s="106"/>
      <c r="AJ52" s="106"/>
      <c r="AK52" s="106"/>
      <c r="AL52" s="106"/>
      <c r="AM52" s="106"/>
      <c r="AN52" s="106"/>
      <c r="AO52" s="109"/>
      <c r="AP52" s="105"/>
      <c r="AQ52" s="106"/>
      <c r="AR52" s="106"/>
      <c r="AS52" s="106"/>
      <c r="AT52" s="106" t="s">
        <v>35</v>
      </c>
      <c r="AU52" s="107"/>
      <c r="AV52" s="107"/>
      <c r="AW52" s="107"/>
      <c r="AX52" s="107"/>
      <c r="AY52" s="106"/>
      <c r="AZ52" s="106"/>
      <c r="BA52" s="106" t="s">
        <v>49</v>
      </c>
      <c r="BB52" s="106"/>
      <c r="BC52" s="106"/>
      <c r="BD52" s="106"/>
      <c r="BE52" s="106"/>
      <c r="BF52" s="106"/>
      <c r="BG52" s="106"/>
      <c r="BH52" s="106"/>
      <c r="BI52" s="106"/>
      <c r="BJ52" s="107"/>
      <c r="BK52" s="106"/>
      <c r="BL52" s="107"/>
      <c r="BM52" s="107"/>
      <c r="BN52" s="107"/>
      <c r="BO52" s="106"/>
      <c r="BP52" s="106"/>
      <c r="BQ52" s="107"/>
      <c r="BR52" s="107"/>
      <c r="BS52" s="106"/>
      <c r="BT52" s="106"/>
      <c r="BU52" s="106"/>
      <c r="BV52" s="107"/>
      <c r="BW52" s="107"/>
      <c r="BX52" s="107"/>
      <c r="BY52" s="106"/>
      <c r="BZ52" s="106"/>
      <c r="CA52" s="106"/>
      <c r="CB52" s="106"/>
      <c r="CC52" s="106"/>
      <c r="CD52" s="107"/>
      <c r="CE52" s="395"/>
      <c r="CF52" s="396"/>
      <c r="CG52" s="396"/>
      <c r="CH52" s="396"/>
      <c r="CI52" s="396"/>
      <c r="CJ52" s="396"/>
      <c r="CK52" s="397"/>
      <c r="CL52" s="395"/>
      <c r="CM52" s="396"/>
      <c r="CN52" s="396"/>
      <c r="CO52" s="396"/>
      <c r="CP52" s="396"/>
      <c r="CQ52" s="412"/>
    </row>
    <row r="53" spans="1:95" ht="22" customHeight="1">
      <c r="F53" s="371"/>
      <c r="G53" s="372"/>
      <c r="H53" s="378"/>
      <c r="I53" s="379"/>
      <c r="J53" s="379"/>
      <c r="K53" s="379"/>
      <c r="L53" s="379"/>
      <c r="M53" s="379"/>
      <c r="N53" s="379"/>
      <c r="O53" s="379"/>
      <c r="P53" s="379"/>
      <c r="Q53" s="379"/>
      <c r="R53" s="379"/>
      <c r="S53" s="379"/>
      <c r="T53" s="380"/>
      <c r="U53" s="105" t="s">
        <v>46</v>
      </c>
      <c r="V53" s="106"/>
      <c r="W53" s="106"/>
      <c r="X53" s="106"/>
      <c r="Y53" s="106"/>
      <c r="Z53" s="106"/>
      <c r="AA53" s="106"/>
      <c r="AB53" s="106"/>
      <c r="AC53" s="106"/>
      <c r="AD53" s="106"/>
      <c r="AE53" s="106"/>
      <c r="AF53" s="106"/>
      <c r="AG53" s="106"/>
      <c r="AH53" s="106"/>
      <c r="AI53" s="106"/>
      <c r="AJ53" s="106"/>
      <c r="AK53" s="106"/>
      <c r="AL53" s="106"/>
      <c r="AM53" s="106"/>
      <c r="AN53" s="106"/>
      <c r="AO53" s="109"/>
      <c r="AP53" s="105"/>
      <c r="AQ53" s="106"/>
      <c r="AR53" s="106"/>
      <c r="AS53" s="106"/>
      <c r="AT53" s="106" t="s">
        <v>35</v>
      </c>
      <c r="AU53" s="107"/>
      <c r="AV53" s="107"/>
      <c r="AW53" s="107"/>
      <c r="AX53" s="107"/>
      <c r="AY53" s="106"/>
      <c r="AZ53" s="106"/>
      <c r="BA53" s="106" t="s">
        <v>49</v>
      </c>
      <c r="BB53" s="106"/>
      <c r="BC53" s="106"/>
      <c r="BD53" s="106"/>
      <c r="BE53" s="106"/>
      <c r="BF53" s="106"/>
      <c r="BG53" s="106"/>
      <c r="BH53" s="106"/>
      <c r="BI53" s="106"/>
      <c r="BJ53" s="107"/>
      <c r="BK53" s="106"/>
      <c r="BL53" s="107"/>
      <c r="BM53" s="107"/>
      <c r="BN53" s="107"/>
      <c r="BO53" s="106"/>
      <c r="BP53" s="106"/>
      <c r="BQ53" s="107"/>
      <c r="BR53" s="107"/>
      <c r="BS53" s="106"/>
      <c r="BT53" s="106"/>
      <c r="BU53" s="106"/>
      <c r="BV53" s="107"/>
      <c r="BW53" s="107"/>
      <c r="BX53" s="107"/>
      <c r="BY53" s="106"/>
      <c r="BZ53" s="106"/>
      <c r="CA53" s="106"/>
      <c r="CB53" s="106"/>
      <c r="CC53" s="106"/>
      <c r="CD53" s="107"/>
      <c r="CE53" s="395"/>
      <c r="CF53" s="396"/>
      <c r="CG53" s="396"/>
      <c r="CH53" s="396"/>
      <c r="CI53" s="396"/>
      <c r="CJ53" s="396"/>
      <c r="CK53" s="397"/>
      <c r="CL53" s="395"/>
      <c r="CM53" s="396"/>
      <c r="CN53" s="396"/>
      <c r="CO53" s="396"/>
      <c r="CP53" s="396"/>
      <c r="CQ53" s="412"/>
    </row>
    <row r="54" spans="1:95" ht="22" customHeight="1">
      <c r="F54" s="371"/>
      <c r="G54" s="372"/>
      <c r="H54" s="378"/>
      <c r="I54" s="379"/>
      <c r="J54" s="379"/>
      <c r="K54" s="379"/>
      <c r="L54" s="379"/>
      <c r="M54" s="379"/>
      <c r="N54" s="379"/>
      <c r="O54" s="379"/>
      <c r="P54" s="379"/>
      <c r="Q54" s="379"/>
      <c r="R54" s="379"/>
      <c r="S54" s="379"/>
      <c r="T54" s="380"/>
      <c r="U54" s="105" t="s">
        <v>158</v>
      </c>
      <c r="V54" s="106"/>
      <c r="W54" s="106"/>
      <c r="X54" s="106"/>
      <c r="Y54" s="106"/>
      <c r="Z54" s="106"/>
      <c r="AA54" s="106"/>
      <c r="AB54" s="106"/>
      <c r="AC54" s="106"/>
      <c r="AD54" s="106"/>
      <c r="AE54" s="106"/>
      <c r="AF54" s="106"/>
      <c r="AG54" s="106"/>
      <c r="AH54" s="106"/>
      <c r="AI54" s="106"/>
      <c r="AJ54" s="106"/>
      <c r="AK54" s="106"/>
      <c r="AL54" s="106"/>
      <c r="AM54" s="106"/>
      <c r="AN54" s="106"/>
      <c r="AO54" s="109"/>
      <c r="AP54" s="105"/>
      <c r="AQ54" s="106"/>
      <c r="AR54" s="106"/>
      <c r="AS54" s="106"/>
      <c r="AT54" s="106" t="s">
        <v>35</v>
      </c>
      <c r="AU54" s="107"/>
      <c r="AV54" s="107"/>
      <c r="AW54" s="107"/>
      <c r="AX54" s="107"/>
      <c r="AY54" s="106"/>
      <c r="AZ54" s="106"/>
      <c r="BA54" s="106" t="s">
        <v>37</v>
      </c>
      <c r="BB54" s="106"/>
      <c r="BC54" s="106"/>
      <c r="BD54" s="106"/>
      <c r="BE54" s="106"/>
      <c r="BF54" s="106"/>
      <c r="BG54" s="106"/>
      <c r="BH54" s="106"/>
      <c r="BI54" s="106"/>
      <c r="BJ54" s="107"/>
      <c r="BK54" s="106"/>
      <c r="BL54" s="107"/>
      <c r="BM54" s="107"/>
      <c r="BN54" s="107"/>
      <c r="BO54" s="106"/>
      <c r="BP54" s="106"/>
      <c r="BQ54" s="107"/>
      <c r="BR54" s="107"/>
      <c r="BS54" s="106"/>
      <c r="BT54" s="106"/>
      <c r="BU54" s="106"/>
      <c r="BV54" s="107"/>
      <c r="BW54" s="107"/>
      <c r="BX54" s="107"/>
      <c r="BY54" s="106"/>
      <c r="BZ54" s="106"/>
      <c r="CA54" s="106"/>
      <c r="CB54" s="106"/>
      <c r="CC54" s="106"/>
      <c r="CD54" s="107"/>
      <c r="CE54" s="395"/>
      <c r="CF54" s="396"/>
      <c r="CG54" s="396"/>
      <c r="CH54" s="396"/>
      <c r="CI54" s="396"/>
      <c r="CJ54" s="396"/>
      <c r="CK54" s="397"/>
      <c r="CL54" s="395"/>
      <c r="CM54" s="396"/>
      <c r="CN54" s="396"/>
      <c r="CO54" s="396"/>
      <c r="CP54" s="396"/>
      <c r="CQ54" s="412"/>
    </row>
    <row r="55" spans="1:95" ht="22" customHeight="1">
      <c r="F55" s="371"/>
      <c r="G55" s="372"/>
      <c r="H55" s="378"/>
      <c r="I55" s="379"/>
      <c r="J55" s="379"/>
      <c r="K55" s="379"/>
      <c r="L55" s="379"/>
      <c r="M55" s="379"/>
      <c r="N55" s="379"/>
      <c r="O55" s="379"/>
      <c r="P55" s="379"/>
      <c r="Q55" s="379"/>
      <c r="R55" s="379"/>
      <c r="S55" s="379"/>
      <c r="T55" s="380"/>
      <c r="U55" s="105" t="s">
        <v>146</v>
      </c>
      <c r="V55" s="106"/>
      <c r="W55" s="106"/>
      <c r="X55" s="106"/>
      <c r="Y55" s="106"/>
      <c r="Z55" s="106"/>
      <c r="AA55" s="106"/>
      <c r="AB55" s="106"/>
      <c r="AC55" s="106"/>
      <c r="AD55" s="106"/>
      <c r="AE55" s="106"/>
      <c r="AF55" s="106"/>
      <c r="AG55" s="106"/>
      <c r="AH55" s="106"/>
      <c r="AI55" s="106"/>
      <c r="AJ55" s="106"/>
      <c r="AK55" s="106"/>
      <c r="AL55" s="106"/>
      <c r="AM55" s="106"/>
      <c r="AN55" s="106"/>
      <c r="AO55" s="109"/>
      <c r="AP55" s="105"/>
      <c r="AQ55" s="106"/>
      <c r="AR55" s="106"/>
      <c r="AS55" s="106"/>
      <c r="AT55" s="106" t="s">
        <v>35</v>
      </c>
      <c r="AU55" s="107"/>
      <c r="AV55" s="107"/>
      <c r="AW55" s="107"/>
      <c r="AX55" s="107"/>
      <c r="AY55" s="106"/>
      <c r="AZ55" s="106"/>
      <c r="BA55" s="106" t="s">
        <v>37</v>
      </c>
      <c r="BB55" s="106"/>
      <c r="BC55" s="106"/>
      <c r="BD55" s="106"/>
      <c r="BE55" s="106"/>
      <c r="BF55" s="106"/>
      <c r="BG55" s="106"/>
      <c r="BH55" s="106"/>
      <c r="BI55" s="106"/>
      <c r="BJ55" s="107"/>
      <c r="BK55" s="106"/>
      <c r="BL55" s="107"/>
      <c r="BM55" s="107"/>
      <c r="BN55" s="107"/>
      <c r="BO55" s="106"/>
      <c r="BP55" s="106"/>
      <c r="BQ55" s="107"/>
      <c r="BR55" s="107"/>
      <c r="BS55" s="106"/>
      <c r="BT55" s="106"/>
      <c r="BU55" s="106"/>
      <c r="BV55" s="107"/>
      <c r="BW55" s="107"/>
      <c r="BX55" s="107"/>
      <c r="BY55" s="106"/>
      <c r="BZ55" s="106"/>
      <c r="CA55" s="106"/>
      <c r="CB55" s="106"/>
      <c r="CC55" s="106"/>
      <c r="CD55" s="107"/>
      <c r="CE55" s="395"/>
      <c r="CF55" s="396"/>
      <c r="CG55" s="396"/>
      <c r="CH55" s="396"/>
      <c r="CI55" s="396"/>
      <c r="CJ55" s="396"/>
      <c r="CK55" s="397"/>
      <c r="CL55" s="395"/>
      <c r="CM55" s="396"/>
      <c r="CN55" s="396"/>
      <c r="CO55" s="396"/>
      <c r="CP55" s="396"/>
      <c r="CQ55" s="412"/>
    </row>
    <row r="56" spans="1:95" ht="22" customHeight="1">
      <c r="F56" s="371"/>
      <c r="G56" s="372"/>
      <c r="H56" s="378"/>
      <c r="I56" s="379"/>
      <c r="J56" s="379"/>
      <c r="K56" s="379"/>
      <c r="L56" s="379"/>
      <c r="M56" s="379"/>
      <c r="N56" s="379"/>
      <c r="O56" s="379"/>
      <c r="P56" s="379"/>
      <c r="Q56" s="379"/>
      <c r="R56" s="379"/>
      <c r="S56" s="379"/>
      <c r="T56" s="380"/>
      <c r="U56" s="105" t="s">
        <v>130</v>
      </c>
      <c r="V56" s="106"/>
      <c r="W56" s="106"/>
      <c r="X56" s="106"/>
      <c r="Y56" s="106"/>
      <c r="Z56" s="106"/>
      <c r="AA56" s="106"/>
      <c r="AB56" s="106"/>
      <c r="AC56" s="106"/>
      <c r="AD56" s="106"/>
      <c r="AE56" s="106"/>
      <c r="AF56" s="106"/>
      <c r="AG56" s="106"/>
      <c r="AH56" s="106"/>
      <c r="AI56" s="106"/>
      <c r="AJ56" s="106"/>
      <c r="AK56" s="106"/>
      <c r="AL56" s="106"/>
      <c r="AM56" s="106"/>
      <c r="AN56" s="106"/>
      <c r="AO56" s="109"/>
      <c r="AP56" s="105"/>
      <c r="AQ56" s="106"/>
      <c r="AR56" s="106"/>
      <c r="AS56" s="106"/>
      <c r="AT56" s="106" t="s">
        <v>35</v>
      </c>
      <c r="AU56" s="107"/>
      <c r="AV56" s="107"/>
      <c r="AW56" s="107"/>
      <c r="AX56" s="107"/>
      <c r="AY56" s="106"/>
      <c r="AZ56" s="106"/>
      <c r="BA56" s="106" t="s">
        <v>37</v>
      </c>
      <c r="BB56" s="106"/>
      <c r="BC56" s="106"/>
      <c r="BD56" s="106"/>
      <c r="BE56" s="106"/>
      <c r="BF56" s="106"/>
      <c r="BG56" s="106"/>
      <c r="BH56" s="106"/>
      <c r="BI56" s="106"/>
      <c r="BJ56" s="107"/>
      <c r="BK56" s="106"/>
      <c r="BL56" s="107"/>
      <c r="BM56" s="107"/>
      <c r="BN56" s="107"/>
      <c r="BO56" s="106"/>
      <c r="BP56" s="106"/>
      <c r="BQ56" s="107"/>
      <c r="BR56" s="107"/>
      <c r="BS56" s="106"/>
      <c r="BT56" s="106"/>
      <c r="BU56" s="106"/>
      <c r="BV56" s="107"/>
      <c r="BW56" s="107"/>
      <c r="BX56" s="107"/>
      <c r="BY56" s="106"/>
      <c r="BZ56" s="106"/>
      <c r="CA56" s="106"/>
      <c r="CB56" s="106"/>
      <c r="CC56" s="106"/>
      <c r="CD56" s="107"/>
      <c r="CE56" s="395"/>
      <c r="CF56" s="396"/>
      <c r="CG56" s="396"/>
      <c r="CH56" s="396"/>
      <c r="CI56" s="396"/>
      <c r="CJ56" s="396"/>
      <c r="CK56" s="397"/>
      <c r="CL56" s="395"/>
      <c r="CM56" s="396"/>
      <c r="CN56" s="396"/>
      <c r="CO56" s="396"/>
      <c r="CP56" s="396"/>
      <c r="CQ56" s="412"/>
    </row>
    <row r="57" spans="1:95" ht="22" customHeight="1">
      <c r="F57" s="371"/>
      <c r="G57" s="372"/>
      <c r="H57" s="378"/>
      <c r="I57" s="379"/>
      <c r="J57" s="379"/>
      <c r="K57" s="379"/>
      <c r="L57" s="379"/>
      <c r="M57" s="379"/>
      <c r="N57" s="379"/>
      <c r="O57" s="379"/>
      <c r="P57" s="379"/>
      <c r="Q57" s="379"/>
      <c r="R57" s="379"/>
      <c r="S57" s="379"/>
      <c r="T57" s="380"/>
      <c r="U57" s="417" t="s">
        <v>36</v>
      </c>
      <c r="V57" s="418"/>
      <c r="W57" s="418"/>
      <c r="X57" s="418"/>
      <c r="Y57" s="418"/>
      <c r="Z57" s="418"/>
      <c r="AA57" s="418"/>
      <c r="AB57" s="418"/>
      <c r="AC57" s="418"/>
      <c r="AD57" s="418"/>
      <c r="AE57" s="418"/>
      <c r="AF57" s="418"/>
      <c r="AG57" s="418"/>
      <c r="AH57" s="418"/>
      <c r="AI57" s="418"/>
      <c r="AJ57" s="418"/>
      <c r="AK57" s="418"/>
      <c r="AL57" s="418"/>
      <c r="AM57" s="418"/>
      <c r="AN57" s="418"/>
      <c r="AO57" s="419"/>
      <c r="AP57" s="346"/>
      <c r="AQ57" s="106"/>
      <c r="AR57" s="106"/>
      <c r="AS57" s="106"/>
      <c r="AT57" s="106" t="s">
        <v>148</v>
      </c>
      <c r="AU57" s="107"/>
      <c r="AV57" s="107"/>
      <c r="AW57" s="107"/>
      <c r="AX57" s="107"/>
      <c r="AY57" s="106"/>
      <c r="AZ57" s="106"/>
      <c r="BA57" s="106" t="s">
        <v>147</v>
      </c>
      <c r="BB57" s="106"/>
      <c r="BC57" s="106"/>
      <c r="BD57" s="106"/>
      <c r="BE57" s="107"/>
      <c r="BF57" s="106"/>
      <c r="BG57" s="106"/>
      <c r="BH57" s="106"/>
      <c r="BI57" s="106"/>
      <c r="BJ57" s="107"/>
      <c r="BK57" s="106" t="s">
        <v>325</v>
      </c>
      <c r="BL57" s="106"/>
      <c r="BM57" s="107"/>
      <c r="BN57" s="107"/>
      <c r="BO57" s="106"/>
      <c r="BP57" s="106"/>
      <c r="BQ57" s="107"/>
      <c r="BR57" s="107"/>
      <c r="BS57" s="107"/>
      <c r="BT57" s="106"/>
      <c r="BU57" s="106"/>
      <c r="BV57" s="107"/>
      <c r="BW57" s="107"/>
      <c r="BX57" s="107"/>
      <c r="BY57" s="106"/>
      <c r="BZ57" s="106"/>
      <c r="CA57" s="106"/>
      <c r="CB57" s="106"/>
      <c r="CC57" s="106"/>
      <c r="CD57" s="107"/>
      <c r="CE57" s="395"/>
      <c r="CF57" s="396"/>
      <c r="CG57" s="396"/>
      <c r="CH57" s="396"/>
      <c r="CI57" s="396"/>
      <c r="CJ57" s="396"/>
      <c r="CK57" s="397"/>
      <c r="CL57" s="395"/>
      <c r="CM57" s="396"/>
      <c r="CN57" s="396"/>
      <c r="CO57" s="396"/>
      <c r="CP57" s="396"/>
      <c r="CQ57" s="412"/>
    </row>
    <row r="58" spans="1:95" ht="21" customHeight="1">
      <c r="F58" s="371"/>
      <c r="G58" s="372"/>
      <c r="H58" s="378"/>
      <c r="I58" s="379"/>
      <c r="J58" s="379"/>
      <c r="K58" s="379"/>
      <c r="L58" s="379"/>
      <c r="M58" s="379"/>
      <c r="N58" s="379"/>
      <c r="O58" s="379"/>
      <c r="P58" s="379"/>
      <c r="Q58" s="379"/>
      <c r="R58" s="379"/>
      <c r="S58" s="379"/>
      <c r="T58" s="380"/>
      <c r="U58" s="420"/>
      <c r="V58" s="421"/>
      <c r="W58" s="421"/>
      <c r="X58" s="421"/>
      <c r="Y58" s="421"/>
      <c r="Z58" s="421"/>
      <c r="AA58" s="421"/>
      <c r="AB58" s="421"/>
      <c r="AC58" s="421"/>
      <c r="AD58" s="421"/>
      <c r="AE58" s="421"/>
      <c r="AF58" s="421"/>
      <c r="AG58" s="421"/>
      <c r="AH58" s="421"/>
      <c r="AI58" s="421"/>
      <c r="AJ58" s="421"/>
      <c r="AK58" s="421"/>
      <c r="AL58" s="421"/>
      <c r="AM58" s="421"/>
      <c r="AN58" s="421"/>
      <c r="AO58" s="422"/>
      <c r="AP58" s="346"/>
      <c r="AQ58" s="106"/>
      <c r="AR58" s="106"/>
      <c r="AS58" s="106" t="s">
        <v>326</v>
      </c>
      <c r="AT58" s="106"/>
      <c r="AU58" s="106"/>
      <c r="AV58" s="107"/>
      <c r="AW58" s="107"/>
      <c r="AX58" s="107"/>
      <c r="AY58" s="106"/>
      <c r="AZ58" s="106"/>
      <c r="BA58" s="106"/>
      <c r="BB58" s="106"/>
      <c r="BC58" s="106"/>
      <c r="BD58" s="106"/>
      <c r="BE58" s="106" t="s">
        <v>327</v>
      </c>
      <c r="BF58" s="106"/>
      <c r="BG58" s="106"/>
      <c r="BH58" s="106"/>
      <c r="BI58" s="106"/>
      <c r="BJ58" s="107"/>
      <c r="BK58" s="107"/>
      <c r="BL58" s="106"/>
      <c r="BM58" s="107"/>
      <c r="BN58" s="88"/>
      <c r="BO58" s="88" t="s">
        <v>445</v>
      </c>
      <c r="BP58" s="88"/>
      <c r="BQ58" s="89"/>
      <c r="BR58" s="89"/>
      <c r="BS58" s="89"/>
      <c r="BT58" s="88"/>
      <c r="BU58" s="88"/>
      <c r="BV58" s="89"/>
      <c r="BW58" s="89"/>
      <c r="BX58" s="89"/>
      <c r="BY58" s="88"/>
      <c r="BZ58" s="88"/>
      <c r="CA58" s="88"/>
      <c r="CB58" s="106"/>
      <c r="CC58" s="106"/>
      <c r="CD58" s="107"/>
      <c r="CE58" s="395"/>
      <c r="CF58" s="396"/>
      <c r="CG58" s="396"/>
      <c r="CH58" s="396"/>
      <c r="CI58" s="396"/>
      <c r="CJ58" s="396"/>
      <c r="CK58" s="397"/>
      <c r="CL58" s="395"/>
      <c r="CM58" s="396"/>
      <c r="CN58" s="396"/>
      <c r="CO58" s="396"/>
      <c r="CP58" s="396"/>
      <c r="CQ58" s="412"/>
    </row>
    <row r="59" spans="1:95" ht="21" customHeight="1">
      <c r="F59" s="371"/>
      <c r="G59" s="372"/>
      <c r="H59" s="378"/>
      <c r="I59" s="379"/>
      <c r="J59" s="379"/>
      <c r="K59" s="379"/>
      <c r="L59" s="379"/>
      <c r="M59" s="379"/>
      <c r="N59" s="379"/>
      <c r="O59" s="379"/>
      <c r="P59" s="379"/>
      <c r="Q59" s="379"/>
      <c r="R59" s="379"/>
      <c r="S59" s="379"/>
      <c r="T59" s="380"/>
      <c r="U59" s="423"/>
      <c r="V59" s="424"/>
      <c r="W59" s="424"/>
      <c r="X59" s="424"/>
      <c r="Y59" s="424"/>
      <c r="Z59" s="424"/>
      <c r="AA59" s="424"/>
      <c r="AB59" s="424"/>
      <c r="AC59" s="424"/>
      <c r="AD59" s="424"/>
      <c r="AE59" s="424"/>
      <c r="AF59" s="424"/>
      <c r="AG59" s="424"/>
      <c r="AH59" s="424"/>
      <c r="AI59" s="424"/>
      <c r="AJ59" s="424"/>
      <c r="AK59" s="424"/>
      <c r="AL59" s="424"/>
      <c r="AM59" s="424"/>
      <c r="AN59" s="424"/>
      <c r="AO59" s="425"/>
      <c r="AP59" s="247"/>
      <c r="AQ59" s="88"/>
      <c r="AR59" s="88"/>
      <c r="AS59" s="88" t="s">
        <v>328</v>
      </c>
      <c r="AT59" s="88"/>
      <c r="AU59" s="88"/>
      <c r="AV59" s="89"/>
      <c r="AW59" s="89"/>
      <c r="AX59" s="89"/>
      <c r="AY59" s="88"/>
      <c r="AZ59" s="88"/>
      <c r="BA59" s="88"/>
      <c r="BB59" s="88"/>
      <c r="BC59" s="88"/>
      <c r="BD59" s="88"/>
      <c r="BE59" s="88" t="s">
        <v>444</v>
      </c>
      <c r="BF59" s="88"/>
      <c r="BG59" s="88"/>
      <c r="BH59" s="88"/>
      <c r="BI59" s="88"/>
      <c r="BJ59" s="89"/>
      <c r="BK59" s="89"/>
      <c r="BL59" s="88"/>
      <c r="BM59" s="89"/>
      <c r="BN59" s="88"/>
      <c r="BO59" s="88"/>
      <c r="BP59" s="88"/>
      <c r="BQ59" s="89"/>
      <c r="BR59" s="89"/>
      <c r="BS59" s="89"/>
      <c r="BT59" s="88"/>
      <c r="BU59" s="88"/>
      <c r="BV59" s="89"/>
      <c r="BW59" s="89"/>
      <c r="BX59" s="89"/>
      <c r="BY59" s="88"/>
      <c r="BZ59" s="88"/>
      <c r="CA59" s="88"/>
      <c r="CB59" s="88"/>
      <c r="CC59" s="89"/>
      <c r="CD59" s="110"/>
      <c r="CE59" s="395"/>
      <c r="CF59" s="396"/>
      <c r="CG59" s="396"/>
      <c r="CH59" s="396"/>
      <c r="CI59" s="396"/>
      <c r="CJ59" s="396"/>
      <c r="CK59" s="397"/>
      <c r="CL59" s="395"/>
      <c r="CM59" s="396"/>
      <c r="CN59" s="396"/>
      <c r="CO59" s="396"/>
      <c r="CP59" s="396"/>
      <c r="CQ59" s="412"/>
    </row>
    <row r="60" spans="1:95" ht="22" customHeight="1" thickBot="1">
      <c r="F60" s="373"/>
      <c r="G60" s="374"/>
      <c r="H60" s="381"/>
      <c r="I60" s="382"/>
      <c r="J60" s="382"/>
      <c r="K60" s="382"/>
      <c r="L60" s="382"/>
      <c r="M60" s="382"/>
      <c r="N60" s="382"/>
      <c r="O60" s="382"/>
      <c r="P60" s="382"/>
      <c r="Q60" s="382"/>
      <c r="R60" s="382"/>
      <c r="S60" s="382"/>
      <c r="T60" s="383"/>
      <c r="U60" s="426" t="s">
        <v>127</v>
      </c>
      <c r="V60" s="427"/>
      <c r="W60" s="427"/>
      <c r="X60" s="427"/>
      <c r="Y60" s="427"/>
      <c r="Z60" s="427"/>
      <c r="AA60" s="427"/>
      <c r="AB60" s="427"/>
      <c r="AC60" s="427"/>
      <c r="AD60" s="427"/>
      <c r="AE60" s="427"/>
      <c r="AF60" s="427"/>
      <c r="AG60" s="427"/>
      <c r="AH60" s="427"/>
      <c r="AI60" s="427"/>
      <c r="AJ60" s="427"/>
      <c r="AK60" s="427"/>
      <c r="AL60" s="427"/>
      <c r="AM60" s="427"/>
      <c r="AN60" s="427"/>
      <c r="AO60" s="428"/>
      <c r="AP60" s="310"/>
      <c r="AQ60" s="311"/>
      <c r="AR60" s="311"/>
      <c r="AS60" s="311"/>
      <c r="AT60" s="311" t="s">
        <v>35</v>
      </c>
      <c r="AU60" s="312"/>
      <c r="AV60" s="312"/>
      <c r="AW60" s="312"/>
      <c r="AX60" s="312"/>
      <c r="AY60" s="311"/>
      <c r="AZ60" s="311"/>
      <c r="BA60" s="311" t="s">
        <v>499</v>
      </c>
      <c r="BB60" s="311"/>
      <c r="BC60" s="311"/>
      <c r="BD60" s="311"/>
      <c r="BE60" s="311" t="s">
        <v>500</v>
      </c>
      <c r="BF60" s="311"/>
      <c r="BG60" s="311"/>
      <c r="BH60" s="311"/>
      <c r="BI60" s="312"/>
      <c r="BJ60" s="311" t="s">
        <v>501</v>
      </c>
      <c r="BK60" s="312"/>
      <c r="BL60" s="312"/>
      <c r="BM60" s="312"/>
      <c r="BN60" s="311"/>
      <c r="BO60" s="311"/>
      <c r="BP60" s="312"/>
      <c r="BQ60" s="311" t="s">
        <v>505</v>
      </c>
      <c r="BR60" s="311"/>
      <c r="BS60" s="311"/>
      <c r="BT60" s="311"/>
      <c r="BU60" s="312"/>
      <c r="BV60" s="312"/>
      <c r="BW60" s="312"/>
      <c r="BX60" s="311"/>
      <c r="BY60" s="311"/>
      <c r="BZ60" s="311"/>
      <c r="CA60" s="311"/>
      <c r="CB60" s="311"/>
      <c r="CC60" s="311"/>
      <c r="CD60" s="311"/>
      <c r="CE60" s="398"/>
      <c r="CF60" s="399"/>
      <c r="CG60" s="399"/>
      <c r="CH60" s="399"/>
      <c r="CI60" s="399"/>
      <c r="CJ60" s="399"/>
      <c r="CK60" s="400"/>
      <c r="CL60" s="398"/>
      <c r="CM60" s="399"/>
      <c r="CN60" s="399"/>
      <c r="CO60" s="399"/>
      <c r="CP60" s="399"/>
      <c r="CQ60" s="413"/>
    </row>
    <row r="61" spans="1:95" ht="11.25" customHeight="1">
      <c r="F61" s="101"/>
      <c r="G61" s="101"/>
      <c r="H61" s="102"/>
      <c r="I61" s="102"/>
      <c r="J61" s="102"/>
      <c r="K61" s="102"/>
      <c r="L61" s="102"/>
      <c r="M61" s="102"/>
      <c r="N61" s="102"/>
      <c r="O61" s="102"/>
      <c r="P61" s="102"/>
      <c r="Q61" s="102"/>
      <c r="R61" s="102"/>
      <c r="S61" s="102"/>
      <c r="T61" s="102"/>
      <c r="U61" s="92"/>
      <c r="V61" s="92"/>
      <c r="W61" s="92"/>
      <c r="X61" s="92"/>
      <c r="Y61" s="92"/>
      <c r="Z61" s="92"/>
      <c r="AA61" s="92"/>
      <c r="AB61" s="92"/>
      <c r="AC61" s="92"/>
      <c r="AD61" s="92"/>
      <c r="AE61" s="92"/>
      <c r="AF61" s="92"/>
      <c r="AG61" s="92"/>
      <c r="AH61" s="92"/>
      <c r="AI61" s="92"/>
      <c r="AJ61" s="92"/>
      <c r="AK61" s="92"/>
      <c r="AL61" s="92"/>
      <c r="AM61" s="92"/>
      <c r="AN61" s="92"/>
      <c r="AO61" s="92"/>
      <c r="AP61" s="70"/>
      <c r="AQ61" s="70"/>
      <c r="AR61" s="70"/>
      <c r="AS61" s="70"/>
      <c r="AT61" s="70"/>
      <c r="AY61" s="70"/>
      <c r="AZ61" s="70"/>
      <c r="BA61" s="70"/>
      <c r="BB61" s="70"/>
      <c r="BC61" s="70"/>
      <c r="BD61" s="70"/>
      <c r="BE61" s="70"/>
      <c r="BF61" s="70"/>
      <c r="BG61" s="70"/>
      <c r="BH61" s="70"/>
      <c r="BI61" s="70"/>
      <c r="BK61" s="70"/>
      <c r="BO61" s="70"/>
      <c r="BP61" s="70"/>
      <c r="BS61" s="70"/>
      <c r="BT61" s="70"/>
      <c r="BU61" s="70"/>
      <c r="BY61" s="70"/>
      <c r="BZ61" s="70"/>
      <c r="CA61" s="70"/>
      <c r="CB61" s="70"/>
      <c r="CC61" s="70"/>
      <c r="CF61" s="70"/>
      <c r="CH61" s="70"/>
      <c r="CI61" s="70"/>
      <c r="CJ61" s="70"/>
      <c r="CK61" s="70"/>
      <c r="CL61" s="93"/>
      <c r="CM61" s="93"/>
      <c r="CN61" s="93"/>
      <c r="CO61" s="93"/>
      <c r="CP61" s="93"/>
      <c r="CQ61" s="93"/>
    </row>
    <row r="62" spans="1:95" ht="16.5" customHeight="1">
      <c r="A62" s="94"/>
      <c r="B62" s="94"/>
      <c r="C62" s="94"/>
      <c r="D62" s="95"/>
      <c r="E62" s="96"/>
      <c r="F62" s="94"/>
      <c r="G62" s="94"/>
      <c r="H62" s="94"/>
      <c r="I62" s="95"/>
      <c r="J62" s="96"/>
      <c r="K62" s="97"/>
      <c r="L62" s="97"/>
      <c r="M62" s="97"/>
      <c r="N62" s="98"/>
      <c r="R62" s="99"/>
      <c r="S62" s="99"/>
      <c r="V62" s="99"/>
      <c r="W62" s="99"/>
      <c r="Z62" s="99"/>
      <c r="AA62" s="99"/>
      <c r="AD62" s="98"/>
      <c r="AE62" s="98"/>
      <c r="AF62" s="98"/>
      <c r="AG62" s="98"/>
      <c r="AH62" s="98"/>
      <c r="AI62" s="98"/>
      <c r="AJ62" s="98"/>
      <c r="AK62" s="98"/>
      <c r="AL62" s="98"/>
      <c r="AM62" s="98"/>
      <c r="AN62" s="98"/>
      <c r="AO62" s="98"/>
    </row>
    <row r="63" spans="1:95" ht="18.75" customHeight="1" thickBot="1"/>
    <row r="64" spans="1:95" ht="12.75" customHeight="1">
      <c r="C64" s="238"/>
      <c r="D64" s="239"/>
      <c r="E64" s="240"/>
      <c r="F64" s="240"/>
      <c r="G64" s="240"/>
      <c r="H64" s="240"/>
      <c r="I64" s="240"/>
      <c r="J64" s="240"/>
      <c r="K64" s="240"/>
      <c r="L64" s="240"/>
      <c r="M64" s="240"/>
      <c r="N64" s="239"/>
      <c r="O64" s="239"/>
      <c r="P64" s="239"/>
      <c r="Q64" s="241"/>
      <c r="R64" s="241"/>
      <c r="S64" s="239"/>
      <c r="T64" s="239"/>
      <c r="U64" s="241"/>
      <c r="V64" s="241"/>
      <c r="W64" s="239"/>
      <c r="X64" s="239"/>
      <c r="Y64" s="241"/>
      <c r="Z64" s="239"/>
      <c r="AA64" s="239"/>
      <c r="AB64" s="240"/>
      <c r="AC64" s="240"/>
      <c r="AD64" s="240"/>
      <c r="AE64" s="240"/>
      <c r="AF64" s="240"/>
      <c r="AG64" s="240"/>
      <c r="AH64" s="240"/>
      <c r="AI64" s="240"/>
      <c r="AJ64" s="240"/>
      <c r="AK64" s="240"/>
      <c r="AL64" s="240"/>
      <c r="AM64" s="240"/>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42"/>
    </row>
    <row r="65" spans="3:93" ht="18.75" customHeight="1">
      <c r="C65" s="243" t="s">
        <v>61</v>
      </c>
      <c r="D65" s="234"/>
      <c r="E65" s="234"/>
      <c r="F65" s="235"/>
      <c r="G65" s="235"/>
      <c r="H65" s="236"/>
      <c r="I65" s="236"/>
      <c r="J65" s="236"/>
      <c r="K65" s="236"/>
      <c r="L65" s="236"/>
      <c r="M65" s="236"/>
      <c r="N65" s="236"/>
      <c r="O65" s="100"/>
      <c r="P65" s="100"/>
      <c r="Q65" s="100"/>
      <c r="R65" s="237"/>
      <c r="S65" s="237"/>
      <c r="T65" s="100"/>
      <c r="U65" s="100"/>
      <c r="V65" s="237"/>
      <c r="W65" s="237"/>
      <c r="X65" s="100"/>
      <c r="Y65" s="237"/>
      <c r="Z65" s="237"/>
      <c r="AA65" s="100"/>
      <c r="AB65" s="100"/>
      <c r="AC65" s="236"/>
      <c r="AD65" s="236"/>
      <c r="AE65" s="236"/>
      <c r="AF65" s="236"/>
      <c r="AG65" s="236"/>
      <c r="AH65" s="236"/>
      <c r="AI65" s="236"/>
      <c r="AJ65" s="236"/>
      <c r="AK65" s="236"/>
      <c r="AL65" s="236"/>
      <c r="AM65" s="236"/>
      <c r="AN65" s="236"/>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231"/>
    </row>
    <row r="66" spans="3:93" ht="18.75" customHeight="1">
      <c r="C66" s="243"/>
      <c r="D66" s="245" t="s">
        <v>329</v>
      </c>
      <c r="E66" s="232"/>
      <c r="F66" s="235"/>
      <c r="G66" s="235"/>
      <c r="H66" s="236"/>
      <c r="I66" s="236"/>
      <c r="J66" s="236"/>
      <c r="K66" s="236"/>
      <c r="L66" s="236"/>
      <c r="M66" s="236"/>
      <c r="N66" s="236"/>
      <c r="O66" s="100"/>
      <c r="P66" s="100"/>
      <c r="Q66" s="100"/>
      <c r="R66" s="237"/>
      <c r="S66" s="237"/>
      <c r="T66" s="100"/>
      <c r="U66" s="100"/>
      <c r="V66" s="237"/>
      <c r="W66" s="237"/>
      <c r="X66" s="100"/>
      <c r="Y66" s="237"/>
      <c r="Z66" s="237"/>
      <c r="AA66" s="100"/>
      <c r="AB66" s="100"/>
      <c r="AC66" s="236"/>
      <c r="AD66" s="236"/>
      <c r="AE66" s="236"/>
      <c r="AF66" s="236"/>
      <c r="AG66" s="236"/>
      <c r="AH66" s="236"/>
      <c r="AI66" s="236"/>
      <c r="AJ66" s="236"/>
      <c r="AK66" s="236"/>
      <c r="AL66" s="236"/>
      <c r="AM66" s="236"/>
      <c r="AN66" s="236"/>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231"/>
    </row>
    <row r="67" spans="3:93" ht="18.75" customHeight="1">
      <c r="C67" s="243"/>
      <c r="D67" s="245" t="s">
        <v>330</v>
      </c>
      <c r="E67" s="232"/>
      <c r="F67" s="235"/>
      <c r="G67" s="235"/>
      <c r="H67" s="236"/>
      <c r="I67" s="236"/>
      <c r="J67" s="236"/>
      <c r="K67" s="236"/>
      <c r="L67" s="236"/>
      <c r="M67" s="236"/>
      <c r="N67" s="236"/>
      <c r="O67" s="100"/>
      <c r="P67" s="100"/>
      <c r="Q67" s="100"/>
      <c r="R67" s="237"/>
      <c r="S67" s="237"/>
      <c r="T67" s="100"/>
      <c r="U67" s="100"/>
      <c r="V67" s="237"/>
      <c r="W67" s="237"/>
      <c r="X67" s="100"/>
      <c r="Y67" s="237"/>
      <c r="Z67" s="237"/>
      <c r="AA67" s="100"/>
      <c r="AB67" s="100"/>
      <c r="AC67" s="236"/>
      <c r="AD67" s="236"/>
      <c r="AE67" s="236"/>
      <c r="AF67" s="236"/>
      <c r="AG67" s="236"/>
      <c r="AH67" s="236"/>
      <c r="AI67" s="236"/>
      <c r="AJ67" s="236"/>
      <c r="AK67" s="236"/>
      <c r="AL67" s="236"/>
      <c r="AM67" s="236"/>
      <c r="AN67" s="236"/>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231"/>
    </row>
    <row r="68" spans="3:93" ht="18.75" customHeight="1">
      <c r="C68" s="230"/>
      <c r="D68" s="245" t="s">
        <v>368</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231"/>
    </row>
    <row r="69" spans="3:93" ht="18.75" customHeight="1" thickBot="1">
      <c r="C69" s="90"/>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44"/>
    </row>
    <row r="70" spans="3:93" ht="18.75" customHeight="1"/>
    <row r="71" spans="3:93" ht="18.75" customHeight="1"/>
    <row r="72" spans="3:93" ht="18.75" customHeight="1"/>
    <row r="73" spans="3:93" ht="18.75" customHeight="1"/>
    <row r="74" spans="3:93" ht="18.75" customHeight="1"/>
    <row r="75" spans="3:93" ht="18.75" customHeight="1"/>
    <row r="76" spans="3:93" ht="18.75" customHeight="1"/>
    <row r="77" spans="3:93" ht="18.75" customHeight="1"/>
    <row r="78" spans="3:93" ht="18.75" customHeight="1"/>
    <row r="79" spans="3:93" ht="18.75" customHeight="1"/>
    <row r="80" spans="3:93"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sheetData>
  <mergeCells count="58">
    <mergeCell ref="U44:AO44"/>
    <mergeCell ref="U43:AO43"/>
    <mergeCell ref="AE18:CQ18"/>
    <mergeCell ref="I19:AD20"/>
    <mergeCell ref="AE19:AL19"/>
    <mergeCell ref="AM19:CQ19"/>
    <mergeCell ref="AE20:AL20"/>
    <mergeCell ref="AM20:BI20"/>
    <mergeCell ref="BJ20:BQ20"/>
    <mergeCell ref="BR20:CQ20"/>
    <mergeCell ref="I24:CQ24"/>
    <mergeCell ref="I18:AD18"/>
    <mergeCell ref="CB27:CJ27"/>
    <mergeCell ref="CK27:CQ27"/>
    <mergeCell ref="I25:BA25"/>
    <mergeCell ref="BB25:CQ25"/>
    <mergeCell ref="AL14:CQ14"/>
    <mergeCell ref="AE15:CQ15"/>
    <mergeCell ref="I16:AD17"/>
    <mergeCell ref="AE16:CQ16"/>
    <mergeCell ref="AE17:CQ17"/>
    <mergeCell ref="AE14:AK14"/>
    <mergeCell ref="I14:AD15"/>
    <mergeCell ref="I26:BA26"/>
    <mergeCell ref="I27:BA27"/>
    <mergeCell ref="BB27:BH27"/>
    <mergeCell ref="BI27:BM27"/>
    <mergeCell ref="BU27:CA27"/>
    <mergeCell ref="BN27:BT27"/>
    <mergeCell ref="F36:G60"/>
    <mergeCell ref="H36:T60"/>
    <mergeCell ref="U41:AO41"/>
    <mergeCell ref="U42:AO42"/>
    <mergeCell ref="F31:CR31"/>
    <mergeCell ref="F32:CR32"/>
    <mergeCell ref="CE35:CK35"/>
    <mergeCell ref="CE36:CK60"/>
    <mergeCell ref="U35:CD35"/>
    <mergeCell ref="U39:AO39"/>
    <mergeCell ref="F34:CQ34"/>
    <mergeCell ref="CL35:CQ35"/>
    <mergeCell ref="CL36:CQ60"/>
    <mergeCell ref="F35:T35"/>
    <mergeCell ref="U57:AO59"/>
    <mergeCell ref="U60:AO60"/>
    <mergeCell ref="A1:CR1"/>
    <mergeCell ref="I13:AD13"/>
    <mergeCell ref="AE13:AI13"/>
    <mergeCell ref="AJ13:AN13"/>
    <mergeCell ref="AO13:AW13"/>
    <mergeCell ref="AX13:AZ13"/>
    <mergeCell ref="BA13:BC13"/>
    <mergeCell ref="BD13:BF13"/>
    <mergeCell ref="CB13:CQ13"/>
    <mergeCell ref="BG13:BI13"/>
    <mergeCell ref="BJ13:BN13"/>
    <mergeCell ref="BO13:BT13"/>
    <mergeCell ref="BU13:CA13"/>
  </mergeCells>
  <phoneticPr fontId="4"/>
  <printOptions horizontalCentered="1"/>
  <pageMargins left="0.19685039370078741" right="0.27559055118110237" top="0.59055118110236227" bottom="0.39370078740157483" header="0.19685039370078741" footer="0.19685039370078741"/>
  <pageSetup paperSize="9" scale="5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D32"/>
  <sheetViews>
    <sheetView view="pageBreakPreview" zoomScaleNormal="100" zoomScaleSheetLayoutView="100" workbookViewId="0">
      <selection activeCell="C21" sqref="C21"/>
    </sheetView>
  </sheetViews>
  <sheetFormatPr defaultRowHeight="13"/>
  <cols>
    <col min="1" max="1" width="2" style="3" customWidth="1"/>
    <col min="2" max="2" width="50.875" style="3" customWidth="1"/>
    <col min="3" max="3" width="102.375" style="3" customWidth="1"/>
    <col min="4" max="4" width="9.375" style="3"/>
    <col min="5" max="5" width="11.875" style="3" customWidth="1"/>
    <col min="6" max="256" width="9.375" style="3"/>
    <col min="257" max="257" width="10.125" style="3" customWidth="1"/>
    <col min="258" max="258" width="40.625" style="3" customWidth="1"/>
    <col min="259" max="259" width="129.125" style="3" customWidth="1"/>
    <col min="260" max="260" width="9.375" style="3"/>
    <col min="261" max="261" width="11.875" style="3" customWidth="1"/>
    <col min="262" max="512" width="9.375" style="3"/>
    <col min="513" max="513" width="10.125" style="3" customWidth="1"/>
    <col min="514" max="514" width="40.625" style="3" customWidth="1"/>
    <col min="515" max="515" width="129.125" style="3" customWidth="1"/>
    <col min="516" max="516" width="9.375" style="3"/>
    <col min="517" max="517" width="11.875" style="3" customWidth="1"/>
    <col min="518" max="768" width="9.375" style="3"/>
    <col min="769" max="769" width="10.125" style="3" customWidth="1"/>
    <col min="770" max="770" width="40.625" style="3" customWidth="1"/>
    <col min="771" max="771" width="129.125" style="3" customWidth="1"/>
    <col min="772" max="772" width="9.375" style="3"/>
    <col min="773" max="773" width="11.875" style="3" customWidth="1"/>
    <col min="774" max="1024" width="9.375" style="3"/>
    <col min="1025" max="1025" width="10.125" style="3" customWidth="1"/>
    <col min="1026" max="1026" width="40.625" style="3" customWidth="1"/>
    <col min="1027" max="1027" width="129.125" style="3" customWidth="1"/>
    <col min="1028" max="1028" width="9.375" style="3"/>
    <col min="1029" max="1029" width="11.875" style="3" customWidth="1"/>
    <col min="1030" max="1280" width="9.375" style="3"/>
    <col min="1281" max="1281" width="10.125" style="3" customWidth="1"/>
    <col min="1282" max="1282" width="40.625" style="3" customWidth="1"/>
    <col min="1283" max="1283" width="129.125" style="3" customWidth="1"/>
    <col min="1284" max="1284" width="9.375" style="3"/>
    <col min="1285" max="1285" width="11.875" style="3" customWidth="1"/>
    <col min="1286" max="1536" width="9.375" style="3"/>
    <col min="1537" max="1537" width="10.125" style="3" customWidth="1"/>
    <col min="1538" max="1538" width="40.625" style="3" customWidth="1"/>
    <col min="1539" max="1539" width="129.125" style="3" customWidth="1"/>
    <col min="1540" max="1540" width="9.375" style="3"/>
    <col min="1541" max="1541" width="11.875" style="3" customWidth="1"/>
    <col min="1542" max="1792" width="9.375" style="3"/>
    <col min="1793" max="1793" width="10.125" style="3" customWidth="1"/>
    <col min="1794" max="1794" width="40.625" style="3" customWidth="1"/>
    <col min="1795" max="1795" width="129.125" style="3" customWidth="1"/>
    <col min="1796" max="1796" width="9.375" style="3"/>
    <col min="1797" max="1797" width="11.875" style="3" customWidth="1"/>
    <col min="1798" max="2048" width="9.375" style="3"/>
    <col min="2049" max="2049" width="10.125" style="3" customWidth="1"/>
    <col min="2050" max="2050" width="40.625" style="3" customWidth="1"/>
    <col min="2051" max="2051" width="129.125" style="3" customWidth="1"/>
    <col min="2052" max="2052" width="9.375" style="3"/>
    <col min="2053" max="2053" width="11.875" style="3" customWidth="1"/>
    <col min="2054" max="2304" width="9.375" style="3"/>
    <col min="2305" max="2305" width="10.125" style="3" customWidth="1"/>
    <col min="2306" max="2306" width="40.625" style="3" customWidth="1"/>
    <col min="2307" max="2307" width="129.125" style="3" customWidth="1"/>
    <col min="2308" max="2308" width="9.375" style="3"/>
    <col min="2309" max="2309" width="11.875" style="3" customWidth="1"/>
    <col min="2310" max="2560" width="9.375" style="3"/>
    <col min="2561" max="2561" width="10.125" style="3" customWidth="1"/>
    <col min="2562" max="2562" width="40.625" style="3" customWidth="1"/>
    <col min="2563" max="2563" width="129.125" style="3" customWidth="1"/>
    <col min="2564" max="2564" width="9.375" style="3"/>
    <col min="2565" max="2565" width="11.875" style="3" customWidth="1"/>
    <col min="2566" max="2816" width="9.375" style="3"/>
    <col min="2817" max="2817" width="10.125" style="3" customWidth="1"/>
    <col min="2818" max="2818" width="40.625" style="3" customWidth="1"/>
    <col min="2819" max="2819" width="129.125" style="3" customWidth="1"/>
    <col min="2820" max="2820" width="9.375" style="3"/>
    <col min="2821" max="2821" width="11.875" style="3" customWidth="1"/>
    <col min="2822" max="3072" width="9.375" style="3"/>
    <col min="3073" max="3073" width="10.125" style="3" customWidth="1"/>
    <col min="3074" max="3074" width="40.625" style="3" customWidth="1"/>
    <col min="3075" max="3075" width="129.125" style="3" customWidth="1"/>
    <col min="3076" max="3076" width="9.375" style="3"/>
    <col min="3077" max="3077" width="11.875" style="3" customWidth="1"/>
    <col min="3078" max="3328" width="9.375" style="3"/>
    <col min="3329" max="3329" width="10.125" style="3" customWidth="1"/>
    <col min="3330" max="3330" width="40.625" style="3" customWidth="1"/>
    <col min="3331" max="3331" width="129.125" style="3" customWidth="1"/>
    <col min="3332" max="3332" width="9.375" style="3"/>
    <col min="3333" max="3333" width="11.875" style="3" customWidth="1"/>
    <col min="3334" max="3584" width="9.375" style="3"/>
    <col min="3585" max="3585" width="10.125" style="3" customWidth="1"/>
    <col min="3586" max="3586" width="40.625" style="3" customWidth="1"/>
    <col min="3587" max="3587" width="129.125" style="3" customWidth="1"/>
    <col min="3588" max="3588" width="9.375" style="3"/>
    <col min="3589" max="3589" width="11.875" style="3" customWidth="1"/>
    <col min="3590" max="3840" width="9.375" style="3"/>
    <col min="3841" max="3841" width="10.125" style="3" customWidth="1"/>
    <col min="3842" max="3842" width="40.625" style="3" customWidth="1"/>
    <col min="3843" max="3843" width="129.125" style="3" customWidth="1"/>
    <col min="3844" max="3844" width="9.375" style="3"/>
    <col min="3845" max="3845" width="11.875" style="3" customWidth="1"/>
    <col min="3846" max="4096" width="9.375" style="3"/>
    <col min="4097" max="4097" width="10.125" style="3" customWidth="1"/>
    <col min="4098" max="4098" width="40.625" style="3" customWidth="1"/>
    <col min="4099" max="4099" width="129.125" style="3" customWidth="1"/>
    <col min="4100" max="4100" width="9.375" style="3"/>
    <col min="4101" max="4101" width="11.875" style="3" customWidth="1"/>
    <col min="4102" max="4352" width="9.375" style="3"/>
    <col min="4353" max="4353" width="10.125" style="3" customWidth="1"/>
    <col min="4354" max="4354" width="40.625" style="3" customWidth="1"/>
    <col min="4355" max="4355" width="129.125" style="3" customWidth="1"/>
    <col min="4356" max="4356" width="9.375" style="3"/>
    <col min="4357" max="4357" width="11.875" style="3" customWidth="1"/>
    <col min="4358" max="4608" width="9.375" style="3"/>
    <col min="4609" max="4609" width="10.125" style="3" customWidth="1"/>
    <col min="4610" max="4610" width="40.625" style="3" customWidth="1"/>
    <col min="4611" max="4611" width="129.125" style="3" customWidth="1"/>
    <col min="4612" max="4612" width="9.375" style="3"/>
    <col min="4613" max="4613" width="11.875" style="3" customWidth="1"/>
    <col min="4614" max="4864" width="9.375" style="3"/>
    <col min="4865" max="4865" width="10.125" style="3" customWidth="1"/>
    <col min="4866" max="4866" width="40.625" style="3" customWidth="1"/>
    <col min="4867" max="4867" width="129.125" style="3" customWidth="1"/>
    <col min="4868" max="4868" width="9.375" style="3"/>
    <col min="4869" max="4869" width="11.875" style="3" customWidth="1"/>
    <col min="4870" max="5120" width="9.375" style="3"/>
    <col min="5121" max="5121" width="10.125" style="3" customWidth="1"/>
    <col min="5122" max="5122" width="40.625" style="3" customWidth="1"/>
    <col min="5123" max="5123" width="129.125" style="3" customWidth="1"/>
    <col min="5124" max="5124" width="9.375" style="3"/>
    <col min="5125" max="5125" width="11.875" style="3" customWidth="1"/>
    <col min="5126" max="5376" width="9.375" style="3"/>
    <col min="5377" max="5377" width="10.125" style="3" customWidth="1"/>
    <col min="5378" max="5378" width="40.625" style="3" customWidth="1"/>
    <col min="5379" max="5379" width="129.125" style="3" customWidth="1"/>
    <col min="5380" max="5380" width="9.375" style="3"/>
    <col min="5381" max="5381" width="11.875" style="3" customWidth="1"/>
    <col min="5382" max="5632" width="9.375" style="3"/>
    <col min="5633" max="5633" width="10.125" style="3" customWidth="1"/>
    <col min="5634" max="5634" width="40.625" style="3" customWidth="1"/>
    <col min="5635" max="5635" width="129.125" style="3" customWidth="1"/>
    <col min="5636" max="5636" width="9.375" style="3"/>
    <col min="5637" max="5637" width="11.875" style="3" customWidth="1"/>
    <col min="5638" max="5888" width="9.375" style="3"/>
    <col min="5889" max="5889" width="10.125" style="3" customWidth="1"/>
    <col min="5890" max="5890" width="40.625" style="3" customWidth="1"/>
    <col min="5891" max="5891" width="129.125" style="3" customWidth="1"/>
    <col min="5892" max="5892" width="9.375" style="3"/>
    <col min="5893" max="5893" width="11.875" style="3" customWidth="1"/>
    <col min="5894" max="6144" width="9.375" style="3"/>
    <col min="6145" max="6145" width="10.125" style="3" customWidth="1"/>
    <col min="6146" max="6146" width="40.625" style="3" customWidth="1"/>
    <col min="6147" max="6147" width="129.125" style="3" customWidth="1"/>
    <col min="6148" max="6148" width="9.375" style="3"/>
    <col min="6149" max="6149" width="11.875" style="3" customWidth="1"/>
    <col min="6150" max="6400" width="9.375" style="3"/>
    <col min="6401" max="6401" width="10.125" style="3" customWidth="1"/>
    <col min="6402" max="6402" width="40.625" style="3" customWidth="1"/>
    <col min="6403" max="6403" width="129.125" style="3" customWidth="1"/>
    <col min="6404" max="6404" width="9.375" style="3"/>
    <col min="6405" max="6405" width="11.875" style="3" customWidth="1"/>
    <col min="6406" max="6656" width="9.375" style="3"/>
    <col min="6657" max="6657" width="10.125" style="3" customWidth="1"/>
    <col min="6658" max="6658" width="40.625" style="3" customWidth="1"/>
    <col min="6659" max="6659" width="129.125" style="3" customWidth="1"/>
    <col min="6660" max="6660" width="9.375" style="3"/>
    <col min="6661" max="6661" width="11.875" style="3" customWidth="1"/>
    <col min="6662" max="6912" width="9.375" style="3"/>
    <col min="6913" max="6913" width="10.125" style="3" customWidth="1"/>
    <col min="6914" max="6914" width="40.625" style="3" customWidth="1"/>
    <col min="6915" max="6915" width="129.125" style="3" customWidth="1"/>
    <col min="6916" max="6916" width="9.375" style="3"/>
    <col min="6917" max="6917" width="11.875" style="3" customWidth="1"/>
    <col min="6918" max="7168" width="9.375" style="3"/>
    <col min="7169" max="7169" width="10.125" style="3" customWidth="1"/>
    <col min="7170" max="7170" width="40.625" style="3" customWidth="1"/>
    <col min="7171" max="7171" width="129.125" style="3" customWidth="1"/>
    <col min="7172" max="7172" width="9.375" style="3"/>
    <col min="7173" max="7173" width="11.875" style="3" customWidth="1"/>
    <col min="7174" max="7424" width="9.375" style="3"/>
    <col min="7425" max="7425" width="10.125" style="3" customWidth="1"/>
    <col min="7426" max="7426" width="40.625" style="3" customWidth="1"/>
    <col min="7427" max="7427" width="129.125" style="3" customWidth="1"/>
    <col min="7428" max="7428" width="9.375" style="3"/>
    <col min="7429" max="7429" width="11.875" style="3" customWidth="1"/>
    <col min="7430" max="7680" width="9.375" style="3"/>
    <col min="7681" max="7681" width="10.125" style="3" customWidth="1"/>
    <col min="7682" max="7682" width="40.625" style="3" customWidth="1"/>
    <col min="7683" max="7683" width="129.125" style="3" customWidth="1"/>
    <col min="7684" max="7684" width="9.375" style="3"/>
    <col min="7685" max="7685" width="11.875" style="3" customWidth="1"/>
    <col min="7686" max="7936" width="9.375" style="3"/>
    <col min="7937" max="7937" width="10.125" style="3" customWidth="1"/>
    <col min="7938" max="7938" width="40.625" style="3" customWidth="1"/>
    <col min="7939" max="7939" width="129.125" style="3" customWidth="1"/>
    <col min="7940" max="7940" width="9.375" style="3"/>
    <col min="7941" max="7941" width="11.875" style="3" customWidth="1"/>
    <col min="7942" max="8192" width="9.375" style="3"/>
    <col min="8193" max="8193" width="10.125" style="3" customWidth="1"/>
    <col min="8194" max="8194" width="40.625" style="3" customWidth="1"/>
    <col min="8195" max="8195" width="129.125" style="3" customWidth="1"/>
    <col min="8196" max="8196" width="9.375" style="3"/>
    <col min="8197" max="8197" width="11.875" style="3" customWidth="1"/>
    <col min="8198" max="8448" width="9.375" style="3"/>
    <col min="8449" max="8449" width="10.125" style="3" customWidth="1"/>
    <col min="8450" max="8450" width="40.625" style="3" customWidth="1"/>
    <col min="8451" max="8451" width="129.125" style="3" customWidth="1"/>
    <col min="8452" max="8452" width="9.375" style="3"/>
    <col min="8453" max="8453" width="11.875" style="3" customWidth="1"/>
    <col min="8454" max="8704" width="9.375" style="3"/>
    <col min="8705" max="8705" width="10.125" style="3" customWidth="1"/>
    <col min="8706" max="8706" width="40.625" style="3" customWidth="1"/>
    <col min="8707" max="8707" width="129.125" style="3" customWidth="1"/>
    <col min="8708" max="8708" width="9.375" style="3"/>
    <col min="8709" max="8709" width="11.875" style="3" customWidth="1"/>
    <col min="8710" max="8960" width="9.375" style="3"/>
    <col min="8961" max="8961" width="10.125" style="3" customWidth="1"/>
    <col min="8962" max="8962" width="40.625" style="3" customWidth="1"/>
    <col min="8963" max="8963" width="129.125" style="3" customWidth="1"/>
    <col min="8964" max="8964" width="9.375" style="3"/>
    <col min="8965" max="8965" width="11.875" style="3" customWidth="1"/>
    <col min="8966" max="9216" width="9.375" style="3"/>
    <col min="9217" max="9217" width="10.125" style="3" customWidth="1"/>
    <col min="9218" max="9218" width="40.625" style="3" customWidth="1"/>
    <col min="9219" max="9219" width="129.125" style="3" customWidth="1"/>
    <col min="9220" max="9220" width="9.375" style="3"/>
    <col min="9221" max="9221" width="11.875" style="3" customWidth="1"/>
    <col min="9222" max="9472" width="9.375" style="3"/>
    <col min="9473" max="9473" width="10.125" style="3" customWidth="1"/>
    <col min="9474" max="9474" width="40.625" style="3" customWidth="1"/>
    <col min="9475" max="9475" width="129.125" style="3" customWidth="1"/>
    <col min="9476" max="9476" width="9.375" style="3"/>
    <col min="9477" max="9477" width="11.875" style="3" customWidth="1"/>
    <col min="9478" max="9728" width="9.375" style="3"/>
    <col min="9729" max="9729" width="10.125" style="3" customWidth="1"/>
    <col min="9730" max="9730" width="40.625" style="3" customWidth="1"/>
    <col min="9731" max="9731" width="129.125" style="3" customWidth="1"/>
    <col min="9732" max="9732" width="9.375" style="3"/>
    <col min="9733" max="9733" width="11.875" style="3" customWidth="1"/>
    <col min="9734" max="9984" width="9.375" style="3"/>
    <col min="9985" max="9985" width="10.125" style="3" customWidth="1"/>
    <col min="9986" max="9986" width="40.625" style="3" customWidth="1"/>
    <col min="9987" max="9987" width="129.125" style="3" customWidth="1"/>
    <col min="9988" max="9988" width="9.375" style="3"/>
    <col min="9989" max="9989" width="11.875" style="3" customWidth="1"/>
    <col min="9990" max="10240" width="9.375" style="3"/>
    <col min="10241" max="10241" width="10.125" style="3" customWidth="1"/>
    <col min="10242" max="10242" width="40.625" style="3" customWidth="1"/>
    <col min="10243" max="10243" width="129.125" style="3" customWidth="1"/>
    <col min="10244" max="10244" width="9.375" style="3"/>
    <col min="10245" max="10245" width="11.875" style="3" customWidth="1"/>
    <col min="10246" max="10496" width="9.375" style="3"/>
    <col min="10497" max="10497" width="10.125" style="3" customWidth="1"/>
    <col min="10498" max="10498" width="40.625" style="3" customWidth="1"/>
    <col min="10499" max="10499" width="129.125" style="3" customWidth="1"/>
    <col min="10500" max="10500" width="9.375" style="3"/>
    <col min="10501" max="10501" width="11.875" style="3" customWidth="1"/>
    <col min="10502" max="10752" width="9.375" style="3"/>
    <col min="10753" max="10753" width="10.125" style="3" customWidth="1"/>
    <col min="10754" max="10754" width="40.625" style="3" customWidth="1"/>
    <col min="10755" max="10755" width="129.125" style="3" customWidth="1"/>
    <col min="10756" max="10756" width="9.375" style="3"/>
    <col min="10757" max="10757" width="11.875" style="3" customWidth="1"/>
    <col min="10758" max="11008" width="9.375" style="3"/>
    <col min="11009" max="11009" width="10.125" style="3" customWidth="1"/>
    <col min="11010" max="11010" width="40.625" style="3" customWidth="1"/>
    <col min="11011" max="11011" width="129.125" style="3" customWidth="1"/>
    <col min="11012" max="11012" width="9.375" style="3"/>
    <col min="11013" max="11013" width="11.875" style="3" customWidth="1"/>
    <col min="11014" max="11264" width="9.375" style="3"/>
    <col min="11265" max="11265" width="10.125" style="3" customWidth="1"/>
    <col min="11266" max="11266" width="40.625" style="3" customWidth="1"/>
    <col min="11267" max="11267" width="129.125" style="3" customWidth="1"/>
    <col min="11268" max="11268" width="9.375" style="3"/>
    <col min="11269" max="11269" width="11.875" style="3" customWidth="1"/>
    <col min="11270" max="11520" width="9.375" style="3"/>
    <col min="11521" max="11521" width="10.125" style="3" customWidth="1"/>
    <col min="11522" max="11522" width="40.625" style="3" customWidth="1"/>
    <col min="11523" max="11523" width="129.125" style="3" customWidth="1"/>
    <col min="11524" max="11524" width="9.375" style="3"/>
    <col min="11525" max="11525" width="11.875" style="3" customWidth="1"/>
    <col min="11526" max="11776" width="9.375" style="3"/>
    <col min="11777" max="11777" width="10.125" style="3" customWidth="1"/>
    <col min="11778" max="11778" width="40.625" style="3" customWidth="1"/>
    <col min="11779" max="11779" width="129.125" style="3" customWidth="1"/>
    <col min="11780" max="11780" width="9.375" style="3"/>
    <col min="11781" max="11781" width="11.875" style="3" customWidth="1"/>
    <col min="11782" max="12032" width="9.375" style="3"/>
    <col min="12033" max="12033" width="10.125" style="3" customWidth="1"/>
    <col min="12034" max="12034" width="40.625" style="3" customWidth="1"/>
    <col min="12035" max="12035" width="129.125" style="3" customWidth="1"/>
    <col min="12036" max="12036" width="9.375" style="3"/>
    <col min="12037" max="12037" width="11.875" style="3" customWidth="1"/>
    <col min="12038" max="12288" width="9.375" style="3"/>
    <col min="12289" max="12289" width="10.125" style="3" customWidth="1"/>
    <col min="12290" max="12290" width="40.625" style="3" customWidth="1"/>
    <col min="12291" max="12291" width="129.125" style="3" customWidth="1"/>
    <col min="12292" max="12292" width="9.375" style="3"/>
    <col min="12293" max="12293" width="11.875" style="3" customWidth="1"/>
    <col min="12294" max="12544" width="9.375" style="3"/>
    <col min="12545" max="12545" width="10.125" style="3" customWidth="1"/>
    <col min="12546" max="12546" width="40.625" style="3" customWidth="1"/>
    <col min="12547" max="12547" width="129.125" style="3" customWidth="1"/>
    <col min="12548" max="12548" width="9.375" style="3"/>
    <col min="12549" max="12549" width="11.875" style="3" customWidth="1"/>
    <col min="12550" max="12800" width="9.375" style="3"/>
    <col min="12801" max="12801" width="10.125" style="3" customWidth="1"/>
    <col min="12802" max="12802" width="40.625" style="3" customWidth="1"/>
    <col min="12803" max="12803" width="129.125" style="3" customWidth="1"/>
    <col min="12804" max="12804" width="9.375" style="3"/>
    <col min="12805" max="12805" width="11.875" style="3" customWidth="1"/>
    <col min="12806" max="13056" width="9.375" style="3"/>
    <col min="13057" max="13057" width="10.125" style="3" customWidth="1"/>
    <col min="13058" max="13058" width="40.625" style="3" customWidth="1"/>
    <col min="13059" max="13059" width="129.125" style="3" customWidth="1"/>
    <col min="13060" max="13060" width="9.375" style="3"/>
    <col min="13061" max="13061" width="11.875" style="3" customWidth="1"/>
    <col min="13062" max="13312" width="9.375" style="3"/>
    <col min="13313" max="13313" width="10.125" style="3" customWidth="1"/>
    <col min="13314" max="13314" width="40.625" style="3" customWidth="1"/>
    <col min="13315" max="13315" width="129.125" style="3" customWidth="1"/>
    <col min="13316" max="13316" width="9.375" style="3"/>
    <col min="13317" max="13317" width="11.875" style="3" customWidth="1"/>
    <col min="13318" max="13568" width="9.375" style="3"/>
    <col min="13569" max="13569" width="10.125" style="3" customWidth="1"/>
    <col min="13570" max="13570" width="40.625" style="3" customWidth="1"/>
    <col min="13571" max="13571" width="129.125" style="3" customWidth="1"/>
    <col min="13572" max="13572" width="9.375" style="3"/>
    <col min="13573" max="13573" width="11.875" style="3" customWidth="1"/>
    <col min="13574" max="13824" width="9.375" style="3"/>
    <col min="13825" max="13825" width="10.125" style="3" customWidth="1"/>
    <col min="13826" max="13826" width="40.625" style="3" customWidth="1"/>
    <col min="13827" max="13827" width="129.125" style="3" customWidth="1"/>
    <col min="13828" max="13828" width="9.375" style="3"/>
    <col min="13829" max="13829" width="11.875" style="3" customWidth="1"/>
    <col min="13830" max="14080" width="9.375" style="3"/>
    <col min="14081" max="14081" width="10.125" style="3" customWidth="1"/>
    <col min="14082" max="14082" width="40.625" style="3" customWidth="1"/>
    <col min="14083" max="14083" width="129.125" style="3" customWidth="1"/>
    <col min="14084" max="14084" width="9.375" style="3"/>
    <col min="14085" max="14085" width="11.875" style="3" customWidth="1"/>
    <col min="14086" max="14336" width="9.375" style="3"/>
    <col min="14337" max="14337" width="10.125" style="3" customWidth="1"/>
    <col min="14338" max="14338" width="40.625" style="3" customWidth="1"/>
    <col min="14339" max="14339" width="129.125" style="3" customWidth="1"/>
    <col min="14340" max="14340" width="9.375" style="3"/>
    <col min="14341" max="14341" width="11.875" style="3" customWidth="1"/>
    <col min="14342" max="14592" width="9.375" style="3"/>
    <col min="14593" max="14593" width="10.125" style="3" customWidth="1"/>
    <col min="14594" max="14594" width="40.625" style="3" customWidth="1"/>
    <col min="14595" max="14595" width="129.125" style="3" customWidth="1"/>
    <col min="14596" max="14596" width="9.375" style="3"/>
    <col min="14597" max="14597" width="11.875" style="3" customWidth="1"/>
    <col min="14598" max="14848" width="9.375" style="3"/>
    <col min="14849" max="14849" width="10.125" style="3" customWidth="1"/>
    <col min="14850" max="14850" width="40.625" style="3" customWidth="1"/>
    <col min="14851" max="14851" width="129.125" style="3" customWidth="1"/>
    <col min="14852" max="14852" width="9.375" style="3"/>
    <col min="14853" max="14853" width="11.875" style="3" customWidth="1"/>
    <col min="14854" max="15104" width="9.375" style="3"/>
    <col min="15105" max="15105" width="10.125" style="3" customWidth="1"/>
    <col min="15106" max="15106" width="40.625" style="3" customWidth="1"/>
    <col min="15107" max="15107" width="129.125" style="3" customWidth="1"/>
    <col min="15108" max="15108" width="9.375" style="3"/>
    <col min="15109" max="15109" width="11.875" style="3" customWidth="1"/>
    <col min="15110" max="15360" width="9.375" style="3"/>
    <col min="15361" max="15361" width="10.125" style="3" customWidth="1"/>
    <col min="15362" max="15362" width="40.625" style="3" customWidth="1"/>
    <col min="15363" max="15363" width="129.125" style="3" customWidth="1"/>
    <col min="15364" max="15364" width="9.375" style="3"/>
    <col min="15365" max="15365" width="11.875" style="3" customWidth="1"/>
    <col min="15366" max="15616" width="9.375" style="3"/>
    <col min="15617" max="15617" width="10.125" style="3" customWidth="1"/>
    <col min="15618" max="15618" width="40.625" style="3" customWidth="1"/>
    <col min="15619" max="15619" width="129.125" style="3" customWidth="1"/>
    <col min="15620" max="15620" width="9.375" style="3"/>
    <col min="15621" max="15621" width="11.875" style="3" customWidth="1"/>
    <col min="15622" max="15872" width="9.375" style="3"/>
    <col min="15873" max="15873" width="10.125" style="3" customWidth="1"/>
    <col min="15874" max="15874" width="40.625" style="3" customWidth="1"/>
    <col min="15875" max="15875" width="129.125" style="3" customWidth="1"/>
    <col min="15876" max="15876" width="9.375" style="3"/>
    <col min="15877" max="15877" width="11.875" style="3" customWidth="1"/>
    <col min="15878" max="16128" width="9.375" style="3"/>
    <col min="16129" max="16129" width="10.125" style="3" customWidth="1"/>
    <col min="16130" max="16130" width="40.625" style="3" customWidth="1"/>
    <col min="16131" max="16131" width="129.125" style="3" customWidth="1"/>
    <col min="16132" max="16132" width="9.375" style="3"/>
    <col min="16133" max="16133" width="11.875" style="3" customWidth="1"/>
    <col min="16134" max="16384" width="9.375" style="3"/>
  </cols>
  <sheetData>
    <row r="1" spans="2:4" s="1" customFormat="1" ht="6.75" customHeight="1"/>
    <row r="2" spans="2:4" s="1" customFormat="1" ht="15" customHeight="1">
      <c r="B2" s="2" t="s">
        <v>73</v>
      </c>
    </row>
    <row r="3" spans="2:4" s="1" customFormat="1" ht="21" customHeight="1">
      <c r="B3" s="1" t="s">
        <v>125</v>
      </c>
    </row>
    <row r="4" spans="2:4" s="1" customFormat="1" ht="7.5" customHeight="1"/>
    <row r="5" spans="2:4" ht="14">
      <c r="B5" s="4" t="s">
        <v>64</v>
      </c>
      <c r="C5" s="4" t="s">
        <v>65</v>
      </c>
      <c r="D5" s="5"/>
    </row>
    <row r="6" spans="2:4" ht="33" customHeight="1">
      <c r="B6" s="8" t="s">
        <v>66</v>
      </c>
      <c r="C6" s="10" t="s">
        <v>363</v>
      </c>
      <c r="D6" s="5"/>
    </row>
    <row r="7" spans="2:4" ht="33" customHeight="1">
      <c r="B7" s="8" t="s">
        <v>439</v>
      </c>
      <c r="C7" s="12" t="s">
        <v>450</v>
      </c>
      <c r="D7" s="5"/>
    </row>
    <row r="8" spans="2:4" ht="46.5" customHeight="1">
      <c r="B8" s="8" t="s">
        <v>440</v>
      </c>
      <c r="C8" s="13" t="s">
        <v>451</v>
      </c>
      <c r="D8" s="5"/>
    </row>
    <row r="9" spans="2:4" ht="45" customHeight="1">
      <c r="B9" s="108" t="s">
        <v>128</v>
      </c>
      <c r="C9" s="13" t="s">
        <v>362</v>
      </c>
      <c r="D9" s="5"/>
    </row>
    <row r="10" spans="2:4" ht="33" customHeight="1">
      <c r="B10" s="8" t="s">
        <v>43</v>
      </c>
      <c r="C10" s="7" t="s">
        <v>123</v>
      </c>
      <c r="D10" s="5"/>
    </row>
    <row r="11" spans="2:4" ht="41.5" customHeight="1">
      <c r="B11" s="8" t="s">
        <v>44</v>
      </c>
      <c r="C11" s="248" t="s">
        <v>489</v>
      </c>
      <c r="D11" s="5"/>
    </row>
    <row r="12" spans="2:4" ht="62.25" customHeight="1">
      <c r="B12" s="8" t="s">
        <v>60</v>
      </c>
      <c r="C12" s="248" t="s">
        <v>496</v>
      </c>
      <c r="D12" s="5"/>
    </row>
    <row r="13" spans="2:4" ht="38.5" customHeight="1">
      <c r="B13" s="11" t="s">
        <v>56</v>
      </c>
      <c r="C13" s="13" t="s">
        <v>122</v>
      </c>
      <c r="D13" s="5"/>
    </row>
    <row r="14" spans="2:4" ht="54.5" customHeight="1">
      <c r="B14" s="8" t="s">
        <v>131</v>
      </c>
      <c r="C14" s="248" t="s">
        <v>491</v>
      </c>
      <c r="D14" s="5"/>
    </row>
    <row r="15" spans="2:4" ht="28.5" customHeight="1">
      <c r="B15" s="344" t="s">
        <v>124</v>
      </c>
      <c r="C15" s="248" t="s">
        <v>367</v>
      </c>
      <c r="D15" s="5"/>
    </row>
    <row r="16" spans="2:4" ht="76.5" customHeight="1">
      <c r="B16" s="8" t="s">
        <v>68</v>
      </c>
      <c r="C16" s="248" t="s">
        <v>497</v>
      </c>
      <c r="D16" s="5"/>
    </row>
    <row r="17" spans="2:4" ht="33" customHeight="1">
      <c r="B17" s="8" t="s">
        <v>69</v>
      </c>
      <c r="C17" s="7" t="s">
        <v>67</v>
      </c>
      <c r="D17" s="6"/>
    </row>
    <row r="18" spans="2:4" ht="72" customHeight="1">
      <c r="B18" s="8" t="s">
        <v>158</v>
      </c>
      <c r="C18" s="13" t="s">
        <v>364</v>
      </c>
      <c r="D18" s="5"/>
    </row>
    <row r="19" spans="2:4" ht="51.75" customHeight="1">
      <c r="B19" s="8" t="s">
        <v>146</v>
      </c>
      <c r="C19" s="248" t="s">
        <v>365</v>
      </c>
      <c r="D19" s="5"/>
    </row>
    <row r="20" spans="2:4" ht="36" customHeight="1">
      <c r="B20" s="11" t="s">
        <v>130</v>
      </c>
      <c r="C20" s="248" t="s">
        <v>367</v>
      </c>
      <c r="D20" s="5"/>
    </row>
    <row r="21" spans="2:4" ht="83.5" customHeight="1">
      <c r="B21" s="108" t="s">
        <v>36</v>
      </c>
      <c r="C21" s="248" t="s">
        <v>498</v>
      </c>
      <c r="D21" s="5"/>
    </row>
    <row r="22" spans="2:4" s="1" customFormat="1" ht="42" customHeight="1">
      <c r="B22" s="345" t="s">
        <v>503</v>
      </c>
      <c r="C22" s="7" t="s">
        <v>126</v>
      </c>
    </row>
    <row r="23" spans="2:4" ht="14">
      <c r="B23" s="250"/>
      <c r="C23" s="250"/>
      <c r="D23" s="250"/>
    </row>
    <row r="24" spans="2:4" ht="14">
      <c r="B24" s="5" t="s">
        <v>427</v>
      </c>
    </row>
    <row r="25" spans="2:4">
      <c r="B25" s="1" t="s">
        <v>125</v>
      </c>
      <c r="C25" s="1"/>
    </row>
    <row r="26" spans="2:4">
      <c r="B26" s="284" t="s">
        <v>64</v>
      </c>
      <c r="C26" s="284" t="s">
        <v>65</v>
      </c>
    </row>
    <row r="27" spans="2:4">
      <c r="B27" s="285" t="s">
        <v>428</v>
      </c>
      <c r="C27" s="286" t="s">
        <v>492</v>
      </c>
    </row>
    <row r="29" spans="2:4" ht="14">
      <c r="B29" s="5" t="s">
        <v>493</v>
      </c>
    </row>
    <row r="30" spans="2:4">
      <c r="B30" s="3" t="s">
        <v>494</v>
      </c>
    </row>
    <row r="31" spans="2:4">
      <c r="B31" s="284" t="s">
        <v>64</v>
      </c>
      <c r="C31" s="284" t="s">
        <v>65</v>
      </c>
    </row>
    <row r="32" spans="2:4" ht="133.5" customHeight="1">
      <c r="B32" s="342" t="s">
        <v>443</v>
      </c>
      <c r="C32" s="343" t="s">
        <v>495</v>
      </c>
    </row>
  </sheetData>
  <phoneticPr fontId="4"/>
  <pageMargins left="0.57999999999999996" right="0.54"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DJ73"/>
  <sheetViews>
    <sheetView showGridLines="0" view="pageBreakPreview" topLeftCell="A56" zoomScale="95" zoomScaleNormal="100" zoomScaleSheetLayoutView="80" workbookViewId="0">
      <selection activeCell="U65" sqref="U65:AO65"/>
    </sheetView>
  </sheetViews>
  <sheetFormatPr defaultColWidth="1.875" defaultRowHeight="9.5"/>
  <cols>
    <col min="1" max="5" width="1.875" style="67" customWidth="1"/>
    <col min="6" max="14" width="2.125" style="67" customWidth="1"/>
    <col min="15" max="29" width="1.875" style="67" customWidth="1"/>
    <col min="30" max="40" width="2.375" style="67" customWidth="1"/>
    <col min="41" max="41" width="2.75" style="67" customWidth="1"/>
    <col min="42" max="43" width="1.375" style="67" customWidth="1"/>
    <col min="44" max="48" width="0.875" style="67" customWidth="1"/>
    <col min="49" max="49" width="2" style="67" customWidth="1"/>
    <col min="50" max="50" width="3.125" style="67" customWidth="1"/>
    <col min="51" max="51" width="3.625" style="67" customWidth="1"/>
    <col min="52" max="52" width="3.125" style="67" customWidth="1"/>
    <col min="53" max="53" width="3.875" style="67" customWidth="1"/>
    <col min="54" max="54" width="3.125" style="67" customWidth="1"/>
    <col min="55" max="55" width="3.625" style="67" customWidth="1"/>
    <col min="56" max="56" width="3.5" style="67" customWidth="1"/>
    <col min="57" max="58" width="3.125" style="67" customWidth="1"/>
    <col min="59" max="59" width="3.625" style="67" customWidth="1"/>
    <col min="60" max="62" width="3.125" style="67" customWidth="1"/>
    <col min="63" max="79" width="1.875" style="67" customWidth="1"/>
    <col min="80" max="80" width="3.125" style="67" customWidth="1"/>
    <col min="81" max="81" width="14.25" style="67" customWidth="1"/>
    <col min="82" max="91" width="1.875" style="67" customWidth="1"/>
    <col min="92" max="95" width="2.5" style="67" customWidth="1"/>
    <col min="96" max="96" width="2.375" style="67" customWidth="1"/>
    <col min="97" max="97" width="2.875" style="67" customWidth="1"/>
    <col min="98" max="98" width="1.375" style="67" customWidth="1"/>
    <col min="99" max="107" width="1.875" style="67" customWidth="1"/>
    <col min="108" max="109" width="1.875" style="67" hidden="1" customWidth="1"/>
    <col min="110" max="110" width="0.375" style="67" hidden="1" customWidth="1"/>
    <col min="111" max="111" width="0.125" style="67" hidden="1" customWidth="1"/>
    <col min="112" max="114" width="1.875" style="67" customWidth="1"/>
    <col min="115" max="115" width="2.5" style="67" customWidth="1"/>
    <col min="116" max="16384" width="1.875" style="67"/>
  </cols>
  <sheetData>
    <row r="1" spans="1:114" ht="17" customHeight="1">
      <c r="A1" s="66"/>
    </row>
    <row r="2" spans="1:114" ht="33" customHeight="1">
      <c r="A2" s="359" t="s">
        <v>41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68"/>
      <c r="CS2" s="68"/>
      <c r="DJ2" s="69"/>
    </row>
    <row r="3" spans="1:114" ht="14.2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row>
    <row r="4" spans="1:114" s="70" customFormat="1" ht="23.25" customHeight="1">
      <c r="CB4" s="71"/>
      <c r="CP4" s="72" t="s">
        <v>63</v>
      </c>
      <c r="CS4" s="72"/>
      <c r="DA4" s="72"/>
    </row>
    <row r="5" spans="1:114" s="70" customFormat="1" ht="16.5">
      <c r="B5" s="73" t="s">
        <v>62</v>
      </c>
    </row>
    <row r="6" spans="1:114" s="70" customFormat="1" ht="9" customHeight="1"/>
    <row r="7" spans="1:114" s="70" customFormat="1" ht="30" customHeight="1">
      <c r="BC7" s="71" t="s">
        <v>3</v>
      </c>
      <c r="BD7" s="71"/>
    </row>
    <row r="8" spans="1:114" s="70" customFormat="1" ht="30" customHeight="1">
      <c r="AZ8" s="74" t="s">
        <v>4</v>
      </c>
      <c r="BC8" s="71" t="s">
        <v>1</v>
      </c>
      <c r="BD8" s="71"/>
    </row>
    <row r="9" spans="1:114" s="70" customFormat="1" ht="30" customHeight="1">
      <c r="BC9" s="71" t="s">
        <v>5</v>
      </c>
      <c r="BD9" s="71"/>
      <c r="CP9" s="71"/>
      <c r="CS9" s="71"/>
      <c r="DA9" s="71"/>
    </row>
    <row r="10" spans="1:114" s="70" customFormat="1" ht="20.149999999999999" customHeight="1">
      <c r="B10" s="73" t="s">
        <v>6</v>
      </c>
    </row>
    <row r="11" spans="1:114" s="70" customFormat="1" ht="15" customHeight="1">
      <c r="B11" s="73"/>
    </row>
    <row r="12" spans="1:114" s="70" customFormat="1" ht="20.149999999999999" customHeight="1">
      <c r="B12" s="75" t="s">
        <v>19</v>
      </c>
      <c r="C12" s="71"/>
    </row>
    <row r="13" spans="1:114" s="70" customFormat="1" ht="12.5" thickBot="1"/>
    <row r="14" spans="1:114" s="70" customFormat="1" ht="22.5" customHeight="1">
      <c r="I14" s="360" t="s">
        <v>7</v>
      </c>
      <c r="J14" s="361"/>
      <c r="K14" s="361"/>
      <c r="L14" s="361"/>
      <c r="M14" s="361"/>
      <c r="N14" s="361"/>
      <c r="O14" s="361"/>
      <c r="P14" s="361"/>
      <c r="Q14" s="361"/>
      <c r="R14" s="361"/>
      <c r="S14" s="361"/>
      <c r="T14" s="361"/>
      <c r="U14" s="361"/>
      <c r="V14" s="361"/>
      <c r="W14" s="361"/>
      <c r="X14" s="361"/>
      <c r="Y14" s="361"/>
      <c r="Z14" s="361"/>
      <c r="AA14" s="361"/>
      <c r="AB14" s="361"/>
      <c r="AC14" s="361"/>
      <c r="AD14" s="362"/>
      <c r="AE14" s="363" t="s">
        <v>28</v>
      </c>
      <c r="AF14" s="363"/>
      <c r="AG14" s="363"/>
      <c r="AH14" s="363"/>
      <c r="AI14" s="363"/>
      <c r="AJ14" s="363" t="s">
        <v>29</v>
      </c>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4"/>
      <c r="CC14" s="364"/>
      <c r="CD14" s="364"/>
      <c r="CE14" s="364"/>
      <c r="CF14" s="364"/>
      <c r="CG14" s="364"/>
      <c r="CH14" s="364"/>
      <c r="CI14" s="364"/>
      <c r="CJ14" s="364"/>
      <c r="CK14" s="364"/>
      <c r="CL14" s="364"/>
      <c r="CM14" s="364"/>
      <c r="CN14" s="364"/>
      <c r="CO14" s="364"/>
      <c r="CP14" s="365"/>
    </row>
    <row r="15" spans="1:114" s="70" customFormat="1" ht="20.5" customHeight="1">
      <c r="I15" s="443" t="s">
        <v>8</v>
      </c>
      <c r="J15" s="444"/>
      <c r="K15" s="444"/>
      <c r="L15" s="444"/>
      <c r="M15" s="444"/>
      <c r="N15" s="444"/>
      <c r="O15" s="444"/>
      <c r="P15" s="444"/>
      <c r="Q15" s="444"/>
      <c r="R15" s="444"/>
      <c r="S15" s="444"/>
      <c r="T15" s="444"/>
      <c r="U15" s="444"/>
      <c r="V15" s="444"/>
      <c r="W15" s="444"/>
      <c r="X15" s="444"/>
      <c r="Y15" s="444"/>
      <c r="Z15" s="444"/>
      <c r="AA15" s="444"/>
      <c r="AB15" s="444"/>
      <c r="AC15" s="444"/>
      <c r="AD15" s="445"/>
      <c r="AE15" s="452" t="s">
        <v>30</v>
      </c>
      <c r="AF15" s="453"/>
      <c r="AG15" s="453"/>
      <c r="AH15" s="453"/>
      <c r="AI15" s="453"/>
      <c r="AJ15" s="453"/>
      <c r="AK15" s="453"/>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8"/>
      <c r="CJ15" s="438"/>
      <c r="CK15" s="438"/>
      <c r="CL15" s="438"/>
      <c r="CM15" s="438"/>
      <c r="CN15" s="438"/>
      <c r="CO15" s="438"/>
      <c r="CP15" s="439"/>
    </row>
    <row r="16" spans="1:114" s="70" customFormat="1" ht="38.5" customHeight="1">
      <c r="I16" s="446"/>
      <c r="J16" s="447"/>
      <c r="K16" s="447"/>
      <c r="L16" s="447"/>
      <c r="M16" s="447"/>
      <c r="N16" s="447"/>
      <c r="O16" s="447"/>
      <c r="P16" s="447"/>
      <c r="Q16" s="447"/>
      <c r="R16" s="447"/>
      <c r="S16" s="447"/>
      <c r="T16" s="447"/>
      <c r="U16" s="447"/>
      <c r="V16" s="447"/>
      <c r="W16" s="447"/>
      <c r="X16" s="447"/>
      <c r="Y16" s="447"/>
      <c r="Z16" s="447"/>
      <c r="AA16" s="447"/>
      <c r="AB16" s="447"/>
      <c r="AC16" s="447"/>
      <c r="AD16" s="448"/>
      <c r="AE16" s="440"/>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2"/>
    </row>
    <row r="17" spans="2:112" s="70" customFormat="1" ht="25" customHeight="1">
      <c r="I17" s="443" t="s">
        <v>9</v>
      </c>
      <c r="J17" s="444"/>
      <c r="K17" s="444"/>
      <c r="L17" s="444"/>
      <c r="M17" s="444"/>
      <c r="N17" s="444"/>
      <c r="O17" s="444"/>
      <c r="P17" s="444"/>
      <c r="Q17" s="444"/>
      <c r="R17" s="444"/>
      <c r="S17" s="444"/>
      <c r="T17" s="444"/>
      <c r="U17" s="444"/>
      <c r="V17" s="444"/>
      <c r="W17" s="444"/>
      <c r="X17" s="444"/>
      <c r="Y17" s="444"/>
      <c r="Z17" s="444"/>
      <c r="AA17" s="444"/>
      <c r="AB17" s="444"/>
      <c r="AC17" s="444"/>
      <c r="AD17" s="445"/>
      <c r="AE17" s="449" t="s">
        <v>11</v>
      </c>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1"/>
    </row>
    <row r="18" spans="2:112" s="70" customFormat="1" ht="32" customHeight="1">
      <c r="I18" s="446"/>
      <c r="J18" s="447"/>
      <c r="K18" s="447"/>
      <c r="L18" s="447"/>
      <c r="M18" s="447"/>
      <c r="N18" s="447"/>
      <c r="O18" s="447"/>
      <c r="P18" s="447"/>
      <c r="Q18" s="447"/>
      <c r="R18" s="447"/>
      <c r="S18" s="447"/>
      <c r="T18" s="447"/>
      <c r="U18" s="447"/>
      <c r="V18" s="447"/>
      <c r="W18" s="447"/>
      <c r="X18" s="447"/>
      <c r="Y18" s="447"/>
      <c r="Z18" s="447"/>
      <c r="AA18" s="447"/>
      <c r="AB18" s="447"/>
      <c r="AC18" s="447"/>
      <c r="AD18" s="448"/>
      <c r="AE18" s="440"/>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2"/>
    </row>
    <row r="19" spans="2:112" s="70" customFormat="1" ht="25.5" customHeight="1">
      <c r="I19" s="443" t="s">
        <v>10</v>
      </c>
      <c r="J19" s="444"/>
      <c r="K19" s="444"/>
      <c r="L19" s="444"/>
      <c r="M19" s="444"/>
      <c r="N19" s="444"/>
      <c r="O19" s="444"/>
      <c r="P19" s="444"/>
      <c r="Q19" s="444"/>
      <c r="R19" s="444"/>
      <c r="S19" s="444"/>
      <c r="T19" s="444"/>
      <c r="U19" s="444"/>
      <c r="V19" s="444"/>
      <c r="W19" s="444"/>
      <c r="X19" s="444"/>
      <c r="Y19" s="444"/>
      <c r="Z19" s="444"/>
      <c r="AA19" s="444"/>
      <c r="AB19" s="444"/>
      <c r="AC19" s="444"/>
      <c r="AD19" s="445"/>
      <c r="AE19" s="457" t="s">
        <v>34</v>
      </c>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459"/>
    </row>
    <row r="20" spans="2:112" s="70" customFormat="1" ht="23" customHeight="1">
      <c r="I20" s="443" t="s">
        <v>14</v>
      </c>
      <c r="J20" s="444"/>
      <c r="K20" s="444"/>
      <c r="L20" s="444"/>
      <c r="M20" s="444"/>
      <c r="N20" s="444"/>
      <c r="O20" s="444"/>
      <c r="P20" s="444"/>
      <c r="Q20" s="444"/>
      <c r="R20" s="444"/>
      <c r="S20" s="444"/>
      <c r="T20" s="444"/>
      <c r="U20" s="444"/>
      <c r="V20" s="444"/>
      <c r="W20" s="444"/>
      <c r="X20" s="444"/>
      <c r="Y20" s="444"/>
      <c r="Z20" s="444"/>
      <c r="AA20" s="444"/>
      <c r="AB20" s="444"/>
      <c r="AC20" s="444"/>
      <c r="AD20" s="445"/>
      <c r="AE20" s="463" t="s">
        <v>15</v>
      </c>
      <c r="AF20" s="464"/>
      <c r="AG20" s="464"/>
      <c r="AH20" s="464"/>
      <c r="AI20" s="464"/>
      <c r="AJ20" s="464"/>
      <c r="AK20" s="464"/>
      <c r="AL20" s="465"/>
      <c r="AM20" s="466"/>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53"/>
      <c r="BJ20" s="453"/>
      <c r="BK20" s="453"/>
      <c r="BL20" s="453"/>
      <c r="BM20" s="453"/>
      <c r="BN20" s="453"/>
      <c r="BO20" s="453"/>
      <c r="BP20" s="453"/>
      <c r="BQ20" s="453"/>
      <c r="BR20" s="453"/>
      <c r="BS20" s="453"/>
      <c r="BT20" s="453"/>
      <c r="BU20" s="453"/>
      <c r="BV20" s="453"/>
      <c r="BW20" s="453"/>
      <c r="BX20" s="453"/>
      <c r="BY20" s="453"/>
      <c r="BZ20" s="453"/>
      <c r="CA20" s="453"/>
      <c r="CB20" s="453"/>
      <c r="CC20" s="453"/>
      <c r="CD20" s="453"/>
      <c r="CE20" s="453"/>
      <c r="CF20" s="453"/>
      <c r="CG20" s="453"/>
      <c r="CH20" s="453"/>
      <c r="CI20" s="453"/>
      <c r="CJ20" s="453"/>
      <c r="CK20" s="453"/>
      <c r="CL20" s="453"/>
      <c r="CM20" s="453"/>
      <c r="CN20" s="453"/>
      <c r="CO20" s="453"/>
      <c r="CP20" s="467"/>
    </row>
    <row r="21" spans="2:112" s="70" customFormat="1" ht="25.5" customHeight="1" thickBot="1">
      <c r="I21" s="460"/>
      <c r="J21" s="461"/>
      <c r="K21" s="461"/>
      <c r="L21" s="461"/>
      <c r="M21" s="461"/>
      <c r="N21" s="461"/>
      <c r="O21" s="461"/>
      <c r="P21" s="461"/>
      <c r="Q21" s="461"/>
      <c r="R21" s="461"/>
      <c r="S21" s="461"/>
      <c r="T21" s="461"/>
      <c r="U21" s="461"/>
      <c r="V21" s="461"/>
      <c r="W21" s="461"/>
      <c r="X21" s="461"/>
      <c r="Y21" s="461"/>
      <c r="Z21" s="461"/>
      <c r="AA21" s="461"/>
      <c r="AB21" s="461"/>
      <c r="AC21" s="461"/>
      <c r="AD21" s="462"/>
      <c r="AE21" s="468" t="s">
        <v>16</v>
      </c>
      <c r="AF21" s="469"/>
      <c r="AG21" s="469"/>
      <c r="AH21" s="469"/>
      <c r="AI21" s="469"/>
      <c r="AJ21" s="469"/>
      <c r="AK21" s="469"/>
      <c r="AL21" s="470"/>
      <c r="AM21" s="471"/>
      <c r="AN21" s="472"/>
      <c r="AO21" s="472"/>
      <c r="AP21" s="472"/>
      <c r="AQ21" s="472"/>
      <c r="AR21" s="472"/>
      <c r="AS21" s="472"/>
      <c r="AT21" s="472"/>
      <c r="AU21" s="472"/>
      <c r="AV21" s="472"/>
      <c r="AW21" s="472"/>
      <c r="AX21" s="472"/>
      <c r="AY21" s="472"/>
      <c r="AZ21" s="472"/>
      <c r="BA21" s="472"/>
      <c r="BB21" s="472"/>
      <c r="BC21" s="472"/>
      <c r="BD21" s="472"/>
      <c r="BE21" s="472"/>
      <c r="BF21" s="472"/>
      <c r="BG21" s="472"/>
      <c r="BH21" s="473"/>
      <c r="BI21" s="474" t="s">
        <v>31</v>
      </c>
      <c r="BJ21" s="469"/>
      <c r="BK21" s="469"/>
      <c r="BL21" s="469"/>
      <c r="BM21" s="469"/>
      <c r="BN21" s="469"/>
      <c r="BO21" s="469"/>
      <c r="BP21" s="470"/>
      <c r="BQ21" s="471"/>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5"/>
    </row>
    <row r="22" spans="2:112" ht="18.75" customHeight="1"/>
    <row r="23" spans="2:112" s="70" customFormat="1" ht="20.149999999999999" customHeight="1">
      <c r="B23" s="75" t="s">
        <v>20</v>
      </c>
    </row>
    <row r="24" spans="2:112" s="70" customFormat="1" ht="12.5" thickBot="1"/>
    <row r="25" spans="2:112" s="70" customFormat="1" ht="20.5" customHeight="1">
      <c r="I25" s="484" t="s">
        <v>21</v>
      </c>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6"/>
      <c r="CQ25" s="75"/>
    </row>
    <row r="26" spans="2:112" s="70" customFormat="1" ht="21" customHeight="1">
      <c r="I26" s="521" t="s">
        <v>12</v>
      </c>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2" t="s">
        <v>13</v>
      </c>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c r="CF26" s="481"/>
      <c r="CG26" s="481"/>
      <c r="CH26" s="481"/>
      <c r="CI26" s="481"/>
      <c r="CJ26" s="481"/>
      <c r="CK26" s="481"/>
      <c r="CL26" s="481"/>
      <c r="CM26" s="481"/>
      <c r="CN26" s="481"/>
      <c r="CO26" s="481"/>
      <c r="CP26" s="487"/>
      <c r="CQ26" s="357"/>
    </row>
    <row r="27" spans="2:112" s="70" customFormat="1" ht="58" customHeight="1" thickBot="1">
      <c r="I27" s="522"/>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1"/>
      <c r="BB27" s="488"/>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430"/>
      <c r="CF27" s="430"/>
      <c r="CG27" s="430"/>
      <c r="CH27" s="430"/>
      <c r="CI27" s="430"/>
      <c r="CJ27" s="430"/>
      <c r="CK27" s="430"/>
      <c r="CL27" s="430"/>
      <c r="CM27" s="430"/>
      <c r="CN27" s="430"/>
      <c r="CO27" s="430"/>
      <c r="CP27" s="489"/>
      <c r="CQ27" s="75"/>
    </row>
    <row r="28" spans="2:112" s="70" customFormat="1" ht="20.5" customHeight="1" thickBot="1">
      <c r="I28" s="523" t="s">
        <v>2</v>
      </c>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5"/>
      <c r="BB28" s="526"/>
      <c r="BC28" s="527"/>
      <c r="BD28" s="527"/>
      <c r="BE28" s="527"/>
      <c r="BF28" s="527"/>
      <c r="BG28" s="527"/>
      <c r="BH28" s="527"/>
      <c r="BI28" s="527" t="s">
        <v>0</v>
      </c>
      <c r="BJ28" s="527"/>
      <c r="BK28" s="527"/>
      <c r="BL28" s="527"/>
      <c r="BM28" s="527"/>
      <c r="BN28" s="490"/>
      <c r="BO28" s="490"/>
      <c r="BP28" s="490"/>
      <c r="BQ28" s="490"/>
      <c r="BR28" s="490"/>
      <c r="BS28" s="490"/>
      <c r="BT28" s="490"/>
      <c r="BU28" s="490"/>
      <c r="BV28" s="490"/>
      <c r="BW28" s="490"/>
      <c r="BX28" s="490"/>
      <c r="BY28" s="354"/>
      <c r="BZ28" s="490" t="s">
        <v>404</v>
      </c>
      <c r="CA28" s="490"/>
      <c r="CB28" s="490"/>
      <c r="CC28" s="355"/>
      <c r="CD28" s="355"/>
      <c r="CE28" s="355"/>
      <c r="CF28" s="355"/>
      <c r="CG28" s="355"/>
      <c r="CH28" s="355"/>
      <c r="CI28" s="355"/>
      <c r="CJ28" s="355"/>
      <c r="CK28" s="355"/>
      <c r="CL28" s="355"/>
      <c r="CM28" s="355" t="s">
        <v>506</v>
      </c>
      <c r="CN28" s="355"/>
      <c r="CO28" s="355"/>
      <c r="CP28" s="356"/>
      <c r="CQ28" s="358"/>
    </row>
    <row r="29" spans="2:112" ht="12" customHeight="1"/>
    <row r="30" spans="2:112" s="70" customFormat="1" ht="20.149999999999999" customHeight="1">
      <c r="B30" s="75" t="s">
        <v>50</v>
      </c>
    </row>
    <row r="31" spans="2:112" ht="5.15" customHeight="1">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row>
    <row r="32" spans="2:112" s="77" customFormat="1" ht="13.5" customHeight="1">
      <c r="D32" s="78"/>
      <c r="E32" s="78"/>
      <c r="F32" s="387" t="s">
        <v>93</v>
      </c>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7"/>
      <c r="BR32" s="387"/>
      <c r="BS32" s="387"/>
      <c r="BT32" s="387"/>
      <c r="BU32" s="387"/>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Z32" s="79"/>
      <c r="DA32" s="79"/>
      <c r="DB32" s="79"/>
      <c r="DC32" s="79"/>
      <c r="DD32" s="79"/>
      <c r="DE32" s="79"/>
      <c r="DF32" s="79"/>
      <c r="DG32" s="79"/>
      <c r="DH32" s="80"/>
    </row>
    <row r="33" spans="1:112" s="77" customFormat="1" ht="3.75" customHeight="1" thickBot="1">
      <c r="D33" s="78"/>
      <c r="E33" s="7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388"/>
      <c r="CJ33" s="388"/>
      <c r="CK33" s="388"/>
      <c r="CL33" s="388"/>
      <c r="CM33" s="388"/>
      <c r="CN33" s="388"/>
      <c r="CO33" s="388"/>
      <c r="CP33" s="388"/>
      <c r="CQ33" s="388"/>
      <c r="CZ33" s="79"/>
      <c r="DA33" s="79"/>
      <c r="DB33" s="79"/>
      <c r="DC33" s="79"/>
      <c r="DD33" s="79"/>
      <c r="DE33" s="79"/>
      <c r="DF33" s="79"/>
      <c r="DG33" s="79"/>
      <c r="DH33" s="80"/>
    </row>
    <row r="34" spans="1:112" s="77" customFormat="1" ht="1.5" hidden="1" customHeight="1" thickBot="1">
      <c r="A34" s="81"/>
      <c r="D34" s="78"/>
      <c r="E34" s="78"/>
      <c r="F34" s="82"/>
      <c r="G34" s="83"/>
      <c r="H34" s="83"/>
      <c r="I34" s="84"/>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5"/>
      <c r="CG34" s="85"/>
      <c r="CH34" s="85"/>
      <c r="CI34" s="85"/>
      <c r="CJ34" s="85"/>
      <c r="CK34" s="85"/>
      <c r="CL34" s="85"/>
      <c r="CM34" s="85"/>
      <c r="CN34" s="85"/>
      <c r="CO34" s="85"/>
      <c r="CP34" s="85"/>
      <c r="CQ34" s="85"/>
      <c r="CR34" s="80"/>
      <c r="CS34" s="80"/>
      <c r="CT34" s="80"/>
      <c r="CU34" s="80"/>
      <c r="CV34" s="80"/>
      <c r="CW34" s="80"/>
      <c r="CX34" s="80"/>
      <c r="CY34" s="80"/>
    </row>
    <row r="35" spans="1:112" s="77" customFormat="1" ht="22.5" customHeight="1">
      <c r="A35" s="81"/>
      <c r="D35" s="78"/>
      <c r="E35" s="78"/>
      <c r="F35" s="494" t="s">
        <v>32</v>
      </c>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6"/>
      <c r="CQ35" s="86"/>
      <c r="CR35" s="86"/>
      <c r="CS35" s="86"/>
      <c r="CT35" s="86"/>
      <c r="CU35" s="86"/>
      <c r="CV35" s="86"/>
      <c r="CW35" s="86"/>
      <c r="CX35" s="80"/>
      <c r="CY35" s="80"/>
      <c r="CZ35" s="80"/>
      <c r="DA35" s="80"/>
      <c r="DB35" s="80"/>
      <c r="DC35" s="80"/>
      <c r="DD35" s="80"/>
      <c r="DE35" s="80"/>
    </row>
    <row r="36" spans="1:112" ht="21.75" customHeight="1">
      <c r="F36" s="511" t="s">
        <v>53</v>
      </c>
      <c r="G36" s="512"/>
      <c r="H36" s="512"/>
      <c r="I36" s="512"/>
      <c r="J36" s="512"/>
      <c r="K36" s="512"/>
      <c r="L36" s="512"/>
      <c r="M36" s="512"/>
      <c r="N36" s="512"/>
      <c r="O36" s="512"/>
      <c r="P36" s="512"/>
      <c r="Q36" s="512"/>
      <c r="R36" s="512"/>
      <c r="S36" s="512"/>
      <c r="T36" s="512"/>
      <c r="U36" s="401" t="s">
        <v>27</v>
      </c>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c r="BT36" s="402"/>
      <c r="BU36" s="402"/>
      <c r="BV36" s="402"/>
      <c r="BW36" s="402"/>
      <c r="BX36" s="402"/>
      <c r="BY36" s="402"/>
      <c r="BZ36" s="402"/>
      <c r="CA36" s="402"/>
      <c r="CB36" s="402"/>
      <c r="CC36" s="403"/>
      <c r="CD36" s="389" t="s">
        <v>149</v>
      </c>
      <c r="CE36" s="497"/>
      <c r="CF36" s="497"/>
      <c r="CG36" s="497"/>
      <c r="CH36" s="497"/>
      <c r="CI36" s="497"/>
      <c r="CJ36" s="498"/>
      <c r="CK36" s="516" t="s">
        <v>51</v>
      </c>
      <c r="CL36" s="516"/>
      <c r="CM36" s="516"/>
      <c r="CN36" s="516"/>
      <c r="CO36" s="516"/>
      <c r="CP36" s="517"/>
    </row>
    <row r="37" spans="1:112" ht="19" customHeight="1">
      <c r="F37" s="371">
        <v>72</v>
      </c>
      <c r="G37" s="372"/>
      <c r="H37" s="379" t="s">
        <v>58</v>
      </c>
      <c r="I37" s="379"/>
      <c r="J37" s="379"/>
      <c r="K37" s="379"/>
      <c r="L37" s="379"/>
      <c r="M37" s="379"/>
      <c r="N37" s="379"/>
      <c r="O37" s="379"/>
      <c r="P37" s="379"/>
      <c r="Q37" s="379"/>
      <c r="R37" s="379"/>
      <c r="S37" s="379"/>
      <c r="T37" s="380"/>
      <c r="U37" s="423" t="s">
        <v>42</v>
      </c>
      <c r="V37" s="424"/>
      <c r="W37" s="424"/>
      <c r="X37" s="424"/>
      <c r="Y37" s="424"/>
      <c r="Z37" s="424"/>
      <c r="AA37" s="424"/>
      <c r="AB37" s="424"/>
      <c r="AC37" s="424"/>
      <c r="AD37" s="424"/>
      <c r="AE37" s="424"/>
      <c r="AF37" s="424"/>
      <c r="AG37" s="424"/>
      <c r="AH37" s="424"/>
      <c r="AI37" s="424"/>
      <c r="AJ37" s="424"/>
      <c r="AK37" s="424"/>
      <c r="AL37" s="424"/>
      <c r="AM37" s="424"/>
      <c r="AN37" s="424"/>
      <c r="AO37" s="425"/>
      <c r="AP37" s="87"/>
      <c r="AQ37" s="88"/>
      <c r="AR37" s="88"/>
      <c r="AS37" s="88"/>
      <c r="AT37" s="88" t="s">
        <v>35</v>
      </c>
      <c r="AU37" s="89"/>
      <c r="AV37" s="89"/>
      <c r="AW37" s="89"/>
      <c r="AX37" s="89"/>
      <c r="AY37" s="88"/>
      <c r="AZ37" s="88"/>
      <c r="BA37" s="88" t="s">
        <v>47</v>
      </c>
      <c r="BB37" s="88"/>
      <c r="BC37" s="88"/>
      <c r="BD37" s="88"/>
      <c r="BF37" s="88" t="s">
        <v>48</v>
      </c>
      <c r="BG37" s="88"/>
      <c r="BH37" s="88"/>
      <c r="BI37" s="89"/>
      <c r="BJ37" s="88"/>
      <c r="BK37" s="89"/>
      <c r="BL37" s="89"/>
      <c r="BM37" s="89"/>
      <c r="BN37" s="88"/>
      <c r="BO37" s="88"/>
      <c r="BP37" s="89"/>
      <c r="BQ37" s="89"/>
      <c r="BR37" s="88"/>
      <c r="BS37" s="88"/>
      <c r="BT37" s="88"/>
      <c r="BU37" s="89"/>
      <c r="BV37" s="89"/>
      <c r="BW37" s="89"/>
      <c r="BX37" s="89"/>
      <c r="BY37" s="88"/>
      <c r="BZ37" s="88"/>
      <c r="CA37" s="88"/>
      <c r="CB37" s="88"/>
      <c r="CC37" s="89"/>
      <c r="CD37" s="392" t="s">
        <v>151</v>
      </c>
      <c r="CE37" s="499"/>
      <c r="CF37" s="499"/>
      <c r="CG37" s="499"/>
      <c r="CH37" s="499"/>
      <c r="CI37" s="499"/>
      <c r="CJ37" s="500"/>
      <c r="CK37" s="504" t="s">
        <v>150</v>
      </c>
      <c r="CL37" s="402"/>
      <c r="CM37" s="402"/>
      <c r="CN37" s="402"/>
      <c r="CO37" s="402"/>
      <c r="CP37" s="410"/>
    </row>
    <row r="38" spans="1:112" ht="19" customHeight="1">
      <c r="F38" s="371"/>
      <c r="G38" s="372"/>
      <c r="H38" s="379"/>
      <c r="I38" s="379"/>
      <c r="J38" s="379"/>
      <c r="K38" s="379"/>
      <c r="L38" s="379"/>
      <c r="M38" s="379"/>
      <c r="N38" s="379"/>
      <c r="O38" s="379"/>
      <c r="P38" s="379"/>
      <c r="Q38" s="379"/>
      <c r="R38" s="379"/>
      <c r="S38" s="379"/>
      <c r="T38" s="380"/>
      <c r="U38" s="317" t="s">
        <v>439</v>
      </c>
      <c r="V38" s="318"/>
      <c r="W38" s="318"/>
      <c r="X38" s="318"/>
      <c r="Y38" s="318"/>
      <c r="Z38" s="318"/>
      <c r="AA38" s="318"/>
      <c r="AB38" s="318"/>
      <c r="AC38" s="318"/>
      <c r="AD38" s="318"/>
      <c r="AE38" s="318"/>
      <c r="AF38" s="318"/>
      <c r="AG38" s="318"/>
      <c r="AH38" s="318"/>
      <c r="AI38" s="318"/>
      <c r="AJ38" s="318"/>
      <c r="AK38" s="318"/>
      <c r="AL38" s="318"/>
      <c r="AM38" s="318"/>
      <c r="AN38" s="318"/>
      <c r="AO38" s="319"/>
      <c r="AP38" s="87"/>
      <c r="AQ38" s="88"/>
      <c r="AR38" s="88"/>
      <c r="AS38" s="88"/>
      <c r="AT38" s="88" t="s">
        <v>442</v>
      </c>
      <c r="AU38" s="89"/>
      <c r="AV38" s="89"/>
      <c r="AW38" s="89"/>
      <c r="AX38" s="89"/>
      <c r="AY38" s="88"/>
      <c r="AZ38" s="88"/>
      <c r="BA38" s="88" t="s">
        <v>441</v>
      </c>
      <c r="BB38" s="88"/>
      <c r="BC38" s="88"/>
      <c r="BD38" s="88"/>
      <c r="BE38" s="107"/>
      <c r="BF38" s="88"/>
      <c r="BG38" s="88"/>
      <c r="BH38" s="88"/>
      <c r="BI38" s="89"/>
      <c r="BJ38" s="88"/>
      <c r="BK38" s="89"/>
      <c r="BL38" s="89"/>
      <c r="BM38" s="89"/>
      <c r="BN38" s="88"/>
      <c r="BO38" s="88"/>
      <c r="BP38" s="89"/>
      <c r="BQ38" s="89"/>
      <c r="BR38" s="88"/>
      <c r="BS38" s="88"/>
      <c r="BT38" s="88"/>
      <c r="BU38" s="89"/>
      <c r="BV38" s="89"/>
      <c r="BW38" s="89"/>
      <c r="BX38" s="89"/>
      <c r="BY38" s="88"/>
      <c r="BZ38" s="88"/>
      <c r="CA38" s="88"/>
      <c r="CB38" s="88"/>
      <c r="CC38" s="89"/>
      <c r="CD38" s="395"/>
      <c r="CE38" s="501"/>
      <c r="CF38" s="501"/>
      <c r="CG38" s="501"/>
      <c r="CH38" s="501"/>
      <c r="CI38" s="501"/>
      <c r="CJ38" s="502"/>
      <c r="CK38" s="504"/>
      <c r="CL38" s="402"/>
      <c r="CM38" s="402"/>
      <c r="CN38" s="402"/>
      <c r="CO38" s="402"/>
      <c r="CP38" s="410"/>
    </row>
    <row r="39" spans="1:112" ht="19" customHeight="1">
      <c r="F39" s="371"/>
      <c r="G39" s="372"/>
      <c r="H39" s="379"/>
      <c r="I39" s="379"/>
      <c r="J39" s="379"/>
      <c r="K39" s="379"/>
      <c r="L39" s="379"/>
      <c r="M39" s="379"/>
      <c r="N39" s="379"/>
      <c r="O39" s="379"/>
      <c r="P39" s="379"/>
      <c r="Q39" s="379"/>
      <c r="R39" s="379"/>
      <c r="S39" s="379"/>
      <c r="T39" s="380"/>
      <c r="U39" s="317" t="s">
        <v>440</v>
      </c>
      <c r="V39" s="318"/>
      <c r="W39" s="318"/>
      <c r="X39" s="318"/>
      <c r="Y39" s="318"/>
      <c r="Z39" s="318"/>
      <c r="AA39" s="318"/>
      <c r="AB39" s="318"/>
      <c r="AC39" s="318"/>
      <c r="AD39" s="318"/>
      <c r="AE39" s="318"/>
      <c r="AF39" s="318"/>
      <c r="AG39" s="318"/>
      <c r="AH39" s="318"/>
      <c r="AI39" s="318"/>
      <c r="AJ39" s="318"/>
      <c r="AK39" s="318"/>
      <c r="AL39" s="318"/>
      <c r="AM39" s="318"/>
      <c r="AN39" s="318"/>
      <c r="AO39" s="319"/>
      <c r="AP39" s="87"/>
      <c r="AQ39" s="88"/>
      <c r="AR39" s="88"/>
      <c r="AS39" s="88"/>
      <c r="AT39" s="88" t="s">
        <v>442</v>
      </c>
      <c r="AU39" s="89"/>
      <c r="AV39" s="89"/>
      <c r="AW39" s="89"/>
      <c r="AX39" s="89"/>
      <c r="AY39" s="88"/>
      <c r="AZ39" s="88"/>
      <c r="BA39" s="88" t="s">
        <v>441</v>
      </c>
      <c r="BB39" s="88"/>
      <c r="BC39" s="88"/>
      <c r="BD39" s="88"/>
      <c r="BE39" s="107"/>
      <c r="BF39" s="88"/>
      <c r="BG39" s="88"/>
      <c r="BH39" s="88"/>
      <c r="BI39" s="89"/>
      <c r="BJ39" s="88"/>
      <c r="BK39" s="89"/>
      <c r="BL39" s="89"/>
      <c r="BM39" s="89"/>
      <c r="BN39" s="88"/>
      <c r="BO39" s="88"/>
      <c r="BP39" s="89"/>
      <c r="BQ39" s="89"/>
      <c r="BR39" s="88"/>
      <c r="BS39" s="88"/>
      <c r="BT39" s="88"/>
      <c r="BU39" s="89"/>
      <c r="BV39" s="89"/>
      <c r="BW39" s="89"/>
      <c r="BX39" s="89"/>
      <c r="BY39" s="88"/>
      <c r="BZ39" s="88"/>
      <c r="CA39" s="88"/>
      <c r="CB39" s="88"/>
      <c r="CC39" s="89"/>
      <c r="CD39" s="395"/>
      <c r="CE39" s="501"/>
      <c r="CF39" s="501"/>
      <c r="CG39" s="501"/>
      <c r="CH39" s="501"/>
      <c r="CI39" s="501"/>
      <c r="CJ39" s="502"/>
      <c r="CK39" s="504"/>
      <c r="CL39" s="402"/>
      <c r="CM39" s="402"/>
      <c r="CN39" s="402"/>
      <c r="CO39" s="402"/>
      <c r="CP39" s="410"/>
    </row>
    <row r="40" spans="1:112" ht="37" customHeight="1">
      <c r="F40" s="371"/>
      <c r="G40" s="372"/>
      <c r="H40" s="379"/>
      <c r="I40" s="379"/>
      <c r="J40" s="379"/>
      <c r="K40" s="379"/>
      <c r="L40" s="379"/>
      <c r="M40" s="379"/>
      <c r="N40" s="379"/>
      <c r="O40" s="379"/>
      <c r="P40" s="379"/>
      <c r="Q40" s="379"/>
      <c r="R40" s="379"/>
      <c r="S40" s="379"/>
      <c r="T40" s="380"/>
      <c r="U40" s="404" t="s">
        <v>154</v>
      </c>
      <c r="V40" s="491"/>
      <c r="W40" s="491"/>
      <c r="X40" s="491"/>
      <c r="Y40" s="491"/>
      <c r="Z40" s="491"/>
      <c r="AA40" s="491"/>
      <c r="AB40" s="491"/>
      <c r="AC40" s="491"/>
      <c r="AD40" s="491"/>
      <c r="AE40" s="491"/>
      <c r="AF40" s="491"/>
      <c r="AG40" s="491"/>
      <c r="AH40" s="491"/>
      <c r="AI40" s="491"/>
      <c r="AJ40" s="491"/>
      <c r="AK40" s="491"/>
      <c r="AL40" s="491"/>
      <c r="AM40" s="491"/>
      <c r="AN40" s="491"/>
      <c r="AO40" s="492"/>
      <c r="AP40" s="105"/>
      <c r="AQ40" s="106"/>
      <c r="AR40" s="106"/>
      <c r="AS40" s="106"/>
      <c r="AT40" s="106" t="s">
        <v>35</v>
      </c>
      <c r="AU40" s="107"/>
      <c r="AV40" s="107"/>
      <c r="AW40" s="107"/>
      <c r="AX40" s="107"/>
      <c r="AY40" s="106"/>
      <c r="AZ40" s="106"/>
      <c r="BA40" s="106" t="s">
        <v>38</v>
      </c>
      <c r="BB40" s="106"/>
      <c r="BC40" s="106"/>
      <c r="BD40" s="106"/>
      <c r="BE40" s="106"/>
      <c r="BF40" s="106"/>
      <c r="BG40" s="106"/>
      <c r="BH40" s="106"/>
      <c r="BI40" s="107"/>
      <c r="BJ40" s="106"/>
      <c r="BK40" s="107"/>
      <c r="BL40" s="107"/>
      <c r="BM40" s="107"/>
      <c r="BN40" s="106"/>
      <c r="BO40" s="106"/>
      <c r="BP40" s="107"/>
      <c r="BQ40" s="107"/>
      <c r="BR40" s="106"/>
      <c r="BS40" s="106"/>
      <c r="BT40" s="106"/>
      <c r="BU40" s="107"/>
      <c r="BV40" s="107"/>
      <c r="BW40" s="107"/>
      <c r="BX40" s="107"/>
      <c r="BY40" s="106"/>
      <c r="BZ40" s="106"/>
      <c r="CA40" s="106"/>
      <c r="CB40" s="106"/>
      <c r="CC40" s="107"/>
      <c r="CD40" s="395"/>
      <c r="CE40" s="501"/>
      <c r="CF40" s="501"/>
      <c r="CG40" s="501"/>
      <c r="CH40" s="501"/>
      <c r="CI40" s="501"/>
      <c r="CJ40" s="502"/>
      <c r="CK40" s="504"/>
      <c r="CL40" s="402"/>
      <c r="CM40" s="402"/>
      <c r="CN40" s="402"/>
      <c r="CO40" s="402"/>
      <c r="CP40" s="410"/>
    </row>
    <row r="41" spans="1:112" ht="19" customHeight="1">
      <c r="F41" s="371"/>
      <c r="G41" s="372"/>
      <c r="H41" s="379"/>
      <c r="I41" s="379"/>
      <c r="J41" s="379"/>
      <c r="K41" s="379"/>
      <c r="L41" s="379"/>
      <c r="M41" s="379"/>
      <c r="N41" s="379"/>
      <c r="O41" s="379"/>
      <c r="P41" s="379"/>
      <c r="Q41" s="379"/>
      <c r="R41" s="379"/>
      <c r="S41" s="379"/>
      <c r="T41" s="380"/>
      <c r="U41" s="493" t="s">
        <v>43</v>
      </c>
      <c r="V41" s="491"/>
      <c r="W41" s="491"/>
      <c r="X41" s="491"/>
      <c r="Y41" s="491"/>
      <c r="Z41" s="491"/>
      <c r="AA41" s="491"/>
      <c r="AB41" s="491"/>
      <c r="AC41" s="491"/>
      <c r="AD41" s="491"/>
      <c r="AE41" s="491"/>
      <c r="AF41" s="491"/>
      <c r="AG41" s="491"/>
      <c r="AH41" s="491"/>
      <c r="AI41" s="491"/>
      <c r="AJ41" s="491"/>
      <c r="AK41" s="491"/>
      <c r="AL41" s="491"/>
      <c r="AM41" s="491"/>
      <c r="AN41" s="491"/>
      <c r="AO41" s="492"/>
      <c r="AP41" s="105"/>
      <c r="AQ41" s="106"/>
      <c r="AR41" s="106"/>
      <c r="AS41" s="106"/>
      <c r="AT41" s="106" t="s">
        <v>39</v>
      </c>
      <c r="AU41" s="107"/>
      <c r="AV41" s="107"/>
      <c r="AW41" s="107"/>
      <c r="AX41" s="107"/>
      <c r="AY41" s="106"/>
      <c r="AZ41" s="106"/>
      <c r="BA41" s="106" t="s">
        <v>40</v>
      </c>
      <c r="BB41" s="106"/>
      <c r="BC41" s="106"/>
      <c r="BD41" s="106"/>
      <c r="BE41" s="106"/>
      <c r="BF41" s="106"/>
      <c r="BG41" s="106"/>
      <c r="BH41" s="106"/>
      <c r="BI41" s="107"/>
      <c r="BJ41" s="106"/>
      <c r="BK41" s="107"/>
      <c r="BL41" s="107"/>
      <c r="BM41" s="107"/>
      <c r="BN41" s="106"/>
      <c r="BO41" s="106"/>
      <c r="BP41" s="107"/>
      <c r="BQ41" s="107"/>
      <c r="BR41" s="106"/>
      <c r="BS41" s="106"/>
      <c r="BT41" s="106"/>
      <c r="BU41" s="107"/>
      <c r="BV41" s="107"/>
      <c r="BW41" s="107"/>
      <c r="BX41" s="107"/>
      <c r="BY41" s="106"/>
      <c r="BZ41" s="106"/>
      <c r="CA41" s="106"/>
      <c r="CB41" s="106"/>
      <c r="CC41" s="107"/>
      <c r="CD41" s="503"/>
      <c r="CE41" s="501"/>
      <c r="CF41" s="501"/>
      <c r="CG41" s="501"/>
      <c r="CH41" s="501"/>
      <c r="CI41" s="501"/>
      <c r="CJ41" s="502"/>
      <c r="CK41" s="401"/>
      <c r="CL41" s="402"/>
      <c r="CM41" s="402"/>
      <c r="CN41" s="402"/>
      <c r="CO41" s="402"/>
      <c r="CP41" s="410"/>
    </row>
    <row r="42" spans="1:112" ht="19" customHeight="1">
      <c r="F42" s="371"/>
      <c r="G42" s="372"/>
      <c r="H42" s="379"/>
      <c r="I42" s="379"/>
      <c r="J42" s="379"/>
      <c r="K42" s="379"/>
      <c r="L42" s="379"/>
      <c r="M42" s="379"/>
      <c r="N42" s="379"/>
      <c r="O42" s="379"/>
      <c r="P42" s="379"/>
      <c r="Q42" s="379"/>
      <c r="R42" s="379"/>
      <c r="S42" s="379"/>
      <c r="T42" s="380"/>
      <c r="U42" s="493" t="s">
        <v>44</v>
      </c>
      <c r="V42" s="491"/>
      <c r="W42" s="491"/>
      <c r="X42" s="491"/>
      <c r="Y42" s="491"/>
      <c r="Z42" s="491"/>
      <c r="AA42" s="491"/>
      <c r="AB42" s="491"/>
      <c r="AC42" s="491"/>
      <c r="AD42" s="491"/>
      <c r="AE42" s="491"/>
      <c r="AF42" s="491"/>
      <c r="AG42" s="491"/>
      <c r="AH42" s="491"/>
      <c r="AI42" s="491"/>
      <c r="AJ42" s="491"/>
      <c r="AK42" s="491"/>
      <c r="AL42" s="491"/>
      <c r="AM42" s="491"/>
      <c r="AN42" s="491"/>
      <c r="AO42" s="492"/>
      <c r="AP42" s="87"/>
      <c r="AQ42" s="88"/>
      <c r="AR42" s="88"/>
      <c r="AS42" s="88"/>
      <c r="AT42" s="88" t="s">
        <v>35</v>
      </c>
      <c r="AU42" s="89"/>
      <c r="AV42" s="89"/>
      <c r="AW42" s="89"/>
      <c r="AX42" s="89"/>
      <c r="AY42" s="88"/>
      <c r="AZ42" s="88"/>
      <c r="BA42" s="88" t="s">
        <v>155</v>
      </c>
      <c r="BB42" s="88"/>
      <c r="BC42" s="88"/>
      <c r="BD42" s="88"/>
      <c r="BE42" s="107"/>
      <c r="BF42" s="88" t="s">
        <v>140</v>
      </c>
      <c r="BG42" s="88"/>
      <c r="BH42" s="88"/>
      <c r="BI42" s="89"/>
      <c r="BJ42" s="88"/>
      <c r="BK42" s="89"/>
      <c r="BL42" s="89"/>
      <c r="BM42" s="89"/>
      <c r="BN42" s="88"/>
      <c r="BO42" s="88"/>
      <c r="BP42" s="89"/>
      <c r="BQ42" s="89"/>
      <c r="BR42" s="88"/>
      <c r="BS42" s="88"/>
      <c r="BT42" s="88"/>
      <c r="BU42" s="89"/>
      <c r="BV42" s="89"/>
      <c r="BW42" s="89"/>
      <c r="BX42" s="89"/>
      <c r="BY42" s="88"/>
      <c r="BZ42" s="88"/>
      <c r="CA42" s="88"/>
      <c r="CB42" s="88"/>
      <c r="CC42" s="89"/>
      <c r="CD42" s="503"/>
      <c r="CE42" s="501"/>
      <c r="CF42" s="501"/>
      <c r="CG42" s="501"/>
      <c r="CH42" s="501"/>
      <c r="CI42" s="501"/>
      <c r="CJ42" s="502"/>
      <c r="CK42" s="401"/>
      <c r="CL42" s="402"/>
      <c r="CM42" s="402"/>
      <c r="CN42" s="402"/>
      <c r="CO42" s="402"/>
      <c r="CP42" s="410"/>
    </row>
    <row r="43" spans="1:112" ht="19" customHeight="1">
      <c r="F43" s="371"/>
      <c r="G43" s="372"/>
      <c r="H43" s="379"/>
      <c r="I43" s="379"/>
      <c r="J43" s="379"/>
      <c r="K43" s="379"/>
      <c r="L43" s="379"/>
      <c r="M43" s="379"/>
      <c r="N43" s="379"/>
      <c r="O43" s="379"/>
      <c r="P43" s="379"/>
      <c r="Q43" s="379"/>
      <c r="R43" s="379"/>
      <c r="S43" s="379"/>
      <c r="T43" s="380"/>
      <c r="U43" s="493" t="s">
        <v>56</v>
      </c>
      <c r="V43" s="491"/>
      <c r="W43" s="491"/>
      <c r="X43" s="491"/>
      <c r="Y43" s="491"/>
      <c r="Z43" s="491"/>
      <c r="AA43" s="491"/>
      <c r="AB43" s="491"/>
      <c r="AC43" s="491"/>
      <c r="AD43" s="491"/>
      <c r="AE43" s="491"/>
      <c r="AF43" s="491"/>
      <c r="AG43" s="491"/>
      <c r="AH43" s="491"/>
      <c r="AI43" s="491"/>
      <c r="AJ43" s="491"/>
      <c r="AK43" s="491"/>
      <c r="AL43" s="491"/>
      <c r="AM43" s="491"/>
      <c r="AN43" s="491"/>
      <c r="AO43" s="492"/>
      <c r="AP43" s="87"/>
      <c r="AQ43" s="88"/>
      <c r="AR43" s="88"/>
      <c r="AS43" s="88"/>
      <c r="AT43" s="88" t="s">
        <v>35</v>
      </c>
      <c r="AU43" s="89"/>
      <c r="AV43" s="89"/>
      <c r="AW43" s="89"/>
      <c r="AX43" s="89"/>
      <c r="AY43" s="88"/>
      <c r="AZ43" s="88"/>
      <c r="BA43" s="88" t="s">
        <v>156</v>
      </c>
      <c r="BB43" s="88"/>
      <c r="BC43" s="88"/>
      <c r="BD43" s="88"/>
      <c r="BE43" s="89"/>
      <c r="BF43" s="88" t="s">
        <v>142</v>
      </c>
      <c r="BG43" s="88"/>
      <c r="BH43" s="88"/>
      <c r="BI43" s="89"/>
      <c r="BJ43" s="88"/>
      <c r="BK43" s="89"/>
      <c r="BL43" s="89"/>
      <c r="BM43" s="89"/>
      <c r="BN43" s="88"/>
      <c r="BO43" s="88"/>
      <c r="BP43" s="89"/>
      <c r="BQ43" s="89"/>
      <c r="BR43" s="88"/>
      <c r="BS43" s="88"/>
      <c r="BT43" s="88"/>
      <c r="BU43" s="89"/>
      <c r="BV43" s="89"/>
      <c r="BW43" s="89"/>
      <c r="BX43" s="89"/>
      <c r="BY43" s="88"/>
      <c r="BZ43" s="88"/>
      <c r="CA43" s="88"/>
      <c r="CB43" s="88"/>
      <c r="CC43" s="89"/>
      <c r="CD43" s="503"/>
      <c r="CE43" s="501"/>
      <c r="CF43" s="501"/>
      <c r="CG43" s="501"/>
      <c r="CH43" s="501"/>
      <c r="CI43" s="501"/>
      <c r="CJ43" s="502"/>
      <c r="CK43" s="401"/>
      <c r="CL43" s="402"/>
      <c r="CM43" s="402"/>
      <c r="CN43" s="402"/>
      <c r="CO43" s="402"/>
      <c r="CP43" s="410"/>
    </row>
    <row r="44" spans="1:112" ht="19" customHeight="1">
      <c r="F44" s="371"/>
      <c r="G44" s="372"/>
      <c r="H44" s="379"/>
      <c r="I44" s="379"/>
      <c r="J44" s="379"/>
      <c r="K44" s="379"/>
      <c r="L44" s="379"/>
      <c r="M44" s="379"/>
      <c r="N44" s="379"/>
      <c r="O44" s="379"/>
      <c r="P44" s="379"/>
      <c r="Q44" s="379"/>
      <c r="R44" s="379"/>
      <c r="S44" s="379"/>
      <c r="T44" s="380"/>
      <c r="U44" s="493" t="s">
        <v>131</v>
      </c>
      <c r="V44" s="491"/>
      <c r="W44" s="491"/>
      <c r="X44" s="491"/>
      <c r="Y44" s="491"/>
      <c r="Z44" s="491"/>
      <c r="AA44" s="491"/>
      <c r="AB44" s="491"/>
      <c r="AC44" s="491"/>
      <c r="AD44" s="491"/>
      <c r="AE44" s="491"/>
      <c r="AF44" s="491"/>
      <c r="AG44" s="491"/>
      <c r="AH44" s="491"/>
      <c r="AI44" s="491"/>
      <c r="AJ44" s="491"/>
      <c r="AK44" s="491"/>
      <c r="AL44" s="491"/>
      <c r="AM44" s="491"/>
      <c r="AN44" s="491"/>
      <c r="AO44" s="492"/>
      <c r="AP44" s="105"/>
      <c r="AQ44" s="106"/>
      <c r="AR44" s="106"/>
      <c r="AS44" s="106"/>
      <c r="AT44" s="106" t="s">
        <v>35</v>
      </c>
      <c r="AU44" s="107"/>
      <c r="AV44" s="107"/>
      <c r="AW44" s="107"/>
      <c r="AX44" s="107"/>
      <c r="AY44" s="106"/>
      <c r="AZ44" s="106"/>
      <c r="BA44" s="106" t="s">
        <v>38</v>
      </c>
      <c r="BB44" s="106"/>
      <c r="BC44" s="106"/>
      <c r="BD44" s="106"/>
      <c r="BE44" s="106"/>
      <c r="BF44" s="106"/>
      <c r="BG44" s="106"/>
      <c r="BH44" s="106"/>
      <c r="BI44" s="107"/>
      <c r="BJ44" s="106"/>
      <c r="BK44" s="107"/>
      <c r="BL44" s="107"/>
      <c r="BM44" s="107"/>
      <c r="BN44" s="106"/>
      <c r="BO44" s="106"/>
      <c r="BP44" s="107"/>
      <c r="BQ44" s="107"/>
      <c r="BR44" s="106"/>
      <c r="BS44" s="106"/>
      <c r="BT44" s="106"/>
      <c r="BU44" s="107"/>
      <c r="BV44" s="107"/>
      <c r="BW44" s="107"/>
      <c r="BX44" s="107"/>
      <c r="BY44" s="106"/>
      <c r="BZ44" s="106"/>
      <c r="CA44" s="106"/>
      <c r="CB44" s="106"/>
      <c r="CC44" s="107"/>
      <c r="CD44" s="503"/>
      <c r="CE44" s="501"/>
      <c r="CF44" s="501"/>
      <c r="CG44" s="501"/>
      <c r="CH44" s="501"/>
      <c r="CI44" s="501"/>
      <c r="CJ44" s="502"/>
      <c r="CK44" s="401"/>
      <c r="CL44" s="402"/>
      <c r="CM44" s="402"/>
      <c r="CN44" s="402"/>
      <c r="CO44" s="402"/>
      <c r="CP44" s="410"/>
    </row>
    <row r="45" spans="1:112" ht="19" customHeight="1">
      <c r="F45" s="371"/>
      <c r="G45" s="372"/>
      <c r="H45" s="379"/>
      <c r="I45" s="379"/>
      <c r="J45" s="379"/>
      <c r="K45" s="379"/>
      <c r="L45" s="379"/>
      <c r="M45" s="379"/>
      <c r="N45" s="379"/>
      <c r="O45" s="379"/>
      <c r="P45" s="379"/>
      <c r="Q45" s="379"/>
      <c r="R45" s="379"/>
      <c r="S45" s="379"/>
      <c r="T45" s="380"/>
      <c r="U45" s="493" t="s">
        <v>157</v>
      </c>
      <c r="V45" s="491"/>
      <c r="W45" s="491"/>
      <c r="X45" s="491"/>
      <c r="Y45" s="491"/>
      <c r="Z45" s="491"/>
      <c r="AA45" s="491"/>
      <c r="AB45" s="491"/>
      <c r="AC45" s="491"/>
      <c r="AD45" s="491"/>
      <c r="AE45" s="491"/>
      <c r="AF45" s="491"/>
      <c r="AG45" s="491"/>
      <c r="AH45" s="491"/>
      <c r="AI45" s="491"/>
      <c r="AJ45" s="491"/>
      <c r="AK45" s="491"/>
      <c r="AL45" s="491"/>
      <c r="AM45" s="491"/>
      <c r="AN45" s="491"/>
      <c r="AO45" s="492"/>
      <c r="AP45" s="105"/>
      <c r="AQ45" s="106"/>
      <c r="AR45" s="106"/>
      <c r="AS45" s="106"/>
      <c r="AT45" s="106" t="s">
        <v>35</v>
      </c>
      <c r="AU45" s="107"/>
      <c r="AV45" s="107"/>
      <c r="AW45" s="107"/>
      <c r="AX45" s="107"/>
      <c r="AY45" s="106"/>
      <c r="AZ45" s="106"/>
      <c r="BA45" s="106" t="s">
        <v>38</v>
      </c>
      <c r="BB45" s="106"/>
      <c r="BC45" s="106"/>
      <c r="BD45" s="106"/>
      <c r="BE45" s="106"/>
      <c r="BF45" s="106"/>
      <c r="BG45" s="106"/>
      <c r="BH45" s="106"/>
      <c r="BI45" s="107"/>
      <c r="BJ45" s="106"/>
      <c r="BK45" s="107"/>
      <c r="BL45" s="107"/>
      <c r="BM45" s="107"/>
      <c r="BN45" s="106"/>
      <c r="BO45" s="106"/>
      <c r="BP45" s="107"/>
      <c r="BQ45" s="107"/>
      <c r="BR45" s="106"/>
      <c r="BS45" s="106"/>
      <c r="BT45" s="106"/>
      <c r="BU45" s="107"/>
      <c r="BV45" s="107"/>
      <c r="BW45" s="107"/>
      <c r="BX45" s="107"/>
      <c r="BY45" s="106"/>
      <c r="BZ45" s="106"/>
      <c r="CA45" s="106"/>
      <c r="CB45" s="106"/>
      <c r="CC45" s="107"/>
      <c r="CD45" s="503"/>
      <c r="CE45" s="501"/>
      <c r="CF45" s="501"/>
      <c r="CG45" s="501"/>
      <c r="CH45" s="501"/>
      <c r="CI45" s="501"/>
      <c r="CJ45" s="502"/>
      <c r="CK45" s="401"/>
      <c r="CL45" s="402"/>
      <c r="CM45" s="402"/>
      <c r="CN45" s="402"/>
      <c r="CO45" s="402"/>
      <c r="CP45" s="410"/>
    </row>
    <row r="46" spans="1:112" ht="19" customHeight="1">
      <c r="F46" s="371"/>
      <c r="G46" s="372"/>
      <c r="H46" s="379"/>
      <c r="I46" s="379"/>
      <c r="J46" s="379"/>
      <c r="K46" s="379"/>
      <c r="L46" s="379"/>
      <c r="M46" s="379"/>
      <c r="N46" s="379"/>
      <c r="O46" s="379"/>
      <c r="P46" s="379"/>
      <c r="Q46" s="379"/>
      <c r="R46" s="379"/>
      <c r="S46" s="379"/>
      <c r="T46" s="380"/>
      <c r="U46" s="493" t="s">
        <v>46</v>
      </c>
      <c r="V46" s="491"/>
      <c r="W46" s="491"/>
      <c r="X46" s="491"/>
      <c r="Y46" s="491"/>
      <c r="Z46" s="491"/>
      <c r="AA46" s="491"/>
      <c r="AB46" s="491"/>
      <c r="AC46" s="491"/>
      <c r="AD46" s="491"/>
      <c r="AE46" s="491"/>
      <c r="AF46" s="491"/>
      <c r="AG46" s="491"/>
      <c r="AH46" s="491"/>
      <c r="AI46" s="491"/>
      <c r="AJ46" s="491"/>
      <c r="AK46" s="491"/>
      <c r="AL46" s="491"/>
      <c r="AM46" s="491"/>
      <c r="AN46" s="491"/>
      <c r="AO46" s="492"/>
      <c r="AP46" s="105"/>
      <c r="AQ46" s="106"/>
      <c r="AR46" s="106"/>
      <c r="AS46" s="106"/>
      <c r="AT46" s="106" t="s">
        <v>35</v>
      </c>
      <c r="AU46" s="107"/>
      <c r="AV46" s="107"/>
      <c r="AW46" s="107"/>
      <c r="AX46" s="107"/>
      <c r="AY46" s="106"/>
      <c r="AZ46" s="106"/>
      <c r="BA46" s="106" t="s">
        <v>38</v>
      </c>
      <c r="BB46" s="106"/>
      <c r="BC46" s="106"/>
      <c r="BD46" s="106"/>
      <c r="BE46" s="106"/>
      <c r="BF46" s="106"/>
      <c r="BG46" s="106"/>
      <c r="BH46" s="106"/>
      <c r="BI46" s="107"/>
      <c r="BJ46" s="106"/>
      <c r="BK46" s="107"/>
      <c r="BL46" s="107"/>
      <c r="BM46" s="107"/>
      <c r="BN46" s="106"/>
      <c r="BO46" s="106"/>
      <c r="BP46" s="107"/>
      <c r="BQ46" s="107"/>
      <c r="BR46" s="106"/>
      <c r="BS46" s="106"/>
      <c r="BT46" s="106"/>
      <c r="BU46" s="107"/>
      <c r="BV46" s="107"/>
      <c r="BW46" s="107"/>
      <c r="BX46" s="107"/>
      <c r="BY46" s="106"/>
      <c r="BZ46" s="106"/>
      <c r="CA46" s="106"/>
      <c r="CB46" s="106"/>
      <c r="CC46" s="107"/>
      <c r="CD46" s="503"/>
      <c r="CE46" s="501"/>
      <c r="CF46" s="501"/>
      <c r="CG46" s="501"/>
      <c r="CH46" s="501"/>
      <c r="CI46" s="501"/>
      <c r="CJ46" s="502"/>
      <c r="CK46" s="401"/>
      <c r="CL46" s="402"/>
      <c r="CM46" s="402"/>
      <c r="CN46" s="402"/>
      <c r="CO46" s="402"/>
      <c r="CP46" s="410"/>
    </row>
    <row r="47" spans="1:112" ht="19" customHeight="1">
      <c r="F47" s="371"/>
      <c r="G47" s="372"/>
      <c r="H47" s="379"/>
      <c r="I47" s="379"/>
      <c r="J47" s="379"/>
      <c r="K47" s="379"/>
      <c r="L47" s="379"/>
      <c r="M47" s="379"/>
      <c r="N47" s="379"/>
      <c r="O47" s="379"/>
      <c r="P47" s="379"/>
      <c r="Q47" s="379"/>
      <c r="R47" s="379"/>
      <c r="S47" s="379"/>
      <c r="T47" s="380"/>
      <c r="U47" s="493" t="s">
        <v>158</v>
      </c>
      <c r="V47" s="491"/>
      <c r="W47" s="491"/>
      <c r="X47" s="491"/>
      <c r="Y47" s="491"/>
      <c r="Z47" s="491"/>
      <c r="AA47" s="491"/>
      <c r="AB47" s="491"/>
      <c r="AC47" s="491"/>
      <c r="AD47" s="491"/>
      <c r="AE47" s="491"/>
      <c r="AF47" s="491"/>
      <c r="AG47" s="491"/>
      <c r="AH47" s="491"/>
      <c r="AI47" s="491"/>
      <c r="AJ47" s="491"/>
      <c r="AK47" s="491"/>
      <c r="AL47" s="491"/>
      <c r="AM47" s="491"/>
      <c r="AN47" s="491"/>
      <c r="AO47" s="492"/>
      <c r="AP47" s="105"/>
      <c r="AQ47" s="106"/>
      <c r="AR47" s="106"/>
      <c r="AS47" s="106"/>
      <c r="AT47" s="106" t="s">
        <v>35</v>
      </c>
      <c r="AU47" s="107"/>
      <c r="AV47" s="107"/>
      <c r="AW47" s="107"/>
      <c r="AX47" s="107"/>
      <c r="AY47" s="106"/>
      <c r="AZ47" s="106"/>
      <c r="BA47" s="106" t="s">
        <v>38</v>
      </c>
      <c r="BB47" s="106"/>
      <c r="BC47" s="106"/>
      <c r="BD47" s="106"/>
      <c r="BE47" s="106"/>
      <c r="BF47" s="106"/>
      <c r="BG47" s="106"/>
      <c r="BH47" s="106"/>
      <c r="BI47" s="107"/>
      <c r="BJ47" s="106"/>
      <c r="BK47" s="107"/>
      <c r="BL47" s="107"/>
      <c r="BM47" s="107"/>
      <c r="BN47" s="106"/>
      <c r="BO47" s="106"/>
      <c r="BP47" s="107"/>
      <c r="BQ47" s="107"/>
      <c r="BR47" s="106"/>
      <c r="BS47" s="106"/>
      <c r="BT47" s="106"/>
      <c r="BU47" s="107"/>
      <c r="BV47" s="107"/>
      <c r="BW47" s="107"/>
      <c r="BX47" s="107"/>
      <c r="BY47" s="106"/>
      <c r="BZ47" s="106"/>
      <c r="CA47" s="106"/>
      <c r="CB47" s="106"/>
      <c r="CC47" s="107"/>
      <c r="CD47" s="503"/>
      <c r="CE47" s="501"/>
      <c r="CF47" s="501"/>
      <c r="CG47" s="501"/>
      <c r="CH47" s="501"/>
      <c r="CI47" s="501"/>
      <c r="CJ47" s="502"/>
      <c r="CK47" s="401"/>
      <c r="CL47" s="402"/>
      <c r="CM47" s="402"/>
      <c r="CN47" s="402"/>
      <c r="CO47" s="402"/>
      <c r="CP47" s="410"/>
    </row>
    <row r="48" spans="1:112" ht="19" customHeight="1">
      <c r="F48" s="371"/>
      <c r="G48" s="372"/>
      <c r="H48" s="379"/>
      <c r="I48" s="379"/>
      <c r="J48" s="379"/>
      <c r="K48" s="379"/>
      <c r="L48" s="379"/>
      <c r="M48" s="379"/>
      <c r="N48" s="379"/>
      <c r="O48" s="379"/>
      <c r="P48" s="379"/>
      <c r="Q48" s="379"/>
      <c r="R48" s="379"/>
      <c r="S48" s="379"/>
      <c r="T48" s="380"/>
      <c r="U48" s="493" t="s">
        <v>146</v>
      </c>
      <c r="V48" s="491"/>
      <c r="W48" s="491"/>
      <c r="X48" s="491"/>
      <c r="Y48" s="491"/>
      <c r="Z48" s="491"/>
      <c r="AA48" s="491"/>
      <c r="AB48" s="491"/>
      <c r="AC48" s="491"/>
      <c r="AD48" s="491"/>
      <c r="AE48" s="491"/>
      <c r="AF48" s="491"/>
      <c r="AG48" s="491"/>
      <c r="AH48" s="491"/>
      <c r="AI48" s="491"/>
      <c r="AJ48" s="491"/>
      <c r="AK48" s="491"/>
      <c r="AL48" s="491"/>
      <c r="AM48" s="491"/>
      <c r="AN48" s="491"/>
      <c r="AO48" s="492"/>
      <c r="AP48" s="105"/>
      <c r="AQ48" s="106"/>
      <c r="AR48" s="106"/>
      <c r="AS48" s="106"/>
      <c r="AT48" s="106" t="s">
        <v>35</v>
      </c>
      <c r="AU48" s="107"/>
      <c r="AV48" s="107"/>
      <c r="AW48" s="107"/>
      <c r="AX48" s="107"/>
      <c r="AY48" s="106"/>
      <c r="AZ48" s="106"/>
      <c r="BA48" s="106" t="s">
        <v>38</v>
      </c>
      <c r="BB48" s="106"/>
      <c r="BC48" s="106"/>
      <c r="BD48" s="106"/>
      <c r="BE48" s="106"/>
      <c r="BF48" s="106"/>
      <c r="BG48" s="106"/>
      <c r="BH48" s="106"/>
      <c r="BI48" s="107"/>
      <c r="BJ48" s="106"/>
      <c r="BK48" s="107"/>
      <c r="BL48" s="107"/>
      <c r="BM48" s="107"/>
      <c r="BN48" s="106"/>
      <c r="BO48" s="106"/>
      <c r="BP48" s="107"/>
      <c r="BQ48" s="107"/>
      <c r="BR48" s="106"/>
      <c r="BS48" s="106"/>
      <c r="BT48" s="106"/>
      <c r="BU48" s="107"/>
      <c r="BV48" s="107"/>
      <c r="BW48" s="107"/>
      <c r="BX48" s="107"/>
      <c r="BY48" s="106"/>
      <c r="BZ48" s="106"/>
      <c r="CA48" s="106"/>
      <c r="CB48" s="106"/>
      <c r="CC48" s="107"/>
      <c r="CD48" s="503"/>
      <c r="CE48" s="501"/>
      <c r="CF48" s="501"/>
      <c r="CG48" s="501"/>
      <c r="CH48" s="501"/>
      <c r="CI48" s="501"/>
      <c r="CJ48" s="502"/>
      <c r="CK48" s="401"/>
      <c r="CL48" s="402"/>
      <c r="CM48" s="402"/>
      <c r="CN48" s="402"/>
      <c r="CO48" s="402"/>
      <c r="CP48" s="410"/>
    </row>
    <row r="49" spans="6:94" ht="19" customHeight="1">
      <c r="F49" s="371"/>
      <c r="G49" s="372"/>
      <c r="H49" s="379"/>
      <c r="I49" s="379"/>
      <c r="J49" s="379"/>
      <c r="K49" s="379"/>
      <c r="L49" s="379"/>
      <c r="M49" s="379"/>
      <c r="N49" s="379"/>
      <c r="O49" s="379"/>
      <c r="P49" s="379"/>
      <c r="Q49" s="379"/>
      <c r="R49" s="379"/>
      <c r="S49" s="379"/>
      <c r="T49" s="380"/>
      <c r="U49" s="493" t="s">
        <v>159</v>
      </c>
      <c r="V49" s="491"/>
      <c r="W49" s="491"/>
      <c r="X49" s="491"/>
      <c r="Y49" s="491"/>
      <c r="Z49" s="491"/>
      <c r="AA49" s="491"/>
      <c r="AB49" s="491"/>
      <c r="AC49" s="491"/>
      <c r="AD49" s="491"/>
      <c r="AE49" s="491"/>
      <c r="AF49" s="491"/>
      <c r="AG49" s="491"/>
      <c r="AH49" s="491"/>
      <c r="AI49" s="491"/>
      <c r="AJ49" s="491"/>
      <c r="AK49" s="491"/>
      <c r="AL49" s="491"/>
      <c r="AM49" s="491"/>
      <c r="AN49" s="491"/>
      <c r="AO49" s="492"/>
      <c r="AP49" s="105"/>
      <c r="AQ49" s="106"/>
      <c r="AR49" s="106"/>
      <c r="AS49" s="106"/>
      <c r="AT49" s="106" t="s">
        <v>35</v>
      </c>
      <c r="AU49" s="107"/>
      <c r="AV49" s="107"/>
      <c r="AW49" s="107"/>
      <c r="AX49" s="107"/>
      <c r="AY49" s="106"/>
      <c r="AZ49" s="106"/>
      <c r="BA49" s="106" t="s">
        <v>38</v>
      </c>
      <c r="BB49" s="106"/>
      <c r="BC49" s="106"/>
      <c r="BD49" s="106"/>
      <c r="BE49" s="106"/>
      <c r="BF49" s="106"/>
      <c r="BG49" s="106"/>
      <c r="BH49" s="106"/>
      <c r="BI49" s="107"/>
      <c r="BJ49" s="106"/>
      <c r="BK49" s="107"/>
      <c r="BL49" s="107"/>
      <c r="BM49" s="107"/>
      <c r="BN49" s="106"/>
      <c r="BO49" s="106"/>
      <c r="BP49" s="107"/>
      <c r="BQ49" s="107"/>
      <c r="BR49" s="106"/>
      <c r="BS49" s="106"/>
      <c r="BT49" s="106"/>
      <c r="BU49" s="107"/>
      <c r="BV49" s="107"/>
      <c r="BW49" s="107"/>
      <c r="BX49" s="107"/>
      <c r="BY49" s="106"/>
      <c r="BZ49" s="106"/>
      <c r="CA49" s="106"/>
      <c r="CB49" s="106"/>
      <c r="CC49" s="107"/>
      <c r="CD49" s="503"/>
      <c r="CE49" s="501"/>
      <c r="CF49" s="501"/>
      <c r="CG49" s="501"/>
      <c r="CH49" s="501"/>
      <c r="CI49" s="501"/>
      <c r="CJ49" s="502"/>
      <c r="CK49" s="401"/>
      <c r="CL49" s="402"/>
      <c r="CM49" s="402"/>
      <c r="CN49" s="402"/>
      <c r="CO49" s="402"/>
      <c r="CP49" s="410"/>
    </row>
    <row r="50" spans="6:94" ht="19" customHeight="1">
      <c r="F50" s="371"/>
      <c r="G50" s="372"/>
      <c r="H50" s="379"/>
      <c r="I50" s="379"/>
      <c r="J50" s="379"/>
      <c r="K50" s="379"/>
      <c r="L50" s="379"/>
      <c r="M50" s="379"/>
      <c r="N50" s="379"/>
      <c r="O50" s="379"/>
      <c r="P50" s="379"/>
      <c r="Q50" s="379"/>
      <c r="R50" s="379"/>
      <c r="S50" s="379"/>
      <c r="T50" s="380"/>
      <c r="U50" s="493" t="s">
        <v>36</v>
      </c>
      <c r="V50" s="491"/>
      <c r="W50" s="491"/>
      <c r="X50" s="491"/>
      <c r="Y50" s="491"/>
      <c r="Z50" s="491"/>
      <c r="AA50" s="491"/>
      <c r="AB50" s="491"/>
      <c r="AC50" s="491"/>
      <c r="AD50" s="491"/>
      <c r="AE50" s="491"/>
      <c r="AF50" s="491"/>
      <c r="AG50" s="491"/>
      <c r="AH50" s="491"/>
      <c r="AI50" s="491"/>
      <c r="AJ50" s="491"/>
      <c r="AK50" s="491"/>
      <c r="AL50" s="491"/>
      <c r="AM50" s="491"/>
      <c r="AN50" s="491"/>
      <c r="AO50" s="492"/>
      <c r="AP50" s="105"/>
      <c r="AQ50" s="106"/>
      <c r="AR50" s="106"/>
      <c r="AS50" s="106"/>
      <c r="AT50" s="106" t="s">
        <v>35</v>
      </c>
      <c r="AU50" s="107"/>
      <c r="AV50" s="107"/>
      <c r="AW50" s="107"/>
      <c r="AX50" s="107"/>
      <c r="AY50" s="106"/>
      <c r="AZ50" s="106"/>
      <c r="BA50" s="106" t="s">
        <v>160</v>
      </c>
      <c r="BB50" s="106"/>
      <c r="BC50" s="106"/>
      <c r="BD50" s="106"/>
      <c r="BE50" s="107"/>
      <c r="BF50" s="106" t="s">
        <v>161</v>
      </c>
      <c r="BG50" s="106"/>
      <c r="BH50" s="106"/>
      <c r="BI50" s="106"/>
      <c r="BJ50" s="107"/>
      <c r="BK50" s="107"/>
      <c r="BL50" s="106" t="s">
        <v>162</v>
      </c>
      <c r="BM50" s="107"/>
      <c r="BN50" s="107"/>
      <c r="BO50" s="107"/>
      <c r="BP50" s="106"/>
      <c r="BQ50" s="106"/>
      <c r="BR50" s="107"/>
      <c r="BS50" s="107"/>
      <c r="BU50" s="106"/>
      <c r="BZ50" s="106"/>
      <c r="CA50" s="106"/>
      <c r="CB50" s="106"/>
      <c r="CC50" s="107"/>
      <c r="CD50" s="503"/>
      <c r="CE50" s="501"/>
      <c r="CF50" s="501"/>
      <c r="CG50" s="501"/>
      <c r="CH50" s="501"/>
      <c r="CI50" s="501"/>
      <c r="CJ50" s="502"/>
      <c r="CK50" s="401"/>
      <c r="CL50" s="402"/>
      <c r="CM50" s="402"/>
      <c r="CN50" s="402"/>
      <c r="CO50" s="402"/>
      <c r="CP50" s="410"/>
    </row>
    <row r="51" spans="6:94" ht="19" customHeight="1">
      <c r="F51" s="371"/>
      <c r="G51" s="372"/>
      <c r="H51" s="379"/>
      <c r="I51" s="379"/>
      <c r="J51" s="379"/>
      <c r="K51" s="379"/>
      <c r="L51" s="379"/>
      <c r="M51" s="379"/>
      <c r="N51" s="379"/>
      <c r="O51" s="379"/>
      <c r="P51" s="379"/>
      <c r="Q51" s="379"/>
      <c r="R51" s="379"/>
      <c r="S51" s="379"/>
      <c r="T51" s="380"/>
      <c r="U51" s="513" t="s">
        <v>127</v>
      </c>
      <c r="V51" s="514"/>
      <c r="W51" s="514"/>
      <c r="X51" s="514"/>
      <c r="Y51" s="514"/>
      <c r="Z51" s="514"/>
      <c r="AA51" s="514"/>
      <c r="AB51" s="514"/>
      <c r="AC51" s="514"/>
      <c r="AD51" s="514"/>
      <c r="AE51" s="514"/>
      <c r="AF51" s="514"/>
      <c r="AG51" s="514"/>
      <c r="AH51" s="514"/>
      <c r="AI51" s="514"/>
      <c r="AJ51" s="514"/>
      <c r="AK51" s="514"/>
      <c r="AL51" s="514"/>
      <c r="AM51" s="514"/>
      <c r="AN51" s="514"/>
      <c r="AO51" s="515"/>
      <c r="AP51" s="313"/>
      <c r="AQ51" s="314"/>
      <c r="AR51" s="314"/>
      <c r="AS51" s="314"/>
      <c r="AT51" s="314" t="s">
        <v>35</v>
      </c>
      <c r="AU51" s="315"/>
      <c r="AV51" s="315"/>
      <c r="AW51" s="315"/>
      <c r="AX51" s="315"/>
      <c r="AY51" s="314"/>
      <c r="AZ51" s="314"/>
      <c r="BA51" s="314" t="s">
        <v>499</v>
      </c>
      <c r="BB51" s="314"/>
      <c r="BC51" s="314"/>
      <c r="BD51" s="314"/>
      <c r="BE51" s="314" t="s">
        <v>500</v>
      </c>
      <c r="BF51" s="314"/>
      <c r="BG51" s="314"/>
      <c r="BH51" s="314"/>
      <c r="BI51" s="315"/>
      <c r="BJ51" s="314" t="s">
        <v>449</v>
      </c>
      <c r="BK51" s="315"/>
      <c r="BL51" s="314" t="s">
        <v>504</v>
      </c>
      <c r="BM51" s="315"/>
      <c r="BN51" s="314"/>
      <c r="BO51" s="314"/>
      <c r="BP51" s="315"/>
      <c r="BQ51" s="315"/>
      <c r="BR51" s="314"/>
      <c r="BS51" s="314"/>
      <c r="BT51" s="314"/>
      <c r="BU51" s="314" t="s">
        <v>502</v>
      </c>
      <c r="BV51" s="315"/>
      <c r="BW51" s="315"/>
      <c r="BX51" s="314"/>
      <c r="BY51" s="314"/>
      <c r="BZ51" s="314"/>
      <c r="CA51" s="314"/>
      <c r="CB51" s="315"/>
      <c r="CC51" s="316"/>
      <c r="CD51" s="503"/>
      <c r="CE51" s="501"/>
      <c r="CF51" s="501"/>
      <c r="CG51" s="501"/>
      <c r="CH51" s="501"/>
      <c r="CI51" s="501"/>
      <c r="CJ51" s="502"/>
      <c r="CK51" s="401"/>
      <c r="CL51" s="402"/>
      <c r="CM51" s="402"/>
      <c r="CN51" s="402"/>
      <c r="CO51" s="402"/>
      <c r="CP51" s="410"/>
    </row>
    <row r="52" spans="6:94" ht="19" customHeight="1">
      <c r="F52" s="528">
        <v>74</v>
      </c>
      <c r="G52" s="500"/>
      <c r="H52" s="375" t="s">
        <v>59</v>
      </c>
      <c r="I52" s="376"/>
      <c r="J52" s="376"/>
      <c r="K52" s="376"/>
      <c r="L52" s="376"/>
      <c r="M52" s="376"/>
      <c r="N52" s="376"/>
      <c r="O52" s="376"/>
      <c r="P52" s="376"/>
      <c r="Q52" s="376"/>
      <c r="R52" s="376"/>
      <c r="S52" s="376"/>
      <c r="T52" s="377"/>
      <c r="U52" s="505" t="s">
        <v>42</v>
      </c>
      <c r="V52" s="506"/>
      <c r="W52" s="506"/>
      <c r="X52" s="506"/>
      <c r="Y52" s="506"/>
      <c r="Z52" s="506"/>
      <c r="AA52" s="506"/>
      <c r="AB52" s="506"/>
      <c r="AC52" s="506"/>
      <c r="AD52" s="506"/>
      <c r="AE52" s="506"/>
      <c r="AF52" s="506"/>
      <c r="AG52" s="506"/>
      <c r="AH52" s="506"/>
      <c r="AI52" s="506"/>
      <c r="AJ52" s="506"/>
      <c r="AK52" s="506"/>
      <c r="AL52" s="506"/>
      <c r="AM52" s="506"/>
      <c r="AN52" s="506"/>
      <c r="AO52" s="507"/>
      <c r="AP52" s="348"/>
      <c r="AQ52" s="349"/>
      <c r="AR52" s="349"/>
      <c r="AS52" s="349"/>
      <c r="AT52" s="349" t="s">
        <v>35</v>
      </c>
      <c r="AU52" s="351"/>
      <c r="AV52" s="351"/>
      <c r="AW52" s="351"/>
      <c r="AX52" s="351"/>
      <c r="AY52" s="349"/>
      <c r="AZ52" s="349"/>
      <c r="BA52" s="349" t="s">
        <v>47</v>
      </c>
      <c r="BB52" s="349"/>
      <c r="BC52" s="349"/>
      <c r="BD52" s="349"/>
      <c r="BE52" s="351"/>
      <c r="BF52" s="349" t="s">
        <v>48</v>
      </c>
      <c r="BG52" s="349"/>
      <c r="BH52" s="349"/>
      <c r="BI52" s="351"/>
      <c r="BJ52" s="349"/>
      <c r="BK52" s="351"/>
      <c r="BL52" s="351"/>
      <c r="BM52" s="351"/>
      <c r="BN52" s="349"/>
      <c r="BO52" s="349"/>
      <c r="BP52" s="351"/>
      <c r="BQ52" s="351"/>
      <c r="BR52" s="349"/>
      <c r="BS52" s="349"/>
      <c r="BT52" s="349"/>
      <c r="BU52" s="351"/>
      <c r="BV52" s="351"/>
      <c r="BW52" s="351"/>
      <c r="BX52" s="351"/>
      <c r="BY52" s="349"/>
      <c r="BZ52" s="349"/>
      <c r="CA52" s="349"/>
      <c r="CB52" s="349"/>
      <c r="CC52" s="351"/>
      <c r="CD52" s="392" t="s">
        <v>151</v>
      </c>
      <c r="CE52" s="499"/>
      <c r="CF52" s="499"/>
      <c r="CG52" s="499"/>
      <c r="CH52" s="499"/>
      <c r="CI52" s="499"/>
      <c r="CJ52" s="500"/>
      <c r="CK52" s="504" t="s">
        <v>152</v>
      </c>
      <c r="CL52" s="402"/>
      <c r="CM52" s="402"/>
      <c r="CN52" s="402"/>
      <c r="CO52" s="402"/>
      <c r="CP52" s="410"/>
    </row>
    <row r="53" spans="6:94" ht="19" customHeight="1">
      <c r="F53" s="529"/>
      <c r="G53" s="502"/>
      <c r="H53" s="378"/>
      <c r="I53" s="379"/>
      <c r="J53" s="379"/>
      <c r="K53" s="379"/>
      <c r="L53" s="379"/>
      <c r="M53" s="379"/>
      <c r="N53" s="379"/>
      <c r="O53" s="379"/>
      <c r="P53" s="379"/>
      <c r="Q53" s="379"/>
      <c r="R53" s="379"/>
      <c r="S53" s="379"/>
      <c r="T53" s="380"/>
      <c r="U53" s="317" t="s">
        <v>439</v>
      </c>
      <c r="V53" s="318"/>
      <c r="W53" s="318"/>
      <c r="X53" s="318"/>
      <c r="Y53" s="318"/>
      <c r="Z53" s="318"/>
      <c r="AA53" s="318"/>
      <c r="AB53" s="318"/>
      <c r="AC53" s="318"/>
      <c r="AD53" s="318"/>
      <c r="AE53" s="318"/>
      <c r="AF53" s="318"/>
      <c r="AG53" s="318"/>
      <c r="AH53" s="318"/>
      <c r="AI53" s="318"/>
      <c r="AJ53" s="318"/>
      <c r="AK53" s="318"/>
      <c r="AL53" s="318"/>
      <c r="AM53" s="318"/>
      <c r="AN53" s="318"/>
      <c r="AO53" s="319"/>
      <c r="AP53" s="87"/>
      <c r="AQ53" s="88"/>
      <c r="AR53" s="88"/>
      <c r="AS53" s="88"/>
      <c r="AT53" s="88" t="s">
        <v>442</v>
      </c>
      <c r="AU53" s="89"/>
      <c r="AV53" s="89"/>
      <c r="AW53" s="89"/>
      <c r="AX53" s="89"/>
      <c r="AY53" s="88"/>
      <c r="AZ53" s="88"/>
      <c r="BA53" s="88" t="s">
        <v>441</v>
      </c>
      <c r="BB53" s="88"/>
      <c r="BC53" s="88"/>
      <c r="BD53" s="88"/>
      <c r="BE53" s="89"/>
      <c r="BF53" s="88"/>
      <c r="BG53" s="88"/>
      <c r="BH53" s="88"/>
      <c r="BI53" s="89"/>
      <c r="BJ53" s="88"/>
      <c r="BK53" s="89"/>
      <c r="BL53" s="89"/>
      <c r="BM53" s="89"/>
      <c r="BN53" s="88"/>
      <c r="BO53" s="88"/>
      <c r="BP53" s="89"/>
      <c r="BQ53" s="89"/>
      <c r="BR53" s="88"/>
      <c r="BS53" s="88"/>
      <c r="BT53" s="88"/>
      <c r="BU53" s="89"/>
      <c r="BV53" s="89"/>
      <c r="BW53" s="89"/>
      <c r="BX53" s="89"/>
      <c r="BY53" s="88"/>
      <c r="BZ53" s="88"/>
      <c r="CA53" s="88"/>
      <c r="CB53" s="88"/>
      <c r="CC53" s="89"/>
      <c r="CD53" s="395"/>
      <c r="CE53" s="501"/>
      <c r="CF53" s="501"/>
      <c r="CG53" s="501"/>
      <c r="CH53" s="501"/>
      <c r="CI53" s="501"/>
      <c r="CJ53" s="502"/>
      <c r="CK53" s="504"/>
      <c r="CL53" s="402"/>
      <c r="CM53" s="402"/>
      <c r="CN53" s="402"/>
      <c r="CO53" s="402"/>
      <c r="CP53" s="410"/>
    </row>
    <row r="54" spans="6:94" ht="19" customHeight="1">
      <c r="F54" s="529"/>
      <c r="G54" s="502"/>
      <c r="H54" s="378"/>
      <c r="I54" s="379"/>
      <c r="J54" s="379"/>
      <c r="K54" s="379"/>
      <c r="L54" s="379"/>
      <c r="M54" s="379"/>
      <c r="N54" s="379"/>
      <c r="O54" s="379"/>
      <c r="P54" s="379"/>
      <c r="Q54" s="379"/>
      <c r="R54" s="379"/>
      <c r="S54" s="379"/>
      <c r="T54" s="380"/>
      <c r="U54" s="317" t="s">
        <v>440</v>
      </c>
      <c r="V54" s="318"/>
      <c r="W54" s="318"/>
      <c r="X54" s="318"/>
      <c r="Y54" s="318"/>
      <c r="Z54" s="318"/>
      <c r="AA54" s="318"/>
      <c r="AB54" s="318"/>
      <c r="AC54" s="318"/>
      <c r="AD54" s="318"/>
      <c r="AE54" s="318"/>
      <c r="AF54" s="318"/>
      <c r="AG54" s="318"/>
      <c r="AH54" s="318"/>
      <c r="AI54" s="318"/>
      <c r="AJ54" s="318"/>
      <c r="AK54" s="318"/>
      <c r="AL54" s="318"/>
      <c r="AM54" s="318"/>
      <c r="AN54" s="318"/>
      <c r="AO54" s="319"/>
      <c r="AP54" s="87"/>
      <c r="AQ54" s="88"/>
      <c r="AR54" s="88"/>
      <c r="AS54" s="88"/>
      <c r="AT54" s="88" t="s">
        <v>442</v>
      </c>
      <c r="AU54" s="89"/>
      <c r="AV54" s="89"/>
      <c r="AW54" s="89"/>
      <c r="AX54" s="89"/>
      <c r="AY54" s="88"/>
      <c r="AZ54" s="88"/>
      <c r="BA54" s="88" t="s">
        <v>441</v>
      </c>
      <c r="BB54" s="88"/>
      <c r="BC54" s="88"/>
      <c r="BD54" s="88"/>
      <c r="BE54" s="89"/>
      <c r="BF54" s="88"/>
      <c r="BG54" s="88"/>
      <c r="BH54" s="88"/>
      <c r="BI54" s="89"/>
      <c r="BJ54" s="88"/>
      <c r="BK54" s="89"/>
      <c r="BL54" s="89"/>
      <c r="BM54" s="89"/>
      <c r="BN54" s="88"/>
      <c r="BO54" s="88"/>
      <c r="BP54" s="89"/>
      <c r="BQ54" s="89"/>
      <c r="BR54" s="88"/>
      <c r="BS54" s="88"/>
      <c r="BT54" s="88"/>
      <c r="BU54" s="89"/>
      <c r="BV54" s="89"/>
      <c r="BW54" s="89"/>
      <c r="BX54" s="89"/>
      <c r="BY54" s="88"/>
      <c r="BZ54" s="88"/>
      <c r="CA54" s="88"/>
      <c r="CB54" s="88"/>
      <c r="CC54" s="89"/>
      <c r="CD54" s="395"/>
      <c r="CE54" s="501"/>
      <c r="CF54" s="501"/>
      <c r="CG54" s="501"/>
      <c r="CH54" s="501"/>
      <c r="CI54" s="501"/>
      <c r="CJ54" s="502"/>
      <c r="CK54" s="504"/>
      <c r="CL54" s="402"/>
      <c r="CM54" s="402"/>
      <c r="CN54" s="402"/>
      <c r="CO54" s="402"/>
      <c r="CP54" s="410"/>
    </row>
    <row r="55" spans="6:94" ht="39.75" customHeight="1">
      <c r="F55" s="529"/>
      <c r="G55" s="502"/>
      <c r="H55" s="378"/>
      <c r="I55" s="379"/>
      <c r="J55" s="379"/>
      <c r="K55" s="379"/>
      <c r="L55" s="379"/>
      <c r="M55" s="379"/>
      <c r="N55" s="379"/>
      <c r="O55" s="379"/>
      <c r="P55" s="379"/>
      <c r="Q55" s="379"/>
      <c r="R55" s="379"/>
      <c r="S55" s="379"/>
      <c r="T55" s="380"/>
      <c r="U55" s="404" t="s">
        <v>163</v>
      </c>
      <c r="V55" s="491"/>
      <c r="W55" s="491"/>
      <c r="X55" s="491"/>
      <c r="Y55" s="491"/>
      <c r="Z55" s="491"/>
      <c r="AA55" s="491"/>
      <c r="AB55" s="491"/>
      <c r="AC55" s="491"/>
      <c r="AD55" s="491"/>
      <c r="AE55" s="491"/>
      <c r="AF55" s="491"/>
      <c r="AG55" s="491"/>
      <c r="AH55" s="491"/>
      <c r="AI55" s="491"/>
      <c r="AJ55" s="491"/>
      <c r="AK55" s="491"/>
      <c r="AL55" s="491"/>
      <c r="AM55" s="491"/>
      <c r="AN55" s="491"/>
      <c r="AO55" s="492"/>
      <c r="AP55" s="105"/>
      <c r="AQ55" s="106"/>
      <c r="AR55" s="106"/>
      <c r="AS55" s="106"/>
      <c r="AT55" s="106" t="s">
        <v>35</v>
      </c>
      <c r="AU55" s="107"/>
      <c r="AV55" s="107"/>
      <c r="AW55" s="107"/>
      <c r="AX55" s="107"/>
      <c r="AY55" s="106"/>
      <c r="AZ55" s="106"/>
      <c r="BA55" s="106" t="s">
        <v>38</v>
      </c>
      <c r="BB55" s="106"/>
      <c r="BC55" s="106"/>
      <c r="BD55" s="106"/>
      <c r="BE55" s="106"/>
      <c r="BF55" s="106"/>
      <c r="BG55" s="106"/>
      <c r="BH55" s="106"/>
      <c r="BI55" s="107"/>
      <c r="BJ55" s="106"/>
      <c r="BK55" s="107"/>
      <c r="BL55" s="107"/>
      <c r="BM55" s="107"/>
      <c r="BN55" s="106"/>
      <c r="BO55" s="106"/>
      <c r="BP55" s="107"/>
      <c r="BQ55" s="107"/>
      <c r="BR55" s="106"/>
      <c r="BS55" s="106"/>
      <c r="BT55" s="106"/>
      <c r="BU55" s="107"/>
      <c r="BV55" s="107"/>
      <c r="BW55" s="107"/>
      <c r="BX55" s="107"/>
      <c r="BY55" s="106"/>
      <c r="BZ55" s="106"/>
      <c r="CA55" s="106"/>
      <c r="CB55" s="106"/>
      <c r="CC55" s="107"/>
      <c r="CD55" s="395"/>
      <c r="CE55" s="501"/>
      <c r="CF55" s="501"/>
      <c r="CG55" s="501"/>
      <c r="CH55" s="501"/>
      <c r="CI55" s="501"/>
      <c r="CJ55" s="502"/>
      <c r="CK55" s="504"/>
      <c r="CL55" s="402"/>
      <c r="CM55" s="402"/>
      <c r="CN55" s="402"/>
      <c r="CO55" s="402"/>
      <c r="CP55" s="410"/>
    </row>
    <row r="56" spans="6:94" ht="19" customHeight="1">
      <c r="F56" s="529"/>
      <c r="G56" s="502"/>
      <c r="H56" s="378"/>
      <c r="I56" s="379"/>
      <c r="J56" s="379"/>
      <c r="K56" s="379"/>
      <c r="L56" s="379"/>
      <c r="M56" s="379"/>
      <c r="N56" s="379"/>
      <c r="O56" s="379"/>
      <c r="P56" s="379"/>
      <c r="Q56" s="379"/>
      <c r="R56" s="379"/>
      <c r="S56" s="379"/>
      <c r="T56" s="380"/>
      <c r="U56" s="493" t="s">
        <v>43</v>
      </c>
      <c r="V56" s="491"/>
      <c r="W56" s="491"/>
      <c r="X56" s="491"/>
      <c r="Y56" s="491"/>
      <c r="Z56" s="491"/>
      <c r="AA56" s="491"/>
      <c r="AB56" s="491"/>
      <c r="AC56" s="491"/>
      <c r="AD56" s="491"/>
      <c r="AE56" s="491"/>
      <c r="AF56" s="491"/>
      <c r="AG56" s="491"/>
      <c r="AH56" s="491"/>
      <c r="AI56" s="491"/>
      <c r="AJ56" s="491"/>
      <c r="AK56" s="491"/>
      <c r="AL56" s="491"/>
      <c r="AM56" s="491"/>
      <c r="AN56" s="491"/>
      <c r="AO56" s="492"/>
      <c r="AP56" s="105"/>
      <c r="AQ56" s="106"/>
      <c r="AR56" s="106"/>
      <c r="AS56" s="106"/>
      <c r="AT56" s="106" t="s">
        <v>39</v>
      </c>
      <c r="AU56" s="107"/>
      <c r="AV56" s="107"/>
      <c r="AW56" s="107"/>
      <c r="AX56" s="107"/>
      <c r="AY56" s="106"/>
      <c r="AZ56" s="106"/>
      <c r="BA56" s="106" t="s">
        <v>40</v>
      </c>
      <c r="BB56" s="106"/>
      <c r="BC56" s="106"/>
      <c r="BD56" s="106"/>
      <c r="BE56" s="106"/>
      <c r="BF56" s="106"/>
      <c r="BG56" s="106"/>
      <c r="BH56" s="106"/>
      <c r="BI56" s="107"/>
      <c r="BJ56" s="106"/>
      <c r="BK56" s="107"/>
      <c r="BL56" s="107"/>
      <c r="BM56" s="107"/>
      <c r="BN56" s="106"/>
      <c r="BO56" s="106"/>
      <c r="BP56" s="107"/>
      <c r="BQ56" s="107"/>
      <c r="BR56" s="106"/>
      <c r="BS56" s="106"/>
      <c r="BT56" s="106"/>
      <c r="BU56" s="107"/>
      <c r="BV56" s="107"/>
      <c r="BW56" s="107"/>
      <c r="BX56" s="107"/>
      <c r="BY56" s="106"/>
      <c r="BZ56" s="106"/>
      <c r="CA56" s="106"/>
      <c r="CB56" s="106"/>
      <c r="CC56" s="107"/>
      <c r="CD56" s="503"/>
      <c r="CE56" s="501"/>
      <c r="CF56" s="501"/>
      <c r="CG56" s="501"/>
      <c r="CH56" s="501"/>
      <c r="CI56" s="501"/>
      <c r="CJ56" s="502"/>
      <c r="CK56" s="401"/>
      <c r="CL56" s="402"/>
      <c r="CM56" s="402"/>
      <c r="CN56" s="402"/>
      <c r="CO56" s="402"/>
      <c r="CP56" s="410"/>
    </row>
    <row r="57" spans="6:94" ht="19" customHeight="1">
      <c r="F57" s="529"/>
      <c r="G57" s="502"/>
      <c r="H57" s="378"/>
      <c r="I57" s="379"/>
      <c r="J57" s="379"/>
      <c r="K57" s="379"/>
      <c r="L57" s="379"/>
      <c r="M57" s="379"/>
      <c r="N57" s="379"/>
      <c r="O57" s="379"/>
      <c r="P57" s="379"/>
      <c r="Q57" s="379"/>
      <c r="R57" s="379"/>
      <c r="S57" s="379"/>
      <c r="T57" s="380"/>
      <c r="U57" s="493" t="s">
        <v>44</v>
      </c>
      <c r="V57" s="491"/>
      <c r="W57" s="491"/>
      <c r="X57" s="491"/>
      <c r="Y57" s="491"/>
      <c r="Z57" s="491"/>
      <c r="AA57" s="491"/>
      <c r="AB57" s="491"/>
      <c r="AC57" s="491"/>
      <c r="AD57" s="491"/>
      <c r="AE57" s="491"/>
      <c r="AF57" s="491"/>
      <c r="AG57" s="491"/>
      <c r="AH57" s="491"/>
      <c r="AI57" s="491"/>
      <c r="AJ57" s="491"/>
      <c r="AK57" s="491"/>
      <c r="AL57" s="491"/>
      <c r="AM57" s="491"/>
      <c r="AN57" s="491"/>
      <c r="AO57" s="492"/>
      <c r="AP57" s="87"/>
      <c r="AQ57" s="88"/>
      <c r="AR57" s="88"/>
      <c r="AS57" s="88"/>
      <c r="AT57" s="88" t="s">
        <v>35</v>
      </c>
      <c r="AU57" s="89"/>
      <c r="AV57" s="89"/>
      <c r="AW57" s="89"/>
      <c r="AX57" s="89"/>
      <c r="AY57" s="88"/>
      <c r="AZ57" s="88"/>
      <c r="BA57" s="88" t="s">
        <v>155</v>
      </c>
      <c r="BB57" s="88"/>
      <c r="BC57" s="88"/>
      <c r="BD57" s="88"/>
      <c r="BE57" s="107"/>
      <c r="BF57" s="88" t="s">
        <v>140</v>
      </c>
      <c r="BG57" s="88"/>
      <c r="BH57" s="88"/>
      <c r="BI57" s="89"/>
      <c r="BJ57" s="88"/>
      <c r="BK57" s="89"/>
      <c r="BL57" s="89"/>
      <c r="BM57" s="89"/>
      <c r="BN57" s="88"/>
      <c r="BO57" s="88"/>
      <c r="BP57" s="89"/>
      <c r="BQ57" s="89"/>
      <c r="BR57" s="88"/>
      <c r="BS57" s="88"/>
      <c r="BT57" s="88"/>
      <c r="BU57" s="89"/>
      <c r="BV57" s="89"/>
      <c r="BW57" s="89"/>
      <c r="BX57" s="89"/>
      <c r="BY57" s="88"/>
      <c r="BZ57" s="88"/>
      <c r="CA57" s="88"/>
      <c r="CB57" s="88"/>
      <c r="CC57" s="89"/>
      <c r="CD57" s="503"/>
      <c r="CE57" s="501"/>
      <c r="CF57" s="501"/>
      <c r="CG57" s="501"/>
      <c r="CH57" s="501"/>
      <c r="CI57" s="501"/>
      <c r="CJ57" s="502"/>
      <c r="CK57" s="401"/>
      <c r="CL57" s="402"/>
      <c r="CM57" s="402"/>
      <c r="CN57" s="402"/>
      <c r="CO57" s="402"/>
      <c r="CP57" s="410"/>
    </row>
    <row r="58" spans="6:94" ht="19" customHeight="1">
      <c r="F58" s="529"/>
      <c r="G58" s="502"/>
      <c r="H58" s="378"/>
      <c r="I58" s="379"/>
      <c r="J58" s="379"/>
      <c r="K58" s="379"/>
      <c r="L58" s="379"/>
      <c r="M58" s="379"/>
      <c r="N58" s="379"/>
      <c r="O58" s="379"/>
      <c r="P58" s="379"/>
      <c r="Q58" s="379"/>
      <c r="R58" s="379"/>
      <c r="S58" s="379"/>
      <c r="T58" s="380"/>
      <c r="U58" s="493" t="s">
        <v>56</v>
      </c>
      <c r="V58" s="491"/>
      <c r="W58" s="491"/>
      <c r="X58" s="491"/>
      <c r="Y58" s="491"/>
      <c r="Z58" s="491"/>
      <c r="AA58" s="491"/>
      <c r="AB58" s="491"/>
      <c r="AC58" s="491"/>
      <c r="AD58" s="491"/>
      <c r="AE58" s="491"/>
      <c r="AF58" s="491"/>
      <c r="AG58" s="491"/>
      <c r="AH58" s="491"/>
      <c r="AI58" s="491"/>
      <c r="AJ58" s="491"/>
      <c r="AK58" s="491"/>
      <c r="AL58" s="491"/>
      <c r="AM58" s="491"/>
      <c r="AN58" s="491"/>
      <c r="AO58" s="492"/>
      <c r="AP58" s="87"/>
      <c r="AQ58" s="88"/>
      <c r="AR58" s="88"/>
      <c r="AS58" s="88"/>
      <c r="AT58" s="88" t="s">
        <v>35</v>
      </c>
      <c r="AU58" s="89"/>
      <c r="AV58" s="89"/>
      <c r="AW58" s="89"/>
      <c r="AX58" s="89"/>
      <c r="AY58" s="88"/>
      <c r="AZ58" s="88"/>
      <c r="BA58" s="88" t="s">
        <v>156</v>
      </c>
      <c r="BB58" s="88"/>
      <c r="BC58" s="88"/>
      <c r="BD58" s="88"/>
      <c r="BE58" s="89"/>
      <c r="BF58" s="88" t="s">
        <v>142</v>
      </c>
      <c r="BG58" s="88"/>
      <c r="BH58" s="88"/>
      <c r="BI58" s="89"/>
      <c r="BJ58" s="88"/>
      <c r="BK58" s="89"/>
      <c r="BL58" s="89"/>
      <c r="BM58" s="89"/>
      <c r="BN58" s="88"/>
      <c r="BO58" s="88"/>
      <c r="BP58" s="89"/>
      <c r="BQ58" s="89"/>
      <c r="BR58" s="88"/>
      <c r="BS58" s="88"/>
      <c r="BT58" s="88"/>
      <c r="BU58" s="89"/>
      <c r="BV58" s="89"/>
      <c r="BW58" s="89"/>
      <c r="BX58" s="89"/>
      <c r="BY58" s="88"/>
      <c r="BZ58" s="88"/>
      <c r="CA58" s="88"/>
      <c r="CB58" s="88"/>
      <c r="CC58" s="89"/>
      <c r="CD58" s="503"/>
      <c r="CE58" s="501"/>
      <c r="CF58" s="501"/>
      <c r="CG58" s="501"/>
      <c r="CH58" s="501"/>
      <c r="CI58" s="501"/>
      <c r="CJ58" s="502"/>
      <c r="CK58" s="401"/>
      <c r="CL58" s="402"/>
      <c r="CM58" s="402"/>
      <c r="CN58" s="402"/>
      <c r="CO58" s="402"/>
      <c r="CP58" s="410"/>
    </row>
    <row r="59" spans="6:94" ht="19" customHeight="1">
      <c r="F59" s="529"/>
      <c r="G59" s="502"/>
      <c r="H59" s="378"/>
      <c r="I59" s="379"/>
      <c r="J59" s="379"/>
      <c r="K59" s="379"/>
      <c r="L59" s="379"/>
      <c r="M59" s="379"/>
      <c r="N59" s="379"/>
      <c r="O59" s="379"/>
      <c r="P59" s="379"/>
      <c r="Q59" s="379"/>
      <c r="R59" s="379"/>
      <c r="S59" s="379"/>
      <c r="T59" s="380"/>
      <c r="U59" s="493" t="s">
        <v>131</v>
      </c>
      <c r="V59" s="491"/>
      <c r="W59" s="491"/>
      <c r="X59" s="491"/>
      <c r="Y59" s="491"/>
      <c r="Z59" s="491"/>
      <c r="AA59" s="491"/>
      <c r="AB59" s="491"/>
      <c r="AC59" s="491"/>
      <c r="AD59" s="491"/>
      <c r="AE59" s="491"/>
      <c r="AF59" s="491"/>
      <c r="AG59" s="491"/>
      <c r="AH59" s="491"/>
      <c r="AI59" s="491"/>
      <c r="AJ59" s="491"/>
      <c r="AK59" s="491"/>
      <c r="AL59" s="491"/>
      <c r="AM59" s="491"/>
      <c r="AN59" s="491"/>
      <c r="AO59" s="492"/>
      <c r="AP59" s="105"/>
      <c r="AQ59" s="106"/>
      <c r="AR59" s="106"/>
      <c r="AS59" s="106"/>
      <c r="AT59" s="106" t="s">
        <v>35</v>
      </c>
      <c r="AU59" s="107"/>
      <c r="AV59" s="107"/>
      <c r="AW59" s="107"/>
      <c r="AX59" s="107"/>
      <c r="AY59" s="106"/>
      <c r="AZ59" s="106"/>
      <c r="BA59" s="106" t="s">
        <v>38</v>
      </c>
      <c r="BB59" s="106"/>
      <c r="BC59" s="106"/>
      <c r="BD59" s="106"/>
      <c r="BE59" s="106"/>
      <c r="BF59" s="106"/>
      <c r="BG59" s="106"/>
      <c r="BH59" s="106"/>
      <c r="BI59" s="107"/>
      <c r="BJ59" s="106"/>
      <c r="BK59" s="107"/>
      <c r="BL59" s="107"/>
      <c r="BM59" s="107"/>
      <c r="BN59" s="106"/>
      <c r="BO59" s="106"/>
      <c r="BP59" s="107"/>
      <c r="BQ59" s="107"/>
      <c r="BR59" s="106"/>
      <c r="BS59" s="106"/>
      <c r="BT59" s="106"/>
      <c r="BU59" s="107"/>
      <c r="BV59" s="107"/>
      <c r="BW59" s="107"/>
      <c r="BX59" s="107"/>
      <c r="BY59" s="106"/>
      <c r="BZ59" s="106"/>
      <c r="CA59" s="106"/>
      <c r="CB59" s="106"/>
      <c r="CC59" s="107"/>
      <c r="CD59" s="503"/>
      <c r="CE59" s="501"/>
      <c r="CF59" s="501"/>
      <c r="CG59" s="501"/>
      <c r="CH59" s="501"/>
      <c r="CI59" s="501"/>
      <c r="CJ59" s="502"/>
      <c r="CK59" s="401"/>
      <c r="CL59" s="402"/>
      <c r="CM59" s="402"/>
      <c r="CN59" s="402"/>
      <c r="CO59" s="402"/>
      <c r="CP59" s="410"/>
    </row>
    <row r="60" spans="6:94" ht="19" customHeight="1">
      <c r="F60" s="529"/>
      <c r="G60" s="502"/>
      <c r="H60" s="378"/>
      <c r="I60" s="379"/>
      <c r="J60" s="379"/>
      <c r="K60" s="379"/>
      <c r="L60" s="379"/>
      <c r="M60" s="379"/>
      <c r="N60" s="379"/>
      <c r="O60" s="379"/>
      <c r="P60" s="379"/>
      <c r="Q60" s="379"/>
      <c r="R60" s="379"/>
      <c r="S60" s="379"/>
      <c r="T60" s="380"/>
      <c r="U60" s="493" t="s">
        <v>46</v>
      </c>
      <c r="V60" s="491"/>
      <c r="W60" s="491"/>
      <c r="X60" s="491"/>
      <c r="Y60" s="491"/>
      <c r="Z60" s="491"/>
      <c r="AA60" s="491"/>
      <c r="AB60" s="491"/>
      <c r="AC60" s="491"/>
      <c r="AD60" s="491"/>
      <c r="AE60" s="491"/>
      <c r="AF60" s="491"/>
      <c r="AG60" s="491"/>
      <c r="AH60" s="491"/>
      <c r="AI60" s="491"/>
      <c r="AJ60" s="491"/>
      <c r="AK60" s="491"/>
      <c r="AL60" s="491"/>
      <c r="AM60" s="491"/>
      <c r="AN60" s="491"/>
      <c r="AO60" s="492"/>
      <c r="AP60" s="105"/>
      <c r="AQ60" s="106"/>
      <c r="AR60" s="106"/>
      <c r="AS60" s="106"/>
      <c r="AT60" s="106" t="s">
        <v>35</v>
      </c>
      <c r="AU60" s="107"/>
      <c r="AV60" s="107"/>
      <c r="AW60" s="107"/>
      <c r="AX60" s="107"/>
      <c r="AY60" s="106"/>
      <c r="AZ60" s="106"/>
      <c r="BA60" s="106" t="s">
        <v>38</v>
      </c>
      <c r="BB60" s="106"/>
      <c r="BC60" s="106"/>
      <c r="BD60" s="106"/>
      <c r="BE60" s="106"/>
      <c r="BF60" s="106"/>
      <c r="BG60" s="106"/>
      <c r="BH60" s="106"/>
      <c r="BI60" s="107"/>
      <c r="BJ60" s="106"/>
      <c r="BK60" s="107"/>
      <c r="BL60" s="107"/>
      <c r="BM60" s="107"/>
      <c r="BN60" s="106"/>
      <c r="BO60" s="106"/>
      <c r="BP60" s="107"/>
      <c r="BQ60" s="107"/>
      <c r="BR60" s="106"/>
      <c r="BS60" s="106"/>
      <c r="BT60" s="106"/>
      <c r="BU60" s="107"/>
      <c r="BV60" s="107"/>
      <c r="BW60" s="107"/>
      <c r="BX60" s="107"/>
      <c r="BY60" s="106"/>
      <c r="BZ60" s="106"/>
      <c r="CA60" s="106"/>
      <c r="CB60" s="106"/>
      <c r="CC60" s="107"/>
      <c r="CD60" s="503"/>
      <c r="CE60" s="501"/>
      <c r="CF60" s="501"/>
      <c r="CG60" s="501"/>
      <c r="CH60" s="501"/>
      <c r="CI60" s="501"/>
      <c r="CJ60" s="502"/>
      <c r="CK60" s="401"/>
      <c r="CL60" s="402"/>
      <c r="CM60" s="402"/>
      <c r="CN60" s="402"/>
      <c r="CO60" s="402"/>
      <c r="CP60" s="410"/>
    </row>
    <row r="61" spans="6:94" ht="19" customHeight="1">
      <c r="F61" s="529"/>
      <c r="G61" s="502"/>
      <c r="H61" s="378"/>
      <c r="I61" s="379"/>
      <c r="J61" s="379"/>
      <c r="K61" s="379"/>
      <c r="L61" s="379"/>
      <c r="M61" s="379"/>
      <c r="N61" s="379"/>
      <c r="O61" s="379"/>
      <c r="P61" s="379"/>
      <c r="Q61" s="379"/>
      <c r="R61" s="379"/>
      <c r="S61" s="379"/>
      <c r="T61" s="380"/>
      <c r="U61" s="493" t="s">
        <v>158</v>
      </c>
      <c r="V61" s="491"/>
      <c r="W61" s="491"/>
      <c r="X61" s="491"/>
      <c r="Y61" s="491"/>
      <c r="Z61" s="491"/>
      <c r="AA61" s="491"/>
      <c r="AB61" s="491"/>
      <c r="AC61" s="491"/>
      <c r="AD61" s="491"/>
      <c r="AE61" s="491"/>
      <c r="AF61" s="491"/>
      <c r="AG61" s="491"/>
      <c r="AH61" s="491"/>
      <c r="AI61" s="491"/>
      <c r="AJ61" s="491"/>
      <c r="AK61" s="491"/>
      <c r="AL61" s="491"/>
      <c r="AM61" s="491"/>
      <c r="AN61" s="491"/>
      <c r="AO61" s="492"/>
      <c r="AP61" s="105"/>
      <c r="AQ61" s="106"/>
      <c r="AR61" s="106"/>
      <c r="AS61" s="106"/>
      <c r="AT61" s="106" t="s">
        <v>35</v>
      </c>
      <c r="AU61" s="107"/>
      <c r="AV61" s="107"/>
      <c r="AW61" s="107"/>
      <c r="AX61" s="107"/>
      <c r="AY61" s="106"/>
      <c r="AZ61" s="106"/>
      <c r="BA61" s="106" t="s">
        <v>38</v>
      </c>
      <c r="BB61" s="106"/>
      <c r="BC61" s="106"/>
      <c r="BD61" s="106"/>
      <c r="BE61" s="106"/>
      <c r="BF61" s="106"/>
      <c r="BG61" s="106"/>
      <c r="BH61" s="106"/>
      <c r="BI61" s="107"/>
      <c r="BJ61" s="106"/>
      <c r="BK61" s="107"/>
      <c r="BL61" s="107"/>
      <c r="BM61" s="107"/>
      <c r="BN61" s="106"/>
      <c r="BO61" s="106"/>
      <c r="BP61" s="107"/>
      <c r="BQ61" s="107"/>
      <c r="BR61" s="106"/>
      <c r="BS61" s="106"/>
      <c r="BT61" s="106"/>
      <c r="BU61" s="107"/>
      <c r="BV61" s="107"/>
      <c r="BW61" s="107"/>
      <c r="BX61" s="107"/>
      <c r="BY61" s="106"/>
      <c r="BZ61" s="106"/>
      <c r="CA61" s="106"/>
      <c r="CB61" s="106"/>
      <c r="CC61" s="107"/>
      <c r="CD61" s="503"/>
      <c r="CE61" s="501"/>
      <c r="CF61" s="501"/>
      <c r="CG61" s="501"/>
      <c r="CH61" s="501"/>
      <c r="CI61" s="501"/>
      <c r="CJ61" s="502"/>
      <c r="CK61" s="401"/>
      <c r="CL61" s="402"/>
      <c r="CM61" s="402"/>
      <c r="CN61" s="402"/>
      <c r="CO61" s="402"/>
      <c r="CP61" s="410"/>
    </row>
    <row r="62" spans="6:94" ht="19" customHeight="1">
      <c r="F62" s="529"/>
      <c r="G62" s="502"/>
      <c r="H62" s="378"/>
      <c r="I62" s="379"/>
      <c r="J62" s="379"/>
      <c r="K62" s="379"/>
      <c r="L62" s="379"/>
      <c r="M62" s="379"/>
      <c r="N62" s="379"/>
      <c r="O62" s="379"/>
      <c r="P62" s="379"/>
      <c r="Q62" s="379"/>
      <c r="R62" s="379"/>
      <c r="S62" s="379"/>
      <c r="T62" s="380"/>
      <c r="U62" s="493" t="s">
        <v>146</v>
      </c>
      <c r="V62" s="491"/>
      <c r="W62" s="491"/>
      <c r="X62" s="491"/>
      <c r="Y62" s="491"/>
      <c r="Z62" s="491"/>
      <c r="AA62" s="491"/>
      <c r="AB62" s="491"/>
      <c r="AC62" s="491"/>
      <c r="AD62" s="491"/>
      <c r="AE62" s="491"/>
      <c r="AF62" s="491"/>
      <c r="AG62" s="491"/>
      <c r="AH62" s="491"/>
      <c r="AI62" s="491"/>
      <c r="AJ62" s="491"/>
      <c r="AK62" s="491"/>
      <c r="AL62" s="491"/>
      <c r="AM62" s="491"/>
      <c r="AN62" s="491"/>
      <c r="AO62" s="492"/>
      <c r="AP62" s="105"/>
      <c r="AQ62" s="106"/>
      <c r="AR62" s="106"/>
      <c r="AS62" s="106"/>
      <c r="AT62" s="106" t="s">
        <v>35</v>
      </c>
      <c r="AU62" s="107"/>
      <c r="AV62" s="107"/>
      <c r="AW62" s="107"/>
      <c r="AX62" s="107"/>
      <c r="AY62" s="106"/>
      <c r="AZ62" s="106"/>
      <c r="BA62" s="106" t="s">
        <v>38</v>
      </c>
      <c r="BB62" s="106"/>
      <c r="BC62" s="106"/>
      <c r="BD62" s="106"/>
      <c r="BE62" s="106"/>
      <c r="BF62" s="106"/>
      <c r="BG62" s="106"/>
      <c r="BH62" s="106"/>
      <c r="BI62" s="107"/>
      <c r="BJ62" s="106"/>
      <c r="BK62" s="107"/>
      <c r="BL62" s="107"/>
      <c r="BM62" s="107"/>
      <c r="BN62" s="106"/>
      <c r="BO62" s="106"/>
      <c r="BP62" s="107"/>
      <c r="BQ62" s="107"/>
      <c r="BR62" s="106"/>
      <c r="BS62" s="106"/>
      <c r="BT62" s="106"/>
      <c r="BU62" s="107"/>
      <c r="BV62" s="107"/>
      <c r="BW62" s="107"/>
      <c r="BX62" s="107"/>
      <c r="BY62" s="106"/>
      <c r="BZ62" s="106"/>
      <c r="CA62" s="106"/>
      <c r="CB62" s="106"/>
      <c r="CC62" s="107"/>
      <c r="CD62" s="503"/>
      <c r="CE62" s="501"/>
      <c r="CF62" s="501"/>
      <c r="CG62" s="501"/>
      <c r="CH62" s="501"/>
      <c r="CI62" s="501"/>
      <c r="CJ62" s="502"/>
      <c r="CK62" s="401"/>
      <c r="CL62" s="402"/>
      <c r="CM62" s="402"/>
      <c r="CN62" s="402"/>
      <c r="CO62" s="402"/>
      <c r="CP62" s="410"/>
    </row>
    <row r="63" spans="6:94" ht="19" customHeight="1">
      <c r="F63" s="529"/>
      <c r="G63" s="502"/>
      <c r="H63" s="378"/>
      <c r="I63" s="379"/>
      <c r="J63" s="379"/>
      <c r="K63" s="379"/>
      <c r="L63" s="379"/>
      <c r="M63" s="379"/>
      <c r="N63" s="379"/>
      <c r="O63" s="379"/>
      <c r="P63" s="379"/>
      <c r="Q63" s="379"/>
      <c r="R63" s="379"/>
      <c r="S63" s="379"/>
      <c r="T63" s="380"/>
      <c r="U63" s="493" t="s">
        <v>159</v>
      </c>
      <c r="V63" s="491"/>
      <c r="W63" s="491"/>
      <c r="X63" s="491"/>
      <c r="Y63" s="491"/>
      <c r="Z63" s="491"/>
      <c r="AA63" s="491"/>
      <c r="AB63" s="491"/>
      <c r="AC63" s="491"/>
      <c r="AD63" s="491"/>
      <c r="AE63" s="491"/>
      <c r="AF63" s="491"/>
      <c r="AG63" s="491"/>
      <c r="AH63" s="491"/>
      <c r="AI63" s="491"/>
      <c r="AJ63" s="491"/>
      <c r="AK63" s="491"/>
      <c r="AL63" s="491"/>
      <c r="AM63" s="491"/>
      <c r="AN63" s="491"/>
      <c r="AO63" s="492"/>
      <c r="AP63" s="105"/>
      <c r="AQ63" s="106"/>
      <c r="AR63" s="106"/>
      <c r="AS63" s="106"/>
      <c r="AT63" s="106" t="s">
        <v>35</v>
      </c>
      <c r="AU63" s="107"/>
      <c r="AV63" s="107"/>
      <c r="AW63" s="107"/>
      <c r="AX63" s="107"/>
      <c r="AY63" s="106"/>
      <c r="AZ63" s="106"/>
      <c r="BA63" s="106" t="s">
        <v>38</v>
      </c>
      <c r="BB63" s="106"/>
      <c r="BC63" s="106"/>
      <c r="BD63" s="106"/>
      <c r="BE63" s="106"/>
      <c r="BF63" s="106"/>
      <c r="BG63" s="106"/>
      <c r="BH63" s="106"/>
      <c r="BI63" s="107"/>
      <c r="BJ63" s="106"/>
      <c r="BK63" s="107"/>
      <c r="BL63" s="107"/>
      <c r="BM63" s="107"/>
      <c r="BN63" s="106"/>
      <c r="BO63" s="106"/>
      <c r="BP63" s="107"/>
      <c r="BQ63" s="107"/>
      <c r="BR63" s="106"/>
      <c r="BS63" s="106"/>
      <c r="BT63" s="106"/>
      <c r="BU63" s="107"/>
      <c r="BV63" s="107"/>
      <c r="BW63" s="107"/>
      <c r="BX63" s="107"/>
      <c r="BY63" s="106"/>
      <c r="BZ63" s="106"/>
      <c r="CA63" s="106"/>
      <c r="CB63" s="106"/>
      <c r="CC63" s="107"/>
      <c r="CD63" s="503"/>
      <c r="CE63" s="501"/>
      <c r="CF63" s="501"/>
      <c r="CG63" s="501"/>
      <c r="CH63" s="501"/>
      <c r="CI63" s="501"/>
      <c r="CJ63" s="502"/>
      <c r="CK63" s="401"/>
      <c r="CL63" s="402"/>
      <c r="CM63" s="402"/>
      <c r="CN63" s="402"/>
      <c r="CO63" s="402"/>
      <c r="CP63" s="410"/>
    </row>
    <row r="64" spans="6:94" ht="19" customHeight="1">
      <c r="F64" s="529"/>
      <c r="G64" s="502"/>
      <c r="H64" s="378"/>
      <c r="I64" s="379"/>
      <c r="J64" s="379"/>
      <c r="K64" s="379"/>
      <c r="L64" s="379"/>
      <c r="M64" s="379"/>
      <c r="N64" s="379"/>
      <c r="O64" s="379"/>
      <c r="P64" s="379"/>
      <c r="Q64" s="379"/>
      <c r="R64" s="379"/>
      <c r="S64" s="379"/>
      <c r="T64" s="380"/>
      <c r="U64" s="493" t="s">
        <v>36</v>
      </c>
      <c r="V64" s="491"/>
      <c r="W64" s="491"/>
      <c r="X64" s="491"/>
      <c r="Y64" s="491"/>
      <c r="Z64" s="491"/>
      <c r="AA64" s="491"/>
      <c r="AB64" s="491"/>
      <c r="AC64" s="491"/>
      <c r="AD64" s="491"/>
      <c r="AE64" s="491"/>
      <c r="AF64" s="491"/>
      <c r="AG64" s="491"/>
      <c r="AH64" s="491"/>
      <c r="AI64" s="491"/>
      <c r="AJ64" s="491"/>
      <c r="AK64" s="491"/>
      <c r="AL64" s="491"/>
      <c r="AM64" s="491"/>
      <c r="AN64" s="491"/>
      <c r="AO64" s="492"/>
      <c r="AP64" s="105"/>
      <c r="AQ64" s="106"/>
      <c r="AR64" s="106"/>
      <c r="AS64" s="106"/>
      <c r="AT64" s="106" t="s">
        <v>35</v>
      </c>
      <c r="AU64" s="107"/>
      <c r="AV64" s="107"/>
      <c r="AW64" s="107"/>
      <c r="AX64" s="107"/>
      <c r="AY64" s="106"/>
      <c r="AZ64" s="106"/>
      <c r="BA64" s="106" t="s">
        <v>160</v>
      </c>
      <c r="BB64" s="106"/>
      <c r="BC64" s="106"/>
      <c r="BD64" s="106"/>
      <c r="BE64" s="107"/>
      <c r="BF64" s="106" t="s">
        <v>161</v>
      </c>
      <c r="BG64" s="106"/>
      <c r="BH64" s="106"/>
      <c r="BI64" s="106"/>
      <c r="BJ64" s="107"/>
      <c r="BK64" s="107"/>
      <c r="BL64" s="106" t="s">
        <v>162</v>
      </c>
      <c r="BM64" s="107"/>
      <c r="BN64" s="107"/>
      <c r="BO64" s="107"/>
      <c r="BP64" s="106"/>
      <c r="BQ64" s="106"/>
      <c r="BR64" s="107"/>
      <c r="BS64" s="107"/>
      <c r="BU64" s="106"/>
      <c r="BZ64" s="106"/>
      <c r="CA64" s="106"/>
      <c r="CB64" s="106"/>
      <c r="CC64" s="107"/>
      <c r="CD64" s="503"/>
      <c r="CE64" s="501"/>
      <c r="CF64" s="501"/>
      <c r="CG64" s="501"/>
      <c r="CH64" s="501"/>
      <c r="CI64" s="501"/>
      <c r="CJ64" s="502"/>
      <c r="CK64" s="401"/>
      <c r="CL64" s="402"/>
      <c r="CM64" s="402"/>
      <c r="CN64" s="402"/>
      <c r="CO64" s="402"/>
      <c r="CP64" s="410"/>
    </row>
    <row r="65" spans="1:96" ht="19" customHeight="1" thickBot="1">
      <c r="F65" s="353"/>
      <c r="G65" s="347"/>
      <c r="H65" s="381"/>
      <c r="I65" s="382"/>
      <c r="J65" s="382"/>
      <c r="K65" s="382"/>
      <c r="L65" s="382"/>
      <c r="M65" s="382"/>
      <c r="N65" s="382"/>
      <c r="O65" s="382"/>
      <c r="P65" s="382"/>
      <c r="Q65" s="382"/>
      <c r="R65" s="382"/>
      <c r="S65" s="382"/>
      <c r="T65" s="383"/>
      <c r="U65" s="518" t="s">
        <v>127</v>
      </c>
      <c r="V65" s="519"/>
      <c r="W65" s="519"/>
      <c r="X65" s="519"/>
      <c r="Y65" s="519"/>
      <c r="Z65" s="519"/>
      <c r="AA65" s="519"/>
      <c r="AB65" s="519"/>
      <c r="AC65" s="519"/>
      <c r="AD65" s="519"/>
      <c r="AE65" s="519"/>
      <c r="AF65" s="519"/>
      <c r="AG65" s="519"/>
      <c r="AH65" s="519"/>
      <c r="AI65" s="519"/>
      <c r="AJ65" s="519"/>
      <c r="AK65" s="519"/>
      <c r="AL65" s="519"/>
      <c r="AM65" s="519"/>
      <c r="AN65" s="519"/>
      <c r="AO65" s="520"/>
      <c r="AP65" s="310"/>
      <c r="AQ65" s="311"/>
      <c r="AR65" s="311"/>
      <c r="AS65" s="311"/>
      <c r="AT65" s="311" t="s">
        <v>35</v>
      </c>
      <c r="AU65" s="312"/>
      <c r="AV65" s="312"/>
      <c r="AW65" s="312"/>
      <c r="AX65" s="312"/>
      <c r="AY65" s="311"/>
      <c r="AZ65" s="311"/>
      <c r="BA65" s="311" t="s">
        <v>499</v>
      </c>
      <c r="BB65" s="311"/>
      <c r="BC65" s="311"/>
      <c r="BD65" s="311"/>
      <c r="BE65" s="311" t="s">
        <v>500</v>
      </c>
      <c r="BF65" s="311"/>
      <c r="BG65" s="311"/>
      <c r="BH65" s="311"/>
      <c r="BI65" s="312"/>
      <c r="BJ65" s="311" t="s">
        <v>449</v>
      </c>
      <c r="BK65" s="312"/>
      <c r="BL65" s="311" t="s">
        <v>504</v>
      </c>
      <c r="BM65" s="312"/>
      <c r="BN65" s="311"/>
      <c r="BO65" s="311"/>
      <c r="BP65" s="312"/>
      <c r="BQ65" s="312"/>
      <c r="BR65" s="311"/>
      <c r="BS65" s="311"/>
      <c r="BT65" s="311"/>
      <c r="BU65" s="311" t="s">
        <v>502</v>
      </c>
      <c r="BV65" s="312"/>
      <c r="BW65" s="312"/>
      <c r="BX65" s="311"/>
      <c r="BY65" s="311"/>
      <c r="BZ65" s="311"/>
      <c r="CA65" s="311"/>
      <c r="CB65" s="312"/>
      <c r="CC65" s="312"/>
      <c r="CD65" s="508"/>
      <c r="CE65" s="509"/>
      <c r="CF65" s="509"/>
      <c r="CG65" s="509"/>
      <c r="CH65" s="509"/>
      <c r="CI65" s="509"/>
      <c r="CJ65" s="510"/>
      <c r="CK65" s="530"/>
      <c r="CL65" s="531"/>
      <c r="CM65" s="531"/>
      <c r="CN65" s="531"/>
      <c r="CO65" s="531"/>
      <c r="CP65" s="532"/>
    </row>
    <row r="66" spans="1:96" ht="9" customHeight="1">
      <c r="H66" s="91"/>
      <c r="I66" s="91"/>
      <c r="J66" s="91"/>
      <c r="K66" s="91"/>
      <c r="L66" s="91"/>
      <c r="M66" s="91"/>
      <c r="N66" s="91"/>
      <c r="O66" s="91"/>
      <c r="P66" s="91"/>
      <c r="Q66" s="91"/>
      <c r="R66" s="91"/>
      <c r="S66" s="91"/>
      <c r="T66" s="91"/>
      <c r="U66" s="92"/>
      <c r="V66" s="92"/>
      <c r="W66" s="92"/>
      <c r="X66" s="92"/>
      <c r="Y66" s="92"/>
      <c r="Z66" s="92"/>
      <c r="AA66" s="92"/>
      <c r="AB66" s="92"/>
      <c r="AC66" s="92"/>
      <c r="AD66" s="92"/>
      <c r="AE66" s="92"/>
      <c r="AF66" s="92"/>
      <c r="AG66" s="92"/>
      <c r="AH66" s="92"/>
      <c r="AI66" s="92"/>
      <c r="AJ66" s="92"/>
      <c r="AK66" s="92"/>
      <c r="AL66" s="92"/>
      <c r="AM66" s="92"/>
      <c r="AN66" s="92"/>
      <c r="AO66" s="92"/>
      <c r="AP66" s="70"/>
      <c r="AQ66" s="70"/>
      <c r="AR66" s="70"/>
      <c r="AS66" s="70"/>
      <c r="AT66" s="70"/>
      <c r="AY66" s="70"/>
      <c r="AZ66" s="70"/>
      <c r="BA66" s="70"/>
      <c r="BB66" s="70"/>
      <c r="BC66" s="70"/>
      <c r="BD66" s="70"/>
      <c r="BE66" s="70"/>
      <c r="BF66" s="70"/>
      <c r="BG66" s="70"/>
      <c r="BH66" s="70"/>
      <c r="BJ66" s="70"/>
      <c r="BN66" s="70"/>
      <c r="BO66" s="70"/>
      <c r="BR66" s="70"/>
      <c r="BS66" s="70"/>
      <c r="BT66" s="70"/>
      <c r="BY66" s="70"/>
      <c r="BZ66" s="70"/>
      <c r="CA66" s="70"/>
      <c r="CB66" s="70"/>
      <c r="CE66" s="70"/>
      <c r="CG66" s="70"/>
      <c r="CH66" s="70"/>
      <c r="CI66" s="70"/>
      <c r="CJ66" s="70"/>
      <c r="CK66" s="93"/>
      <c r="CL66" s="93"/>
      <c r="CM66" s="93"/>
      <c r="CN66" s="93"/>
      <c r="CO66" s="93"/>
      <c r="CP66" s="93"/>
    </row>
    <row r="67" spans="1:96" ht="16.5" customHeight="1" thickBot="1">
      <c r="A67" s="94"/>
      <c r="B67" s="94"/>
      <c r="C67" s="94"/>
      <c r="D67" s="95"/>
      <c r="E67" s="96"/>
      <c r="F67" s="94"/>
      <c r="G67" s="94"/>
      <c r="H67" s="94"/>
      <c r="I67" s="95"/>
      <c r="J67" s="96"/>
      <c r="K67" s="97"/>
      <c r="L67" s="97"/>
      <c r="M67" s="97"/>
      <c r="N67" s="98"/>
      <c r="R67" s="99"/>
      <c r="S67" s="99"/>
      <c r="V67" s="99"/>
      <c r="W67" s="99"/>
      <c r="Z67" s="99"/>
      <c r="AA67" s="99"/>
      <c r="AD67" s="98"/>
      <c r="AE67" s="98"/>
      <c r="AF67" s="98"/>
      <c r="AG67" s="98"/>
      <c r="AH67" s="98"/>
      <c r="AI67" s="98"/>
      <c r="AJ67" s="98"/>
      <c r="AK67" s="98"/>
      <c r="AL67" s="98"/>
      <c r="AM67" s="98"/>
      <c r="AN67" s="98"/>
      <c r="AO67" s="98"/>
    </row>
    <row r="68" spans="1:96" ht="9" customHeight="1">
      <c r="C68" s="238"/>
      <c r="D68" s="239"/>
      <c r="E68" s="240"/>
      <c r="F68" s="240"/>
      <c r="G68" s="240"/>
      <c r="H68" s="240"/>
      <c r="I68" s="240"/>
      <c r="J68" s="240"/>
      <c r="K68" s="240"/>
      <c r="L68" s="240"/>
      <c r="M68" s="240"/>
      <c r="N68" s="239"/>
      <c r="O68" s="239"/>
      <c r="P68" s="239"/>
      <c r="Q68" s="241"/>
      <c r="R68" s="241"/>
      <c r="S68" s="239"/>
      <c r="T68" s="239"/>
      <c r="U68" s="241"/>
      <c r="V68" s="241"/>
      <c r="W68" s="239"/>
      <c r="X68" s="239"/>
      <c r="Y68" s="241"/>
      <c r="Z68" s="239"/>
      <c r="AA68" s="239"/>
      <c r="AB68" s="240"/>
      <c r="AC68" s="240"/>
      <c r="AD68" s="240"/>
      <c r="AE68" s="240"/>
      <c r="AF68" s="240"/>
      <c r="AG68" s="240"/>
      <c r="AH68" s="240"/>
      <c r="AI68" s="240"/>
      <c r="AJ68" s="240"/>
      <c r="AK68" s="240"/>
      <c r="AL68" s="240"/>
      <c r="AM68" s="240"/>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c r="CK68" s="239"/>
      <c r="CL68" s="239"/>
      <c r="CM68" s="239"/>
      <c r="CN68" s="239"/>
      <c r="CO68" s="242"/>
      <c r="CP68" s="100"/>
      <c r="CQ68" s="100"/>
      <c r="CR68" s="100"/>
    </row>
    <row r="69" spans="1:96" ht="21">
      <c r="C69" s="243" t="s">
        <v>61</v>
      </c>
      <c r="D69" s="234"/>
      <c r="E69" s="234"/>
      <c r="F69" s="235"/>
      <c r="G69" s="235"/>
      <c r="H69" s="236"/>
      <c r="I69" s="236"/>
      <c r="J69" s="236"/>
      <c r="K69" s="236"/>
      <c r="L69" s="236"/>
      <c r="M69" s="236"/>
      <c r="N69" s="236"/>
      <c r="O69" s="100"/>
      <c r="P69" s="100"/>
      <c r="Q69" s="100"/>
      <c r="R69" s="237"/>
      <c r="S69" s="237"/>
      <c r="T69" s="100"/>
      <c r="U69" s="100"/>
      <c r="V69" s="237"/>
      <c r="W69" s="237"/>
      <c r="X69" s="100"/>
      <c r="Y69" s="237"/>
      <c r="Z69" s="237"/>
      <c r="AA69" s="100"/>
      <c r="AB69" s="100"/>
      <c r="AC69" s="236"/>
      <c r="AD69" s="236"/>
      <c r="AE69" s="236"/>
      <c r="AF69" s="236"/>
      <c r="AG69" s="236"/>
      <c r="AH69" s="236"/>
      <c r="AI69" s="236"/>
      <c r="AJ69" s="236"/>
      <c r="AK69" s="236"/>
      <c r="AL69" s="236"/>
      <c r="AM69" s="236"/>
      <c r="AN69" s="236"/>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231"/>
      <c r="CP69" s="100"/>
      <c r="CQ69" s="100"/>
      <c r="CR69" s="100"/>
    </row>
    <row r="70" spans="1:96" ht="21">
      <c r="C70" s="243"/>
      <c r="D70" s="245" t="s">
        <v>329</v>
      </c>
      <c r="E70" s="232"/>
      <c r="F70" s="235"/>
      <c r="G70" s="235"/>
      <c r="H70" s="236"/>
      <c r="I70" s="236"/>
      <c r="J70" s="236"/>
      <c r="K70" s="236"/>
      <c r="L70" s="236"/>
      <c r="M70" s="236"/>
      <c r="N70" s="236"/>
      <c r="O70" s="100"/>
      <c r="P70" s="100"/>
      <c r="Q70" s="100"/>
      <c r="R70" s="237"/>
      <c r="S70" s="237"/>
      <c r="T70" s="100"/>
      <c r="U70" s="100"/>
      <c r="V70" s="237"/>
      <c r="W70" s="237"/>
      <c r="X70" s="100"/>
      <c r="Y70" s="237"/>
      <c r="Z70" s="237"/>
      <c r="AA70" s="100"/>
      <c r="AB70" s="100"/>
      <c r="AC70" s="236"/>
      <c r="AD70" s="236"/>
      <c r="AE70" s="236"/>
      <c r="AF70" s="236"/>
      <c r="AG70" s="236"/>
      <c r="AH70" s="236"/>
      <c r="AI70" s="236"/>
      <c r="AJ70" s="236"/>
      <c r="AK70" s="236"/>
      <c r="AL70" s="236"/>
      <c r="AM70" s="236"/>
      <c r="AN70" s="236"/>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231"/>
      <c r="CP70" s="100"/>
      <c r="CQ70" s="100"/>
      <c r="CR70" s="100"/>
    </row>
    <row r="71" spans="1:96" ht="14">
      <c r="C71" s="230"/>
      <c r="D71" s="245" t="s">
        <v>369</v>
      </c>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231"/>
      <c r="CP71" s="100"/>
      <c r="CQ71" s="100"/>
      <c r="CR71" s="100"/>
    </row>
    <row r="72" spans="1:96" ht="14">
      <c r="C72" s="230"/>
      <c r="D72" s="245"/>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231"/>
      <c r="CP72" s="100"/>
      <c r="CQ72" s="100"/>
      <c r="CR72" s="100"/>
    </row>
    <row r="73" spans="1:96" ht="10" thickBot="1">
      <c r="C73" s="90"/>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44"/>
    </row>
  </sheetData>
  <mergeCells count="79">
    <mergeCell ref="BQ21:CP21"/>
    <mergeCell ref="U55:AO55"/>
    <mergeCell ref="U63:AO63"/>
    <mergeCell ref="U65:AO65"/>
    <mergeCell ref="I26:BA26"/>
    <mergeCell ref="F32:CQ32"/>
    <mergeCell ref="F33:CQ33"/>
    <mergeCell ref="I27:BA27"/>
    <mergeCell ref="I28:BA28"/>
    <mergeCell ref="BB28:BH28"/>
    <mergeCell ref="BI28:BM28"/>
    <mergeCell ref="U58:AO58"/>
    <mergeCell ref="U47:AO47"/>
    <mergeCell ref="U48:AO48"/>
    <mergeCell ref="F52:G64"/>
    <mergeCell ref="CK52:CP65"/>
    <mergeCell ref="I15:AD16"/>
    <mergeCell ref="CK36:CP36"/>
    <mergeCell ref="AE15:AK15"/>
    <mergeCell ref="AL15:CP15"/>
    <mergeCell ref="AE16:CP16"/>
    <mergeCell ref="I17:AD18"/>
    <mergeCell ref="AE17:CP17"/>
    <mergeCell ref="AE18:CP18"/>
    <mergeCell ref="I19:AD19"/>
    <mergeCell ref="AE19:CP19"/>
    <mergeCell ref="I20:AD21"/>
    <mergeCell ref="AE20:AL20"/>
    <mergeCell ref="AM20:CP20"/>
    <mergeCell ref="AE21:AL21"/>
    <mergeCell ref="AM21:BH21"/>
    <mergeCell ref="BI21:BP21"/>
    <mergeCell ref="A2:CQ2"/>
    <mergeCell ref="I14:AD14"/>
    <mergeCell ref="AE14:AI14"/>
    <mergeCell ref="AJ14:AN14"/>
    <mergeCell ref="AO14:AW14"/>
    <mergeCell ref="AX14:AZ14"/>
    <mergeCell ref="BA14:BC14"/>
    <mergeCell ref="BD14:BF14"/>
    <mergeCell ref="BG14:BI14"/>
    <mergeCell ref="BJ14:BN14"/>
    <mergeCell ref="BO14:BT14"/>
    <mergeCell ref="BU14:CA14"/>
    <mergeCell ref="CB14:CP14"/>
    <mergeCell ref="U64:AO64"/>
    <mergeCell ref="U57:AO57"/>
    <mergeCell ref="U59:AO59"/>
    <mergeCell ref="U60:AO60"/>
    <mergeCell ref="U61:AO61"/>
    <mergeCell ref="U62:AO62"/>
    <mergeCell ref="U52:AO52"/>
    <mergeCell ref="CD52:CJ65"/>
    <mergeCell ref="U56:AO56"/>
    <mergeCell ref="F36:T36"/>
    <mergeCell ref="H37:T51"/>
    <mergeCell ref="U49:AO49"/>
    <mergeCell ref="U37:AO37"/>
    <mergeCell ref="U41:AO41"/>
    <mergeCell ref="U42:AO42"/>
    <mergeCell ref="U44:AO44"/>
    <mergeCell ref="U46:AO46"/>
    <mergeCell ref="U43:AO43"/>
    <mergeCell ref="F37:G51"/>
    <mergeCell ref="U50:AO50"/>
    <mergeCell ref="U51:AO51"/>
    <mergeCell ref="H52:T65"/>
    <mergeCell ref="U36:CC36"/>
    <mergeCell ref="U40:AO40"/>
    <mergeCell ref="U45:AO45"/>
    <mergeCell ref="F35:CP35"/>
    <mergeCell ref="CD36:CJ36"/>
    <mergeCell ref="CD37:CJ51"/>
    <mergeCell ref="CK37:CP51"/>
    <mergeCell ref="I25:CP25"/>
    <mergeCell ref="BB26:CP26"/>
    <mergeCell ref="BB27:CP27"/>
    <mergeCell ref="BZ28:CB28"/>
    <mergeCell ref="BN28:BX28"/>
  </mergeCells>
  <phoneticPr fontId="4"/>
  <printOptions horizontalCentered="1"/>
  <pageMargins left="0.19685039370078741" right="0.27559055118110237" top="0.59055118110236227" bottom="0.39370078740157483" header="0.46" footer="0.19685039370078741"/>
  <pageSetup paperSize="9" scale="5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D21"/>
  <sheetViews>
    <sheetView view="pageBreakPreview" zoomScaleNormal="100" zoomScaleSheetLayoutView="100" workbookViewId="0">
      <selection activeCell="B21" sqref="B21"/>
    </sheetView>
  </sheetViews>
  <sheetFormatPr defaultRowHeight="13"/>
  <cols>
    <col min="1" max="1" width="1.125" style="3" customWidth="1"/>
    <col min="2" max="2" width="50.875" style="3" customWidth="1"/>
    <col min="3" max="3" width="106.625" style="3" customWidth="1"/>
    <col min="4" max="4" width="9.375" style="3"/>
    <col min="5" max="5" width="11.875" style="3" customWidth="1"/>
    <col min="6" max="256" width="9.375" style="3"/>
    <col min="257" max="257" width="10.125" style="3" customWidth="1"/>
    <col min="258" max="258" width="40.625" style="3" customWidth="1"/>
    <col min="259" max="259" width="129.125" style="3" customWidth="1"/>
    <col min="260" max="260" width="9.375" style="3"/>
    <col min="261" max="261" width="11.875" style="3" customWidth="1"/>
    <col min="262" max="512" width="9.375" style="3"/>
    <col min="513" max="513" width="10.125" style="3" customWidth="1"/>
    <col min="514" max="514" width="40.625" style="3" customWidth="1"/>
    <col min="515" max="515" width="129.125" style="3" customWidth="1"/>
    <col min="516" max="516" width="9.375" style="3"/>
    <col min="517" max="517" width="11.875" style="3" customWidth="1"/>
    <col min="518" max="768" width="9.375" style="3"/>
    <col min="769" max="769" width="10.125" style="3" customWidth="1"/>
    <col min="770" max="770" width="40.625" style="3" customWidth="1"/>
    <col min="771" max="771" width="129.125" style="3" customWidth="1"/>
    <col min="772" max="772" width="9.375" style="3"/>
    <col min="773" max="773" width="11.875" style="3" customWidth="1"/>
    <col min="774" max="1024" width="9.375" style="3"/>
    <col min="1025" max="1025" width="10.125" style="3" customWidth="1"/>
    <col min="1026" max="1026" width="40.625" style="3" customWidth="1"/>
    <col min="1027" max="1027" width="129.125" style="3" customWidth="1"/>
    <col min="1028" max="1028" width="9.375" style="3"/>
    <col min="1029" max="1029" width="11.875" style="3" customWidth="1"/>
    <col min="1030" max="1280" width="9.375" style="3"/>
    <col min="1281" max="1281" width="10.125" style="3" customWidth="1"/>
    <col min="1282" max="1282" width="40.625" style="3" customWidth="1"/>
    <col min="1283" max="1283" width="129.125" style="3" customWidth="1"/>
    <col min="1284" max="1284" width="9.375" style="3"/>
    <col min="1285" max="1285" width="11.875" style="3" customWidth="1"/>
    <col min="1286" max="1536" width="9.375" style="3"/>
    <col min="1537" max="1537" width="10.125" style="3" customWidth="1"/>
    <col min="1538" max="1538" width="40.625" style="3" customWidth="1"/>
    <col min="1539" max="1539" width="129.125" style="3" customWidth="1"/>
    <col min="1540" max="1540" width="9.375" style="3"/>
    <col min="1541" max="1541" width="11.875" style="3" customWidth="1"/>
    <col min="1542" max="1792" width="9.375" style="3"/>
    <col min="1793" max="1793" width="10.125" style="3" customWidth="1"/>
    <col min="1794" max="1794" width="40.625" style="3" customWidth="1"/>
    <col min="1795" max="1795" width="129.125" style="3" customWidth="1"/>
    <col min="1796" max="1796" width="9.375" style="3"/>
    <col min="1797" max="1797" width="11.875" style="3" customWidth="1"/>
    <col min="1798" max="2048" width="9.375" style="3"/>
    <col min="2049" max="2049" width="10.125" style="3" customWidth="1"/>
    <col min="2050" max="2050" width="40.625" style="3" customWidth="1"/>
    <col min="2051" max="2051" width="129.125" style="3" customWidth="1"/>
    <col min="2052" max="2052" width="9.375" style="3"/>
    <col min="2053" max="2053" width="11.875" style="3" customWidth="1"/>
    <col min="2054" max="2304" width="9.375" style="3"/>
    <col min="2305" max="2305" width="10.125" style="3" customWidth="1"/>
    <col min="2306" max="2306" width="40.625" style="3" customWidth="1"/>
    <col min="2307" max="2307" width="129.125" style="3" customWidth="1"/>
    <col min="2308" max="2308" width="9.375" style="3"/>
    <col min="2309" max="2309" width="11.875" style="3" customWidth="1"/>
    <col min="2310" max="2560" width="9.375" style="3"/>
    <col min="2561" max="2561" width="10.125" style="3" customWidth="1"/>
    <col min="2562" max="2562" width="40.625" style="3" customWidth="1"/>
    <col min="2563" max="2563" width="129.125" style="3" customWidth="1"/>
    <col min="2564" max="2564" width="9.375" style="3"/>
    <col min="2565" max="2565" width="11.875" style="3" customWidth="1"/>
    <col min="2566" max="2816" width="9.375" style="3"/>
    <col min="2817" max="2817" width="10.125" style="3" customWidth="1"/>
    <col min="2818" max="2818" width="40.625" style="3" customWidth="1"/>
    <col min="2819" max="2819" width="129.125" style="3" customWidth="1"/>
    <col min="2820" max="2820" width="9.375" style="3"/>
    <col min="2821" max="2821" width="11.875" style="3" customWidth="1"/>
    <col min="2822" max="3072" width="9.375" style="3"/>
    <col min="3073" max="3073" width="10.125" style="3" customWidth="1"/>
    <col min="3074" max="3074" width="40.625" style="3" customWidth="1"/>
    <col min="3075" max="3075" width="129.125" style="3" customWidth="1"/>
    <col min="3076" max="3076" width="9.375" style="3"/>
    <col min="3077" max="3077" width="11.875" style="3" customWidth="1"/>
    <col min="3078" max="3328" width="9.375" style="3"/>
    <col min="3329" max="3329" width="10.125" style="3" customWidth="1"/>
    <col min="3330" max="3330" width="40.625" style="3" customWidth="1"/>
    <col min="3331" max="3331" width="129.125" style="3" customWidth="1"/>
    <col min="3332" max="3332" width="9.375" style="3"/>
    <col min="3333" max="3333" width="11.875" style="3" customWidth="1"/>
    <col min="3334" max="3584" width="9.375" style="3"/>
    <col min="3585" max="3585" width="10.125" style="3" customWidth="1"/>
    <col min="3586" max="3586" width="40.625" style="3" customWidth="1"/>
    <col min="3587" max="3587" width="129.125" style="3" customWidth="1"/>
    <col min="3588" max="3588" width="9.375" style="3"/>
    <col min="3589" max="3589" width="11.875" style="3" customWidth="1"/>
    <col min="3590" max="3840" width="9.375" style="3"/>
    <col min="3841" max="3841" width="10.125" style="3" customWidth="1"/>
    <col min="3842" max="3842" width="40.625" style="3" customWidth="1"/>
    <col min="3843" max="3843" width="129.125" style="3" customWidth="1"/>
    <col min="3844" max="3844" width="9.375" style="3"/>
    <col min="3845" max="3845" width="11.875" style="3" customWidth="1"/>
    <col min="3846" max="4096" width="9.375" style="3"/>
    <col min="4097" max="4097" width="10.125" style="3" customWidth="1"/>
    <col min="4098" max="4098" width="40.625" style="3" customWidth="1"/>
    <col min="4099" max="4099" width="129.125" style="3" customWidth="1"/>
    <col min="4100" max="4100" width="9.375" style="3"/>
    <col min="4101" max="4101" width="11.875" style="3" customWidth="1"/>
    <col min="4102" max="4352" width="9.375" style="3"/>
    <col min="4353" max="4353" width="10.125" style="3" customWidth="1"/>
    <col min="4354" max="4354" width="40.625" style="3" customWidth="1"/>
    <col min="4355" max="4355" width="129.125" style="3" customWidth="1"/>
    <col min="4356" max="4356" width="9.375" style="3"/>
    <col min="4357" max="4357" width="11.875" style="3" customWidth="1"/>
    <col min="4358" max="4608" width="9.375" style="3"/>
    <col min="4609" max="4609" width="10.125" style="3" customWidth="1"/>
    <col min="4610" max="4610" width="40.625" style="3" customWidth="1"/>
    <col min="4611" max="4611" width="129.125" style="3" customWidth="1"/>
    <col min="4612" max="4612" width="9.375" style="3"/>
    <col min="4613" max="4613" width="11.875" style="3" customWidth="1"/>
    <col min="4614" max="4864" width="9.375" style="3"/>
    <col min="4865" max="4865" width="10.125" style="3" customWidth="1"/>
    <col min="4866" max="4866" width="40.625" style="3" customWidth="1"/>
    <col min="4867" max="4867" width="129.125" style="3" customWidth="1"/>
    <col min="4868" max="4868" width="9.375" style="3"/>
    <col min="4869" max="4869" width="11.875" style="3" customWidth="1"/>
    <col min="4870" max="5120" width="9.375" style="3"/>
    <col min="5121" max="5121" width="10.125" style="3" customWidth="1"/>
    <col min="5122" max="5122" width="40.625" style="3" customWidth="1"/>
    <col min="5123" max="5123" width="129.125" style="3" customWidth="1"/>
    <col min="5124" max="5124" width="9.375" style="3"/>
    <col min="5125" max="5125" width="11.875" style="3" customWidth="1"/>
    <col min="5126" max="5376" width="9.375" style="3"/>
    <col min="5377" max="5377" width="10.125" style="3" customWidth="1"/>
    <col min="5378" max="5378" width="40.625" style="3" customWidth="1"/>
    <col min="5379" max="5379" width="129.125" style="3" customWidth="1"/>
    <col min="5380" max="5380" width="9.375" style="3"/>
    <col min="5381" max="5381" width="11.875" style="3" customWidth="1"/>
    <col min="5382" max="5632" width="9.375" style="3"/>
    <col min="5633" max="5633" width="10.125" style="3" customWidth="1"/>
    <col min="5634" max="5634" width="40.625" style="3" customWidth="1"/>
    <col min="5635" max="5635" width="129.125" style="3" customWidth="1"/>
    <col min="5636" max="5636" width="9.375" style="3"/>
    <col min="5637" max="5637" width="11.875" style="3" customWidth="1"/>
    <col min="5638" max="5888" width="9.375" style="3"/>
    <col min="5889" max="5889" width="10.125" style="3" customWidth="1"/>
    <col min="5890" max="5890" width="40.625" style="3" customWidth="1"/>
    <col min="5891" max="5891" width="129.125" style="3" customWidth="1"/>
    <col min="5892" max="5892" width="9.375" style="3"/>
    <col min="5893" max="5893" width="11.875" style="3" customWidth="1"/>
    <col min="5894" max="6144" width="9.375" style="3"/>
    <col min="6145" max="6145" width="10.125" style="3" customWidth="1"/>
    <col min="6146" max="6146" width="40.625" style="3" customWidth="1"/>
    <col min="6147" max="6147" width="129.125" style="3" customWidth="1"/>
    <col min="6148" max="6148" width="9.375" style="3"/>
    <col min="6149" max="6149" width="11.875" style="3" customWidth="1"/>
    <col min="6150" max="6400" width="9.375" style="3"/>
    <col min="6401" max="6401" width="10.125" style="3" customWidth="1"/>
    <col min="6402" max="6402" width="40.625" style="3" customWidth="1"/>
    <col min="6403" max="6403" width="129.125" style="3" customWidth="1"/>
    <col min="6404" max="6404" width="9.375" style="3"/>
    <col min="6405" max="6405" width="11.875" style="3" customWidth="1"/>
    <col min="6406" max="6656" width="9.375" style="3"/>
    <col min="6657" max="6657" width="10.125" style="3" customWidth="1"/>
    <col min="6658" max="6658" width="40.625" style="3" customWidth="1"/>
    <col min="6659" max="6659" width="129.125" style="3" customWidth="1"/>
    <col min="6660" max="6660" width="9.375" style="3"/>
    <col min="6661" max="6661" width="11.875" style="3" customWidth="1"/>
    <col min="6662" max="6912" width="9.375" style="3"/>
    <col min="6913" max="6913" width="10.125" style="3" customWidth="1"/>
    <col min="6914" max="6914" width="40.625" style="3" customWidth="1"/>
    <col min="6915" max="6915" width="129.125" style="3" customWidth="1"/>
    <col min="6916" max="6916" width="9.375" style="3"/>
    <col min="6917" max="6917" width="11.875" style="3" customWidth="1"/>
    <col min="6918" max="7168" width="9.375" style="3"/>
    <col min="7169" max="7169" width="10.125" style="3" customWidth="1"/>
    <col min="7170" max="7170" width="40.625" style="3" customWidth="1"/>
    <col min="7171" max="7171" width="129.125" style="3" customWidth="1"/>
    <col min="7172" max="7172" width="9.375" style="3"/>
    <col min="7173" max="7173" width="11.875" style="3" customWidth="1"/>
    <col min="7174" max="7424" width="9.375" style="3"/>
    <col min="7425" max="7425" width="10.125" style="3" customWidth="1"/>
    <col min="7426" max="7426" width="40.625" style="3" customWidth="1"/>
    <col min="7427" max="7427" width="129.125" style="3" customWidth="1"/>
    <col min="7428" max="7428" width="9.375" style="3"/>
    <col min="7429" max="7429" width="11.875" style="3" customWidth="1"/>
    <col min="7430" max="7680" width="9.375" style="3"/>
    <col min="7681" max="7681" width="10.125" style="3" customWidth="1"/>
    <col min="7682" max="7682" width="40.625" style="3" customWidth="1"/>
    <col min="7683" max="7683" width="129.125" style="3" customWidth="1"/>
    <col min="7684" max="7684" width="9.375" style="3"/>
    <col min="7685" max="7685" width="11.875" style="3" customWidth="1"/>
    <col min="7686" max="7936" width="9.375" style="3"/>
    <col min="7937" max="7937" width="10.125" style="3" customWidth="1"/>
    <col min="7938" max="7938" width="40.625" style="3" customWidth="1"/>
    <col min="7939" max="7939" width="129.125" style="3" customWidth="1"/>
    <col min="7940" max="7940" width="9.375" style="3"/>
    <col min="7941" max="7941" width="11.875" style="3" customWidth="1"/>
    <col min="7942" max="8192" width="9.375" style="3"/>
    <col min="8193" max="8193" width="10.125" style="3" customWidth="1"/>
    <col min="8194" max="8194" width="40.625" style="3" customWidth="1"/>
    <col min="8195" max="8195" width="129.125" style="3" customWidth="1"/>
    <col min="8196" max="8196" width="9.375" style="3"/>
    <col min="8197" max="8197" width="11.875" style="3" customWidth="1"/>
    <col min="8198" max="8448" width="9.375" style="3"/>
    <col min="8449" max="8449" width="10.125" style="3" customWidth="1"/>
    <col min="8450" max="8450" width="40.625" style="3" customWidth="1"/>
    <col min="8451" max="8451" width="129.125" style="3" customWidth="1"/>
    <col min="8452" max="8452" width="9.375" style="3"/>
    <col min="8453" max="8453" width="11.875" style="3" customWidth="1"/>
    <col min="8454" max="8704" width="9.375" style="3"/>
    <col min="8705" max="8705" width="10.125" style="3" customWidth="1"/>
    <col min="8706" max="8706" width="40.625" style="3" customWidth="1"/>
    <col min="8707" max="8707" width="129.125" style="3" customWidth="1"/>
    <col min="8708" max="8708" width="9.375" style="3"/>
    <col min="8709" max="8709" width="11.875" style="3" customWidth="1"/>
    <col min="8710" max="8960" width="9.375" style="3"/>
    <col min="8961" max="8961" width="10.125" style="3" customWidth="1"/>
    <col min="8962" max="8962" width="40.625" style="3" customWidth="1"/>
    <col min="8963" max="8963" width="129.125" style="3" customWidth="1"/>
    <col min="8964" max="8964" width="9.375" style="3"/>
    <col min="8965" max="8965" width="11.875" style="3" customWidth="1"/>
    <col min="8966" max="9216" width="9.375" style="3"/>
    <col min="9217" max="9217" width="10.125" style="3" customWidth="1"/>
    <col min="9218" max="9218" width="40.625" style="3" customWidth="1"/>
    <col min="9219" max="9219" width="129.125" style="3" customWidth="1"/>
    <col min="9220" max="9220" width="9.375" style="3"/>
    <col min="9221" max="9221" width="11.875" style="3" customWidth="1"/>
    <col min="9222" max="9472" width="9.375" style="3"/>
    <col min="9473" max="9473" width="10.125" style="3" customWidth="1"/>
    <col min="9474" max="9474" width="40.625" style="3" customWidth="1"/>
    <col min="9475" max="9475" width="129.125" style="3" customWidth="1"/>
    <col min="9476" max="9476" width="9.375" style="3"/>
    <col min="9477" max="9477" width="11.875" style="3" customWidth="1"/>
    <col min="9478" max="9728" width="9.375" style="3"/>
    <col min="9729" max="9729" width="10.125" style="3" customWidth="1"/>
    <col min="9730" max="9730" width="40.625" style="3" customWidth="1"/>
    <col min="9731" max="9731" width="129.125" style="3" customWidth="1"/>
    <col min="9732" max="9732" width="9.375" style="3"/>
    <col min="9733" max="9733" width="11.875" style="3" customWidth="1"/>
    <col min="9734" max="9984" width="9.375" style="3"/>
    <col min="9985" max="9985" width="10.125" style="3" customWidth="1"/>
    <col min="9986" max="9986" width="40.625" style="3" customWidth="1"/>
    <col min="9987" max="9987" width="129.125" style="3" customWidth="1"/>
    <col min="9988" max="9988" width="9.375" style="3"/>
    <col min="9989" max="9989" width="11.875" style="3" customWidth="1"/>
    <col min="9990" max="10240" width="9.375" style="3"/>
    <col min="10241" max="10241" width="10.125" style="3" customWidth="1"/>
    <col min="10242" max="10242" width="40.625" style="3" customWidth="1"/>
    <col min="10243" max="10243" width="129.125" style="3" customWidth="1"/>
    <col min="10244" max="10244" width="9.375" style="3"/>
    <col min="10245" max="10245" width="11.875" style="3" customWidth="1"/>
    <col min="10246" max="10496" width="9.375" style="3"/>
    <col min="10497" max="10497" width="10.125" style="3" customWidth="1"/>
    <col min="10498" max="10498" width="40.625" style="3" customWidth="1"/>
    <col min="10499" max="10499" width="129.125" style="3" customWidth="1"/>
    <col min="10500" max="10500" width="9.375" style="3"/>
    <col min="10501" max="10501" width="11.875" style="3" customWidth="1"/>
    <col min="10502" max="10752" width="9.375" style="3"/>
    <col min="10753" max="10753" width="10.125" style="3" customWidth="1"/>
    <col min="10754" max="10754" width="40.625" style="3" customWidth="1"/>
    <col min="10755" max="10755" width="129.125" style="3" customWidth="1"/>
    <col min="10756" max="10756" width="9.375" style="3"/>
    <col min="10757" max="10757" width="11.875" style="3" customWidth="1"/>
    <col min="10758" max="11008" width="9.375" style="3"/>
    <col min="11009" max="11009" width="10.125" style="3" customWidth="1"/>
    <col min="11010" max="11010" width="40.625" style="3" customWidth="1"/>
    <col min="11011" max="11011" width="129.125" style="3" customWidth="1"/>
    <col min="11012" max="11012" width="9.375" style="3"/>
    <col min="11013" max="11013" width="11.875" style="3" customWidth="1"/>
    <col min="11014" max="11264" width="9.375" style="3"/>
    <col min="11265" max="11265" width="10.125" style="3" customWidth="1"/>
    <col min="11266" max="11266" width="40.625" style="3" customWidth="1"/>
    <col min="11267" max="11267" width="129.125" style="3" customWidth="1"/>
    <col min="11268" max="11268" width="9.375" style="3"/>
    <col min="11269" max="11269" width="11.875" style="3" customWidth="1"/>
    <col min="11270" max="11520" width="9.375" style="3"/>
    <col min="11521" max="11521" width="10.125" style="3" customWidth="1"/>
    <col min="11522" max="11522" width="40.625" style="3" customWidth="1"/>
    <col min="11523" max="11523" width="129.125" style="3" customWidth="1"/>
    <col min="11524" max="11524" width="9.375" style="3"/>
    <col min="11525" max="11525" width="11.875" style="3" customWidth="1"/>
    <col min="11526" max="11776" width="9.375" style="3"/>
    <col min="11777" max="11777" width="10.125" style="3" customWidth="1"/>
    <col min="11778" max="11778" width="40.625" style="3" customWidth="1"/>
    <col min="11779" max="11779" width="129.125" style="3" customWidth="1"/>
    <col min="11780" max="11780" width="9.375" style="3"/>
    <col min="11781" max="11781" width="11.875" style="3" customWidth="1"/>
    <col min="11782" max="12032" width="9.375" style="3"/>
    <col min="12033" max="12033" width="10.125" style="3" customWidth="1"/>
    <col min="12034" max="12034" width="40.625" style="3" customWidth="1"/>
    <col min="12035" max="12035" width="129.125" style="3" customWidth="1"/>
    <col min="12036" max="12036" width="9.375" style="3"/>
    <col min="12037" max="12037" width="11.875" style="3" customWidth="1"/>
    <col min="12038" max="12288" width="9.375" style="3"/>
    <col min="12289" max="12289" width="10.125" style="3" customWidth="1"/>
    <col min="12290" max="12290" width="40.625" style="3" customWidth="1"/>
    <col min="12291" max="12291" width="129.125" style="3" customWidth="1"/>
    <col min="12292" max="12292" width="9.375" style="3"/>
    <col min="12293" max="12293" width="11.875" style="3" customWidth="1"/>
    <col min="12294" max="12544" width="9.375" style="3"/>
    <col min="12545" max="12545" width="10.125" style="3" customWidth="1"/>
    <col min="12546" max="12546" width="40.625" style="3" customWidth="1"/>
    <col min="12547" max="12547" width="129.125" style="3" customWidth="1"/>
    <col min="12548" max="12548" width="9.375" style="3"/>
    <col min="12549" max="12549" width="11.875" style="3" customWidth="1"/>
    <col min="12550" max="12800" width="9.375" style="3"/>
    <col min="12801" max="12801" width="10.125" style="3" customWidth="1"/>
    <col min="12802" max="12802" width="40.625" style="3" customWidth="1"/>
    <col min="12803" max="12803" width="129.125" style="3" customWidth="1"/>
    <col min="12804" max="12804" width="9.375" style="3"/>
    <col min="12805" max="12805" width="11.875" style="3" customWidth="1"/>
    <col min="12806" max="13056" width="9.375" style="3"/>
    <col min="13057" max="13057" width="10.125" style="3" customWidth="1"/>
    <col min="13058" max="13058" width="40.625" style="3" customWidth="1"/>
    <col min="13059" max="13059" width="129.125" style="3" customWidth="1"/>
    <col min="13060" max="13060" width="9.375" style="3"/>
    <col min="13061" max="13061" width="11.875" style="3" customWidth="1"/>
    <col min="13062" max="13312" width="9.375" style="3"/>
    <col min="13313" max="13313" width="10.125" style="3" customWidth="1"/>
    <col min="13314" max="13314" width="40.625" style="3" customWidth="1"/>
    <col min="13315" max="13315" width="129.125" style="3" customWidth="1"/>
    <col min="13316" max="13316" width="9.375" style="3"/>
    <col min="13317" max="13317" width="11.875" style="3" customWidth="1"/>
    <col min="13318" max="13568" width="9.375" style="3"/>
    <col min="13569" max="13569" width="10.125" style="3" customWidth="1"/>
    <col min="13570" max="13570" width="40.625" style="3" customWidth="1"/>
    <col min="13571" max="13571" width="129.125" style="3" customWidth="1"/>
    <col min="13572" max="13572" width="9.375" style="3"/>
    <col min="13573" max="13573" width="11.875" style="3" customWidth="1"/>
    <col min="13574" max="13824" width="9.375" style="3"/>
    <col min="13825" max="13825" width="10.125" style="3" customWidth="1"/>
    <col min="13826" max="13826" width="40.625" style="3" customWidth="1"/>
    <col min="13827" max="13827" width="129.125" style="3" customWidth="1"/>
    <col min="13828" max="13828" width="9.375" style="3"/>
    <col min="13829" max="13829" width="11.875" style="3" customWidth="1"/>
    <col min="13830" max="14080" width="9.375" style="3"/>
    <col min="14081" max="14081" width="10.125" style="3" customWidth="1"/>
    <col min="14082" max="14082" width="40.625" style="3" customWidth="1"/>
    <col min="14083" max="14083" width="129.125" style="3" customWidth="1"/>
    <col min="14084" max="14084" width="9.375" style="3"/>
    <col min="14085" max="14085" width="11.875" style="3" customWidth="1"/>
    <col min="14086" max="14336" width="9.375" style="3"/>
    <col min="14337" max="14337" width="10.125" style="3" customWidth="1"/>
    <col min="14338" max="14338" width="40.625" style="3" customWidth="1"/>
    <col min="14339" max="14339" width="129.125" style="3" customWidth="1"/>
    <col min="14340" max="14340" width="9.375" style="3"/>
    <col min="14341" max="14341" width="11.875" style="3" customWidth="1"/>
    <col min="14342" max="14592" width="9.375" style="3"/>
    <col min="14593" max="14593" width="10.125" style="3" customWidth="1"/>
    <col min="14594" max="14594" width="40.625" style="3" customWidth="1"/>
    <col min="14595" max="14595" width="129.125" style="3" customWidth="1"/>
    <col min="14596" max="14596" width="9.375" style="3"/>
    <col min="14597" max="14597" width="11.875" style="3" customWidth="1"/>
    <col min="14598" max="14848" width="9.375" style="3"/>
    <col min="14849" max="14849" width="10.125" style="3" customWidth="1"/>
    <col min="14850" max="14850" width="40.625" style="3" customWidth="1"/>
    <col min="14851" max="14851" width="129.125" style="3" customWidth="1"/>
    <col min="14852" max="14852" width="9.375" style="3"/>
    <col min="14853" max="14853" width="11.875" style="3" customWidth="1"/>
    <col min="14854" max="15104" width="9.375" style="3"/>
    <col min="15105" max="15105" width="10.125" style="3" customWidth="1"/>
    <col min="15106" max="15106" width="40.625" style="3" customWidth="1"/>
    <col min="15107" max="15107" width="129.125" style="3" customWidth="1"/>
    <col min="15108" max="15108" width="9.375" style="3"/>
    <col min="15109" max="15109" width="11.875" style="3" customWidth="1"/>
    <col min="15110" max="15360" width="9.375" style="3"/>
    <col min="15361" max="15361" width="10.125" style="3" customWidth="1"/>
    <col min="15362" max="15362" width="40.625" style="3" customWidth="1"/>
    <col min="15363" max="15363" width="129.125" style="3" customWidth="1"/>
    <col min="15364" max="15364" width="9.375" style="3"/>
    <col min="15365" max="15365" width="11.875" style="3" customWidth="1"/>
    <col min="15366" max="15616" width="9.375" style="3"/>
    <col min="15617" max="15617" width="10.125" style="3" customWidth="1"/>
    <col min="15618" max="15618" width="40.625" style="3" customWidth="1"/>
    <col min="15619" max="15619" width="129.125" style="3" customWidth="1"/>
    <col min="15620" max="15620" width="9.375" style="3"/>
    <col min="15621" max="15621" width="11.875" style="3" customWidth="1"/>
    <col min="15622" max="15872" width="9.375" style="3"/>
    <col min="15873" max="15873" width="10.125" style="3" customWidth="1"/>
    <col min="15874" max="15874" width="40.625" style="3" customWidth="1"/>
    <col min="15875" max="15875" width="129.125" style="3" customWidth="1"/>
    <col min="15876" max="15876" width="9.375" style="3"/>
    <col min="15877" max="15877" width="11.875" style="3" customWidth="1"/>
    <col min="15878" max="16128" width="9.375" style="3"/>
    <col min="16129" max="16129" width="10.125" style="3" customWidth="1"/>
    <col min="16130" max="16130" width="40.625" style="3" customWidth="1"/>
    <col min="16131" max="16131" width="129.125" style="3" customWidth="1"/>
    <col min="16132" max="16132" width="9.375" style="3"/>
    <col min="16133" max="16133" width="11.875" style="3" customWidth="1"/>
    <col min="16134" max="16384" width="9.375" style="3"/>
  </cols>
  <sheetData>
    <row r="1" spans="2:4" ht="7.5" customHeight="1"/>
    <row r="2" spans="2:4" s="1" customFormat="1">
      <c r="B2" s="2" t="s">
        <v>74</v>
      </c>
    </row>
    <row r="3" spans="2:4" s="1" customFormat="1" ht="21" customHeight="1">
      <c r="B3" s="1" t="s">
        <v>125</v>
      </c>
    </row>
    <row r="4" spans="2:4" s="1" customFormat="1" ht="10.5" customHeight="1"/>
    <row r="5" spans="2:4" ht="15.75" customHeight="1">
      <c r="B5" s="4" t="s">
        <v>64</v>
      </c>
      <c r="C5" s="4" t="s">
        <v>65</v>
      </c>
      <c r="D5" s="5"/>
    </row>
    <row r="6" spans="2:4" ht="33" customHeight="1">
      <c r="B6" s="9" t="s">
        <v>66</v>
      </c>
      <c r="C6" s="10" t="s">
        <v>363</v>
      </c>
      <c r="D6" s="5"/>
    </row>
    <row r="7" spans="2:4" ht="33" customHeight="1">
      <c r="B7" s="11" t="s">
        <v>439</v>
      </c>
      <c r="C7" s="12" t="s">
        <v>450</v>
      </c>
      <c r="D7" s="5"/>
    </row>
    <row r="8" spans="2:4" ht="48.5" customHeight="1">
      <c r="B8" s="11" t="s">
        <v>440</v>
      </c>
      <c r="C8" s="13" t="s">
        <v>451</v>
      </c>
      <c r="D8" s="5"/>
    </row>
    <row r="9" spans="2:4" ht="45.75" customHeight="1">
      <c r="B9" s="108" t="s">
        <v>128</v>
      </c>
      <c r="C9" s="13" t="s">
        <v>362</v>
      </c>
      <c r="D9" s="5"/>
    </row>
    <row r="10" spans="2:4" ht="33" customHeight="1">
      <c r="B10" s="9" t="s">
        <v>43</v>
      </c>
      <c r="C10" s="10" t="s">
        <v>123</v>
      </c>
      <c r="D10" s="5"/>
    </row>
    <row r="11" spans="2:4" ht="33" customHeight="1">
      <c r="B11" s="11" t="s">
        <v>44</v>
      </c>
      <c r="C11" s="13" t="s">
        <v>488</v>
      </c>
      <c r="D11" s="5"/>
    </row>
    <row r="12" spans="2:4" ht="45" customHeight="1">
      <c r="B12" s="11" t="s">
        <v>56</v>
      </c>
      <c r="C12" s="13" t="s">
        <v>122</v>
      </c>
      <c r="D12" s="5"/>
    </row>
    <row r="13" spans="2:4" ht="48" customHeight="1">
      <c r="B13" s="11" t="s">
        <v>131</v>
      </c>
      <c r="C13" s="248" t="s">
        <v>366</v>
      </c>
      <c r="D13" s="5"/>
    </row>
    <row r="14" spans="2:4" ht="42.75" customHeight="1">
      <c r="B14" s="11" t="s">
        <v>129</v>
      </c>
      <c r="C14" s="248" t="s">
        <v>367</v>
      </c>
      <c r="D14" s="5"/>
    </row>
    <row r="15" spans="2:4" ht="33" customHeight="1">
      <c r="B15" s="11" t="s">
        <v>69</v>
      </c>
      <c r="C15" s="12" t="s">
        <v>67</v>
      </c>
      <c r="D15" s="6"/>
    </row>
    <row r="16" spans="2:4" ht="77.25" customHeight="1">
      <c r="B16" s="11" t="s">
        <v>158</v>
      </c>
      <c r="C16" s="13" t="s">
        <v>364</v>
      </c>
      <c r="D16" s="5"/>
    </row>
    <row r="17" spans="2:4" ht="48" customHeight="1">
      <c r="B17" s="11" t="s">
        <v>146</v>
      </c>
      <c r="C17" s="248" t="s">
        <v>365</v>
      </c>
      <c r="D17" s="5"/>
    </row>
    <row r="18" spans="2:4" ht="35.25" customHeight="1">
      <c r="B18" s="11" t="s">
        <v>130</v>
      </c>
      <c r="C18" s="248" t="s">
        <v>367</v>
      </c>
      <c r="D18" s="5"/>
    </row>
    <row r="19" spans="2:4" ht="117" customHeight="1">
      <c r="B19" s="108" t="s">
        <v>36</v>
      </c>
      <c r="C19" s="248" t="s">
        <v>498</v>
      </c>
      <c r="D19" s="5"/>
    </row>
    <row r="20" spans="2:4" s="1" customFormat="1" ht="42" customHeight="1">
      <c r="B20" s="345" t="s">
        <v>503</v>
      </c>
      <c r="C20" s="7" t="s">
        <v>126</v>
      </c>
    </row>
    <row r="21" spans="2:4" ht="14">
      <c r="B21" s="5"/>
    </row>
  </sheetData>
  <phoneticPr fontId="4"/>
  <printOptions horizontalCentered="1"/>
  <pageMargins left="0.55118110236220474" right="0.51181102362204722" top="0.62992125984251968" bottom="0.98425196850393704" header="0.31496062992125984" footer="0.51181102362204722"/>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25D3-046D-4299-8A10-2DE65D95EB83}">
  <sheetPr>
    <tabColor rgb="FFFF0000"/>
    <pageSetUpPr fitToPage="1"/>
  </sheetPr>
  <dimension ref="B2:AD123"/>
  <sheetViews>
    <sheetView view="pageBreakPreview" zoomScaleNormal="100" zoomScaleSheetLayoutView="100" workbookViewId="0">
      <selection activeCell="B4" sqref="B4:Y4"/>
    </sheetView>
  </sheetViews>
  <sheetFormatPr defaultColWidth="5.5" defaultRowHeight="13"/>
  <cols>
    <col min="1" max="1" width="2" style="251" customWidth="1"/>
    <col min="2" max="2" width="4.25" style="251" customWidth="1"/>
    <col min="3" max="3" width="1.5" style="251" customWidth="1"/>
    <col min="4" max="19" width="5.5" style="251"/>
    <col min="20" max="20" width="4.25" style="251" customWidth="1"/>
    <col min="21" max="21" width="3.25" style="251" customWidth="1"/>
    <col min="22" max="22" width="5.5" style="251"/>
    <col min="23" max="23" width="3.125" style="251" customWidth="1"/>
    <col min="24" max="24" width="5.5" style="251"/>
    <col min="25" max="25" width="3.25" style="251" customWidth="1"/>
    <col min="26" max="26" width="2" style="251" customWidth="1"/>
    <col min="27" max="29" width="5.5" style="251"/>
    <col min="30" max="30" width="9.125" style="251" bestFit="1" customWidth="1"/>
    <col min="31" max="256" width="5.5" style="251"/>
    <col min="257" max="257" width="2" style="251" customWidth="1"/>
    <col min="258" max="258" width="4.25" style="251" customWidth="1"/>
    <col min="259" max="259" width="1.5" style="251" customWidth="1"/>
    <col min="260" max="275" width="5.5" style="251"/>
    <col min="276" max="276" width="4.25" style="251" customWidth="1"/>
    <col min="277" max="277" width="3.25" style="251" customWidth="1"/>
    <col min="278" max="278" width="5.5" style="251"/>
    <col min="279" max="279" width="3.125" style="251" customWidth="1"/>
    <col min="280" max="280" width="5.5" style="251"/>
    <col min="281" max="281" width="3.25" style="251" customWidth="1"/>
    <col min="282" max="282" width="2" style="251" customWidth="1"/>
    <col min="283" max="285" width="5.5" style="251"/>
    <col min="286" max="286" width="9.125" style="251" bestFit="1" customWidth="1"/>
    <col min="287" max="512" width="5.5" style="251"/>
    <col min="513" max="513" width="2" style="251" customWidth="1"/>
    <col min="514" max="514" width="4.25" style="251" customWidth="1"/>
    <col min="515" max="515" width="1.5" style="251" customWidth="1"/>
    <col min="516" max="531" width="5.5" style="251"/>
    <col min="532" max="532" width="4.25" style="251" customWidth="1"/>
    <col min="533" max="533" width="3.25" style="251" customWidth="1"/>
    <col min="534" max="534" width="5.5" style="251"/>
    <col min="535" max="535" width="3.125" style="251" customWidth="1"/>
    <col min="536" max="536" width="5.5" style="251"/>
    <col min="537" max="537" width="3.25" style="251" customWidth="1"/>
    <col min="538" max="538" width="2" style="251" customWidth="1"/>
    <col min="539" max="541" width="5.5" style="251"/>
    <col min="542" max="542" width="9.125" style="251" bestFit="1" customWidth="1"/>
    <col min="543" max="768" width="5.5" style="251"/>
    <col min="769" max="769" width="2" style="251" customWidth="1"/>
    <col min="770" max="770" width="4.25" style="251" customWidth="1"/>
    <col min="771" max="771" width="1.5" style="251" customWidth="1"/>
    <col min="772" max="787" width="5.5" style="251"/>
    <col min="788" max="788" width="4.25" style="251" customWidth="1"/>
    <col min="789" max="789" width="3.25" style="251" customWidth="1"/>
    <col min="790" max="790" width="5.5" style="251"/>
    <col min="791" max="791" width="3.125" style="251" customWidth="1"/>
    <col min="792" max="792" width="5.5" style="251"/>
    <col min="793" max="793" width="3.25" style="251" customWidth="1"/>
    <col min="794" max="794" width="2" style="251" customWidth="1"/>
    <col min="795" max="797" width="5.5" style="251"/>
    <col min="798" max="798" width="9.125" style="251" bestFit="1" customWidth="1"/>
    <col min="799" max="1024" width="5.5" style="251"/>
    <col min="1025" max="1025" width="2" style="251" customWidth="1"/>
    <col min="1026" max="1026" width="4.25" style="251" customWidth="1"/>
    <col min="1027" max="1027" width="1.5" style="251" customWidth="1"/>
    <col min="1028" max="1043" width="5.5" style="251"/>
    <col min="1044" max="1044" width="4.25" style="251" customWidth="1"/>
    <col min="1045" max="1045" width="3.25" style="251" customWidth="1"/>
    <col min="1046" max="1046" width="5.5" style="251"/>
    <col min="1047" max="1047" width="3.125" style="251" customWidth="1"/>
    <col min="1048" max="1048" width="5.5" style="251"/>
    <col min="1049" max="1049" width="3.25" style="251" customWidth="1"/>
    <col min="1050" max="1050" width="2" style="251" customWidth="1"/>
    <col min="1051" max="1053" width="5.5" style="251"/>
    <col min="1054" max="1054" width="9.125" style="251" bestFit="1" customWidth="1"/>
    <col min="1055" max="1280" width="5.5" style="251"/>
    <col min="1281" max="1281" width="2" style="251" customWidth="1"/>
    <col min="1282" max="1282" width="4.25" style="251" customWidth="1"/>
    <col min="1283" max="1283" width="1.5" style="251" customWidth="1"/>
    <col min="1284" max="1299" width="5.5" style="251"/>
    <col min="1300" max="1300" width="4.25" style="251" customWidth="1"/>
    <col min="1301" max="1301" width="3.25" style="251" customWidth="1"/>
    <col min="1302" max="1302" width="5.5" style="251"/>
    <col min="1303" max="1303" width="3.125" style="251" customWidth="1"/>
    <col min="1304" max="1304" width="5.5" style="251"/>
    <col min="1305" max="1305" width="3.25" style="251" customWidth="1"/>
    <col min="1306" max="1306" width="2" style="251" customWidth="1"/>
    <col min="1307" max="1309" width="5.5" style="251"/>
    <col min="1310" max="1310" width="9.125" style="251" bestFit="1" customWidth="1"/>
    <col min="1311" max="1536" width="5.5" style="251"/>
    <col min="1537" max="1537" width="2" style="251" customWidth="1"/>
    <col min="1538" max="1538" width="4.25" style="251" customWidth="1"/>
    <col min="1539" max="1539" width="1.5" style="251" customWidth="1"/>
    <col min="1540" max="1555" width="5.5" style="251"/>
    <col min="1556" max="1556" width="4.25" style="251" customWidth="1"/>
    <col min="1557" max="1557" width="3.25" style="251" customWidth="1"/>
    <col min="1558" max="1558" width="5.5" style="251"/>
    <col min="1559" max="1559" width="3.125" style="251" customWidth="1"/>
    <col min="1560" max="1560" width="5.5" style="251"/>
    <col min="1561" max="1561" width="3.25" style="251" customWidth="1"/>
    <col min="1562" max="1562" width="2" style="251" customWidth="1"/>
    <col min="1563" max="1565" width="5.5" style="251"/>
    <col min="1566" max="1566" width="9.125" style="251" bestFit="1" customWidth="1"/>
    <col min="1567" max="1792" width="5.5" style="251"/>
    <col min="1793" max="1793" width="2" style="251" customWidth="1"/>
    <col min="1794" max="1794" width="4.25" style="251" customWidth="1"/>
    <col min="1795" max="1795" width="1.5" style="251" customWidth="1"/>
    <col min="1796" max="1811" width="5.5" style="251"/>
    <col min="1812" max="1812" width="4.25" style="251" customWidth="1"/>
    <col min="1813" max="1813" width="3.25" style="251" customWidth="1"/>
    <col min="1814" max="1814" width="5.5" style="251"/>
    <col min="1815" max="1815" width="3.125" style="251" customWidth="1"/>
    <col min="1816" max="1816" width="5.5" style="251"/>
    <col min="1817" max="1817" width="3.25" style="251" customWidth="1"/>
    <col min="1818" max="1818" width="2" style="251" customWidth="1"/>
    <col min="1819" max="1821" width="5.5" style="251"/>
    <col min="1822" max="1822" width="9.125" style="251" bestFit="1" customWidth="1"/>
    <col min="1823" max="2048" width="5.5" style="251"/>
    <col min="2049" max="2049" width="2" style="251" customWidth="1"/>
    <col min="2050" max="2050" width="4.25" style="251" customWidth="1"/>
    <col min="2051" max="2051" width="1.5" style="251" customWidth="1"/>
    <col min="2052" max="2067" width="5.5" style="251"/>
    <col min="2068" max="2068" width="4.25" style="251" customWidth="1"/>
    <col min="2069" max="2069" width="3.25" style="251" customWidth="1"/>
    <col min="2070" max="2070" width="5.5" style="251"/>
    <col min="2071" max="2071" width="3.125" style="251" customWidth="1"/>
    <col min="2072" max="2072" width="5.5" style="251"/>
    <col min="2073" max="2073" width="3.25" style="251" customWidth="1"/>
    <col min="2074" max="2074" width="2" style="251" customWidth="1"/>
    <col min="2075" max="2077" width="5.5" style="251"/>
    <col min="2078" max="2078" width="9.125" style="251" bestFit="1" customWidth="1"/>
    <col min="2079" max="2304" width="5.5" style="251"/>
    <col min="2305" max="2305" width="2" style="251" customWidth="1"/>
    <col min="2306" max="2306" width="4.25" style="251" customWidth="1"/>
    <col min="2307" max="2307" width="1.5" style="251" customWidth="1"/>
    <col min="2308" max="2323" width="5.5" style="251"/>
    <col min="2324" max="2324" width="4.25" style="251" customWidth="1"/>
    <col min="2325" max="2325" width="3.25" style="251" customWidth="1"/>
    <col min="2326" max="2326" width="5.5" style="251"/>
    <col min="2327" max="2327" width="3.125" style="251" customWidth="1"/>
    <col min="2328" max="2328" width="5.5" style="251"/>
    <col min="2329" max="2329" width="3.25" style="251" customWidth="1"/>
    <col min="2330" max="2330" width="2" style="251" customWidth="1"/>
    <col min="2331" max="2333" width="5.5" style="251"/>
    <col min="2334" max="2334" width="9.125" style="251" bestFit="1" customWidth="1"/>
    <col min="2335" max="2560" width="5.5" style="251"/>
    <col min="2561" max="2561" width="2" style="251" customWidth="1"/>
    <col min="2562" max="2562" width="4.25" style="251" customWidth="1"/>
    <col min="2563" max="2563" width="1.5" style="251" customWidth="1"/>
    <col min="2564" max="2579" width="5.5" style="251"/>
    <col min="2580" max="2580" width="4.25" style="251" customWidth="1"/>
    <col min="2581" max="2581" width="3.25" style="251" customWidth="1"/>
    <col min="2582" max="2582" width="5.5" style="251"/>
    <col min="2583" max="2583" width="3.125" style="251" customWidth="1"/>
    <col min="2584" max="2584" width="5.5" style="251"/>
    <col min="2585" max="2585" width="3.25" style="251" customWidth="1"/>
    <col min="2586" max="2586" width="2" style="251" customWidth="1"/>
    <col min="2587" max="2589" width="5.5" style="251"/>
    <col min="2590" max="2590" width="9.125" style="251" bestFit="1" customWidth="1"/>
    <col min="2591" max="2816" width="5.5" style="251"/>
    <col min="2817" max="2817" width="2" style="251" customWidth="1"/>
    <col min="2818" max="2818" width="4.25" style="251" customWidth="1"/>
    <col min="2819" max="2819" width="1.5" style="251" customWidth="1"/>
    <col min="2820" max="2835" width="5.5" style="251"/>
    <col min="2836" max="2836" width="4.25" style="251" customWidth="1"/>
    <col min="2837" max="2837" width="3.25" style="251" customWidth="1"/>
    <col min="2838" max="2838" width="5.5" style="251"/>
    <col min="2839" max="2839" width="3.125" style="251" customWidth="1"/>
    <col min="2840" max="2840" width="5.5" style="251"/>
    <col min="2841" max="2841" width="3.25" style="251" customWidth="1"/>
    <col min="2842" max="2842" width="2" style="251" customWidth="1"/>
    <col min="2843" max="2845" width="5.5" style="251"/>
    <col min="2846" max="2846" width="9.125" style="251" bestFit="1" customWidth="1"/>
    <col min="2847" max="3072" width="5.5" style="251"/>
    <col min="3073" max="3073" width="2" style="251" customWidth="1"/>
    <col min="3074" max="3074" width="4.25" style="251" customWidth="1"/>
    <col min="3075" max="3075" width="1.5" style="251" customWidth="1"/>
    <col min="3076" max="3091" width="5.5" style="251"/>
    <col min="3092" max="3092" width="4.25" style="251" customWidth="1"/>
    <col min="3093" max="3093" width="3.25" style="251" customWidth="1"/>
    <col min="3094" max="3094" width="5.5" style="251"/>
    <col min="3095" max="3095" width="3.125" style="251" customWidth="1"/>
    <col min="3096" max="3096" width="5.5" style="251"/>
    <col min="3097" max="3097" width="3.25" style="251" customWidth="1"/>
    <col min="3098" max="3098" width="2" style="251" customWidth="1"/>
    <col min="3099" max="3101" width="5.5" style="251"/>
    <col min="3102" max="3102" width="9.125" style="251" bestFit="1" customWidth="1"/>
    <col min="3103" max="3328" width="5.5" style="251"/>
    <col min="3329" max="3329" width="2" style="251" customWidth="1"/>
    <col min="3330" max="3330" width="4.25" style="251" customWidth="1"/>
    <col min="3331" max="3331" width="1.5" style="251" customWidth="1"/>
    <col min="3332" max="3347" width="5.5" style="251"/>
    <col min="3348" max="3348" width="4.25" style="251" customWidth="1"/>
    <col min="3349" max="3349" width="3.25" style="251" customWidth="1"/>
    <col min="3350" max="3350" width="5.5" style="251"/>
    <col min="3351" max="3351" width="3.125" style="251" customWidth="1"/>
    <col min="3352" max="3352" width="5.5" style="251"/>
    <col min="3353" max="3353" width="3.25" style="251" customWidth="1"/>
    <col min="3354" max="3354" width="2" style="251" customWidth="1"/>
    <col min="3355" max="3357" width="5.5" style="251"/>
    <col min="3358" max="3358" width="9.125" style="251" bestFit="1" customWidth="1"/>
    <col min="3359" max="3584" width="5.5" style="251"/>
    <col min="3585" max="3585" width="2" style="251" customWidth="1"/>
    <col min="3586" max="3586" width="4.25" style="251" customWidth="1"/>
    <col min="3587" max="3587" width="1.5" style="251" customWidth="1"/>
    <col min="3588" max="3603" width="5.5" style="251"/>
    <col min="3604" max="3604" width="4.25" style="251" customWidth="1"/>
    <col min="3605" max="3605" width="3.25" style="251" customWidth="1"/>
    <col min="3606" max="3606" width="5.5" style="251"/>
    <col min="3607" max="3607" width="3.125" style="251" customWidth="1"/>
    <col min="3608" max="3608" width="5.5" style="251"/>
    <col min="3609" max="3609" width="3.25" style="251" customWidth="1"/>
    <col min="3610" max="3610" width="2" style="251" customWidth="1"/>
    <col min="3611" max="3613" width="5.5" style="251"/>
    <col min="3614" max="3614" width="9.125" style="251" bestFit="1" customWidth="1"/>
    <col min="3615" max="3840" width="5.5" style="251"/>
    <col min="3841" max="3841" width="2" style="251" customWidth="1"/>
    <col min="3842" max="3842" width="4.25" style="251" customWidth="1"/>
    <col min="3843" max="3843" width="1.5" style="251" customWidth="1"/>
    <col min="3844" max="3859" width="5.5" style="251"/>
    <col min="3860" max="3860" width="4.25" style="251" customWidth="1"/>
    <col min="3861" max="3861" width="3.25" style="251" customWidth="1"/>
    <col min="3862" max="3862" width="5.5" style="251"/>
    <col min="3863" max="3863" width="3.125" style="251" customWidth="1"/>
    <col min="3864" max="3864" width="5.5" style="251"/>
    <col min="3865" max="3865" width="3.25" style="251" customWidth="1"/>
    <col min="3866" max="3866" width="2" style="251" customWidth="1"/>
    <col min="3867" max="3869" width="5.5" style="251"/>
    <col min="3870" max="3870" width="9.125" style="251" bestFit="1" customWidth="1"/>
    <col min="3871" max="4096" width="5.5" style="251"/>
    <col min="4097" max="4097" width="2" style="251" customWidth="1"/>
    <col min="4098" max="4098" width="4.25" style="251" customWidth="1"/>
    <col min="4099" max="4099" width="1.5" style="251" customWidth="1"/>
    <col min="4100" max="4115" width="5.5" style="251"/>
    <col min="4116" max="4116" width="4.25" style="251" customWidth="1"/>
    <col min="4117" max="4117" width="3.25" style="251" customWidth="1"/>
    <col min="4118" max="4118" width="5.5" style="251"/>
    <col min="4119" max="4119" width="3.125" style="251" customWidth="1"/>
    <col min="4120" max="4120" width="5.5" style="251"/>
    <col min="4121" max="4121" width="3.25" style="251" customWidth="1"/>
    <col min="4122" max="4122" width="2" style="251" customWidth="1"/>
    <col min="4123" max="4125" width="5.5" style="251"/>
    <col min="4126" max="4126" width="9.125" style="251" bestFit="1" customWidth="1"/>
    <col min="4127" max="4352" width="5.5" style="251"/>
    <col min="4353" max="4353" width="2" style="251" customWidth="1"/>
    <col min="4354" max="4354" width="4.25" style="251" customWidth="1"/>
    <col min="4355" max="4355" width="1.5" style="251" customWidth="1"/>
    <col min="4356" max="4371" width="5.5" style="251"/>
    <col min="4372" max="4372" width="4.25" style="251" customWidth="1"/>
    <col min="4373" max="4373" width="3.25" style="251" customWidth="1"/>
    <col min="4374" max="4374" width="5.5" style="251"/>
    <col min="4375" max="4375" width="3.125" style="251" customWidth="1"/>
    <col min="4376" max="4376" width="5.5" style="251"/>
    <col min="4377" max="4377" width="3.25" style="251" customWidth="1"/>
    <col min="4378" max="4378" width="2" style="251" customWidth="1"/>
    <col min="4379" max="4381" width="5.5" style="251"/>
    <col min="4382" max="4382" width="9.125" style="251" bestFit="1" customWidth="1"/>
    <col min="4383" max="4608" width="5.5" style="251"/>
    <col min="4609" max="4609" width="2" style="251" customWidth="1"/>
    <col min="4610" max="4610" width="4.25" style="251" customWidth="1"/>
    <col min="4611" max="4611" width="1.5" style="251" customWidth="1"/>
    <col min="4612" max="4627" width="5.5" style="251"/>
    <col min="4628" max="4628" width="4.25" style="251" customWidth="1"/>
    <col min="4629" max="4629" width="3.25" style="251" customWidth="1"/>
    <col min="4630" max="4630" width="5.5" style="251"/>
    <col min="4631" max="4631" width="3.125" style="251" customWidth="1"/>
    <col min="4632" max="4632" width="5.5" style="251"/>
    <col min="4633" max="4633" width="3.25" style="251" customWidth="1"/>
    <col min="4634" max="4634" width="2" style="251" customWidth="1"/>
    <col min="4635" max="4637" width="5.5" style="251"/>
    <col min="4638" max="4638" width="9.125" style="251" bestFit="1" customWidth="1"/>
    <col min="4639" max="4864" width="5.5" style="251"/>
    <col min="4865" max="4865" width="2" style="251" customWidth="1"/>
    <col min="4866" max="4866" width="4.25" style="251" customWidth="1"/>
    <col min="4867" max="4867" width="1.5" style="251" customWidth="1"/>
    <col min="4868" max="4883" width="5.5" style="251"/>
    <col min="4884" max="4884" width="4.25" style="251" customWidth="1"/>
    <col min="4885" max="4885" width="3.25" style="251" customWidth="1"/>
    <col min="4886" max="4886" width="5.5" style="251"/>
    <col min="4887" max="4887" width="3.125" style="251" customWidth="1"/>
    <col min="4888" max="4888" width="5.5" style="251"/>
    <col min="4889" max="4889" width="3.25" style="251" customWidth="1"/>
    <col min="4890" max="4890" width="2" style="251" customWidth="1"/>
    <col min="4891" max="4893" width="5.5" style="251"/>
    <col min="4894" max="4894" width="9.125" style="251" bestFit="1" customWidth="1"/>
    <col min="4895" max="5120" width="5.5" style="251"/>
    <col min="5121" max="5121" width="2" style="251" customWidth="1"/>
    <col min="5122" max="5122" width="4.25" style="251" customWidth="1"/>
    <col min="5123" max="5123" width="1.5" style="251" customWidth="1"/>
    <col min="5124" max="5139" width="5.5" style="251"/>
    <col min="5140" max="5140" width="4.25" style="251" customWidth="1"/>
    <col min="5141" max="5141" width="3.25" style="251" customWidth="1"/>
    <col min="5142" max="5142" width="5.5" style="251"/>
    <col min="5143" max="5143" width="3.125" style="251" customWidth="1"/>
    <col min="5144" max="5144" width="5.5" style="251"/>
    <col min="5145" max="5145" width="3.25" style="251" customWidth="1"/>
    <col min="5146" max="5146" width="2" style="251" customWidth="1"/>
    <col min="5147" max="5149" width="5.5" style="251"/>
    <col min="5150" max="5150" width="9.125" style="251" bestFit="1" customWidth="1"/>
    <col min="5151" max="5376" width="5.5" style="251"/>
    <col min="5377" max="5377" width="2" style="251" customWidth="1"/>
    <col min="5378" max="5378" width="4.25" style="251" customWidth="1"/>
    <col min="5379" max="5379" width="1.5" style="251" customWidth="1"/>
    <col min="5380" max="5395" width="5.5" style="251"/>
    <col min="5396" max="5396" width="4.25" style="251" customWidth="1"/>
    <col min="5397" max="5397" width="3.25" style="251" customWidth="1"/>
    <col min="5398" max="5398" width="5.5" style="251"/>
    <col min="5399" max="5399" width="3.125" style="251" customWidth="1"/>
    <col min="5400" max="5400" width="5.5" style="251"/>
    <col min="5401" max="5401" width="3.25" style="251" customWidth="1"/>
    <col min="5402" max="5402" width="2" style="251" customWidth="1"/>
    <col min="5403" max="5405" width="5.5" style="251"/>
    <col min="5406" max="5406" width="9.125" style="251" bestFit="1" customWidth="1"/>
    <col min="5407" max="5632" width="5.5" style="251"/>
    <col min="5633" max="5633" width="2" style="251" customWidth="1"/>
    <col min="5634" max="5634" width="4.25" style="251" customWidth="1"/>
    <col min="5635" max="5635" width="1.5" style="251" customWidth="1"/>
    <col min="5636" max="5651" width="5.5" style="251"/>
    <col min="5652" max="5652" width="4.25" style="251" customWidth="1"/>
    <col min="5653" max="5653" width="3.25" style="251" customWidth="1"/>
    <col min="5654" max="5654" width="5.5" style="251"/>
    <col min="5655" max="5655" width="3.125" style="251" customWidth="1"/>
    <col min="5656" max="5656" width="5.5" style="251"/>
    <col min="5657" max="5657" width="3.25" style="251" customWidth="1"/>
    <col min="5658" max="5658" width="2" style="251" customWidth="1"/>
    <col min="5659" max="5661" width="5.5" style="251"/>
    <col min="5662" max="5662" width="9.125" style="251" bestFit="1" customWidth="1"/>
    <col min="5663" max="5888" width="5.5" style="251"/>
    <col min="5889" max="5889" width="2" style="251" customWidth="1"/>
    <col min="5890" max="5890" width="4.25" style="251" customWidth="1"/>
    <col min="5891" max="5891" width="1.5" style="251" customWidth="1"/>
    <col min="5892" max="5907" width="5.5" style="251"/>
    <col min="5908" max="5908" width="4.25" style="251" customWidth="1"/>
    <col min="5909" max="5909" width="3.25" style="251" customWidth="1"/>
    <col min="5910" max="5910" width="5.5" style="251"/>
    <col min="5911" max="5911" width="3.125" style="251" customWidth="1"/>
    <col min="5912" max="5912" width="5.5" style="251"/>
    <col min="5913" max="5913" width="3.25" style="251" customWidth="1"/>
    <col min="5914" max="5914" width="2" style="251" customWidth="1"/>
    <col min="5915" max="5917" width="5.5" style="251"/>
    <col min="5918" max="5918" width="9.125" style="251" bestFit="1" customWidth="1"/>
    <col min="5919" max="6144" width="5.5" style="251"/>
    <col min="6145" max="6145" width="2" style="251" customWidth="1"/>
    <col min="6146" max="6146" width="4.25" style="251" customWidth="1"/>
    <col min="6147" max="6147" width="1.5" style="251" customWidth="1"/>
    <col min="6148" max="6163" width="5.5" style="251"/>
    <col min="6164" max="6164" width="4.25" style="251" customWidth="1"/>
    <col min="6165" max="6165" width="3.25" style="251" customWidth="1"/>
    <col min="6166" max="6166" width="5.5" style="251"/>
    <col min="6167" max="6167" width="3.125" style="251" customWidth="1"/>
    <col min="6168" max="6168" width="5.5" style="251"/>
    <col min="6169" max="6169" width="3.25" style="251" customWidth="1"/>
    <col min="6170" max="6170" width="2" style="251" customWidth="1"/>
    <col min="6171" max="6173" width="5.5" style="251"/>
    <col min="6174" max="6174" width="9.125" style="251" bestFit="1" customWidth="1"/>
    <col min="6175" max="6400" width="5.5" style="251"/>
    <col min="6401" max="6401" width="2" style="251" customWidth="1"/>
    <col min="6402" max="6402" width="4.25" style="251" customWidth="1"/>
    <col min="6403" max="6403" width="1.5" style="251" customWidth="1"/>
    <col min="6404" max="6419" width="5.5" style="251"/>
    <col min="6420" max="6420" width="4.25" style="251" customWidth="1"/>
    <col min="6421" max="6421" width="3.25" style="251" customWidth="1"/>
    <col min="6422" max="6422" width="5.5" style="251"/>
    <col min="6423" max="6423" width="3.125" style="251" customWidth="1"/>
    <col min="6424" max="6424" width="5.5" style="251"/>
    <col min="6425" max="6425" width="3.25" style="251" customWidth="1"/>
    <col min="6426" max="6426" width="2" style="251" customWidth="1"/>
    <col min="6427" max="6429" width="5.5" style="251"/>
    <col min="6430" max="6430" width="9.125" style="251" bestFit="1" customWidth="1"/>
    <col min="6431" max="6656" width="5.5" style="251"/>
    <col min="6657" max="6657" width="2" style="251" customWidth="1"/>
    <col min="6658" max="6658" width="4.25" style="251" customWidth="1"/>
    <col min="6659" max="6659" width="1.5" style="251" customWidth="1"/>
    <col min="6660" max="6675" width="5.5" style="251"/>
    <col min="6676" max="6676" width="4.25" style="251" customWidth="1"/>
    <col min="6677" max="6677" width="3.25" style="251" customWidth="1"/>
    <col min="6678" max="6678" width="5.5" style="251"/>
    <col min="6679" max="6679" width="3.125" style="251" customWidth="1"/>
    <col min="6680" max="6680" width="5.5" style="251"/>
    <col min="6681" max="6681" width="3.25" style="251" customWidth="1"/>
    <col min="6682" max="6682" width="2" style="251" customWidth="1"/>
    <col min="6683" max="6685" width="5.5" style="251"/>
    <col min="6686" max="6686" width="9.125" style="251" bestFit="1" customWidth="1"/>
    <col min="6687" max="6912" width="5.5" style="251"/>
    <col min="6913" max="6913" width="2" style="251" customWidth="1"/>
    <col min="6914" max="6914" width="4.25" style="251" customWidth="1"/>
    <col min="6915" max="6915" width="1.5" style="251" customWidth="1"/>
    <col min="6916" max="6931" width="5.5" style="251"/>
    <col min="6932" max="6932" width="4.25" style="251" customWidth="1"/>
    <col min="6933" max="6933" width="3.25" style="251" customWidth="1"/>
    <col min="6934" max="6934" width="5.5" style="251"/>
    <col min="6935" max="6935" width="3.125" style="251" customWidth="1"/>
    <col min="6936" max="6936" width="5.5" style="251"/>
    <col min="6937" max="6937" width="3.25" style="251" customWidth="1"/>
    <col min="6938" max="6938" width="2" style="251" customWidth="1"/>
    <col min="6939" max="6941" width="5.5" style="251"/>
    <col min="6942" max="6942" width="9.125" style="251" bestFit="1" customWidth="1"/>
    <col min="6943" max="7168" width="5.5" style="251"/>
    <col min="7169" max="7169" width="2" style="251" customWidth="1"/>
    <col min="7170" max="7170" width="4.25" style="251" customWidth="1"/>
    <col min="7171" max="7171" width="1.5" style="251" customWidth="1"/>
    <col min="7172" max="7187" width="5.5" style="251"/>
    <col min="7188" max="7188" width="4.25" style="251" customWidth="1"/>
    <col min="7189" max="7189" width="3.25" style="251" customWidth="1"/>
    <col min="7190" max="7190" width="5.5" style="251"/>
    <col min="7191" max="7191" width="3.125" style="251" customWidth="1"/>
    <col min="7192" max="7192" width="5.5" style="251"/>
    <col min="7193" max="7193" width="3.25" style="251" customWidth="1"/>
    <col min="7194" max="7194" width="2" style="251" customWidth="1"/>
    <col min="7195" max="7197" width="5.5" style="251"/>
    <col min="7198" max="7198" width="9.125" style="251" bestFit="1" customWidth="1"/>
    <col min="7199" max="7424" width="5.5" style="251"/>
    <col min="7425" max="7425" width="2" style="251" customWidth="1"/>
    <col min="7426" max="7426" width="4.25" style="251" customWidth="1"/>
    <col min="7427" max="7427" width="1.5" style="251" customWidth="1"/>
    <col min="7428" max="7443" width="5.5" style="251"/>
    <col min="7444" max="7444" width="4.25" style="251" customWidth="1"/>
    <col min="7445" max="7445" width="3.25" style="251" customWidth="1"/>
    <col min="7446" max="7446" width="5.5" style="251"/>
    <col min="7447" max="7447" width="3.125" style="251" customWidth="1"/>
    <col min="7448" max="7448" width="5.5" style="251"/>
    <col min="7449" max="7449" width="3.25" style="251" customWidth="1"/>
    <col min="7450" max="7450" width="2" style="251" customWidth="1"/>
    <col min="7451" max="7453" width="5.5" style="251"/>
    <col min="7454" max="7454" width="9.125" style="251" bestFit="1" customWidth="1"/>
    <col min="7455" max="7680" width="5.5" style="251"/>
    <col min="7681" max="7681" width="2" style="251" customWidth="1"/>
    <col min="7682" max="7682" width="4.25" style="251" customWidth="1"/>
    <col min="7683" max="7683" width="1.5" style="251" customWidth="1"/>
    <col min="7684" max="7699" width="5.5" style="251"/>
    <col min="7700" max="7700" width="4.25" style="251" customWidth="1"/>
    <col min="7701" max="7701" width="3.25" style="251" customWidth="1"/>
    <col min="7702" max="7702" width="5.5" style="251"/>
    <col min="7703" max="7703" width="3.125" style="251" customWidth="1"/>
    <col min="7704" max="7704" width="5.5" style="251"/>
    <col min="7705" max="7705" width="3.25" style="251" customWidth="1"/>
    <col min="7706" max="7706" width="2" style="251" customWidth="1"/>
    <col min="7707" max="7709" width="5.5" style="251"/>
    <col min="7710" max="7710" width="9.125" style="251" bestFit="1" customWidth="1"/>
    <col min="7711" max="7936" width="5.5" style="251"/>
    <col min="7937" max="7937" width="2" style="251" customWidth="1"/>
    <col min="7938" max="7938" width="4.25" style="251" customWidth="1"/>
    <col min="7939" max="7939" width="1.5" style="251" customWidth="1"/>
    <col min="7940" max="7955" width="5.5" style="251"/>
    <col min="7956" max="7956" width="4.25" style="251" customWidth="1"/>
    <col min="7957" max="7957" width="3.25" style="251" customWidth="1"/>
    <col min="7958" max="7958" width="5.5" style="251"/>
    <col min="7959" max="7959" width="3.125" style="251" customWidth="1"/>
    <col min="7960" max="7960" width="5.5" style="251"/>
    <col min="7961" max="7961" width="3.25" style="251" customWidth="1"/>
    <col min="7962" max="7962" width="2" style="251" customWidth="1"/>
    <col min="7963" max="7965" width="5.5" style="251"/>
    <col min="7966" max="7966" width="9.125" style="251" bestFit="1" customWidth="1"/>
    <col min="7967" max="8192" width="5.5" style="251"/>
    <col min="8193" max="8193" width="2" style="251" customWidth="1"/>
    <col min="8194" max="8194" width="4.25" style="251" customWidth="1"/>
    <col min="8195" max="8195" width="1.5" style="251" customWidth="1"/>
    <col min="8196" max="8211" width="5.5" style="251"/>
    <col min="8212" max="8212" width="4.25" style="251" customWidth="1"/>
    <col min="8213" max="8213" width="3.25" style="251" customWidth="1"/>
    <col min="8214" max="8214" width="5.5" style="251"/>
    <col min="8215" max="8215" width="3.125" style="251" customWidth="1"/>
    <col min="8216" max="8216" width="5.5" style="251"/>
    <col min="8217" max="8217" width="3.25" style="251" customWidth="1"/>
    <col min="8218" max="8218" width="2" style="251" customWidth="1"/>
    <col min="8219" max="8221" width="5.5" style="251"/>
    <col min="8222" max="8222" width="9.125" style="251" bestFit="1" customWidth="1"/>
    <col min="8223" max="8448" width="5.5" style="251"/>
    <col min="8449" max="8449" width="2" style="251" customWidth="1"/>
    <col min="8450" max="8450" width="4.25" style="251" customWidth="1"/>
    <col min="8451" max="8451" width="1.5" style="251" customWidth="1"/>
    <col min="8452" max="8467" width="5.5" style="251"/>
    <col min="8468" max="8468" width="4.25" style="251" customWidth="1"/>
    <col min="8469" max="8469" width="3.25" style="251" customWidth="1"/>
    <col min="8470" max="8470" width="5.5" style="251"/>
    <col min="8471" max="8471" width="3.125" style="251" customWidth="1"/>
    <col min="8472" max="8472" width="5.5" style="251"/>
    <col min="8473" max="8473" width="3.25" style="251" customWidth="1"/>
    <col min="8474" max="8474" width="2" style="251" customWidth="1"/>
    <col min="8475" max="8477" width="5.5" style="251"/>
    <col min="8478" max="8478" width="9.125" style="251" bestFit="1" customWidth="1"/>
    <col min="8479" max="8704" width="5.5" style="251"/>
    <col min="8705" max="8705" width="2" style="251" customWidth="1"/>
    <col min="8706" max="8706" width="4.25" style="251" customWidth="1"/>
    <col min="8707" max="8707" width="1.5" style="251" customWidth="1"/>
    <col min="8708" max="8723" width="5.5" style="251"/>
    <col min="8724" max="8724" width="4.25" style="251" customWidth="1"/>
    <col min="8725" max="8725" width="3.25" style="251" customWidth="1"/>
    <col min="8726" max="8726" width="5.5" style="251"/>
    <col min="8727" max="8727" width="3.125" style="251" customWidth="1"/>
    <col min="8728" max="8728" width="5.5" style="251"/>
    <col min="8729" max="8729" width="3.25" style="251" customWidth="1"/>
    <col min="8730" max="8730" width="2" style="251" customWidth="1"/>
    <col min="8731" max="8733" width="5.5" style="251"/>
    <col min="8734" max="8734" width="9.125" style="251" bestFit="1" customWidth="1"/>
    <col min="8735" max="8960" width="5.5" style="251"/>
    <col min="8961" max="8961" width="2" style="251" customWidth="1"/>
    <col min="8962" max="8962" width="4.25" style="251" customWidth="1"/>
    <col min="8963" max="8963" width="1.5" style="251" customWidth="1"/>
    <col min="8964" max="8979" width="5.5" style="251"/>
    <col min="8980" max="8980" width="4.25" style="251" customWidth="1"/>
    <col min="8981" max="8981" width="3.25" style="251" customWidth="1"/>
    <col min="8982" max="8982" width="5.5" style="251"/>
    <col min="8983" max="8983" width="3.125" style="251" customWidth="1"/>
    <col min="8984" max="8984" width="5.5" style="251"/>
    <col min="8985" max="8985" width="3.25" style="251" customWidth="1"/>
    <col min="8986" max="8986" width="2" style="251" customWidth="1"/>
    <col min="8987" max="8989" width="5.5" style="251"/>
    <col min="8990" max="8990" width="9.125" style="251" bestFit="1" customWidth="1"/>
    <col min="8991" max="9216" width="5.5" style="251"/>
    <col min="9217" max="9217" width="2" style="251" customWidth="1"/>
    <col min="9218" max="9218" width="4.25" style="251" customWidth="1"/>
    <col min="9219" max="9219" width="1.5" style="251" customWidth="1"/>
    <col min="9220" max="9235" width="5.5" style="251"/>
    <col min="9236" max="9236" width="4.25" style="251" customWidth="1"/>
    <col min="9237" max="9237" width="3.25" style="251" customWidth="1"/>
    <col min="9238" max="9238" width="5.5" style="251"/>
    <col min="9239" max="9239" width="3.125" style="251" customWidth="1"/>
    <col min="9240" max="9240" width="5.5" style="251"/>
    <col min="9241" max="9241" width="3.25" style="251" customWidth="1"/>
    <col min="9242" max="9242" width="2" style="251" customWidth="1"/>
    <col min="9243" max="9245" width="5.5" style="251"/>
    <col min="9246" max="9246" width="9.125" style="251" bestFit="1" customWidth="1"/>
    <col min="9247" max="9472" width="5.5" style="251"/>
    <col min="9473" max="9473" width="2" style="251" customWidth="1"/>
    <col min="9474" max="9474" width="4.25" style="251" customWidth="1"/>
    <col min="9475" max="9475" width="1.5" style="251" customWidth="1"/>
    <col min="9476" max="9491" width="5.5" style="251"/>
    <col min="9492" max="9492" width="4.25" style="251" customWidth="1"/>
    <col min="9493" max="9493" width="3.25" style="251" customWidth="1"/>
    <col min="9494" max="9494" width="5.5" style="251"/>
    <col min="9495" max="9495" width="3.125" style="251" customWidth="1"/>
    <col min="9496" max="9496" width="5.5" style="251"/>
    <col min="9497" max="9497" width="3.25" style="251" customWidth="1"/>
    <col min="9498" max="9498" width="2" style="251" customWidth="1"/>
    <col min="9499" max="9501" width="5.5" style="251"/>
    <col min="9502" max="9502" width="9.125" style="251" bestFit="1" customWidth="1"/>
    <col min="9503" max="9728" width="5.5" style="251"/>
    <col min="9729" max="9729" width="2" style="251" customWidth="1"/>
    <col min="9730" max="9730" width="4.25" style="251" customWidth="1"/>
    <col min="9731" max="9731" width="1.5" style="251" customWidth="1"/>
    <col min="9732" max="9747" width="5.5" style="251"/>
    <col min="9748" max="9748" width="4.25" style="251" customWidth="1"/>
    <col min="9749" max="9749" width="3.25" style="251" customWidth="1"/>
    <col min="9750" max="9750" width="5.5" style="251"/>
    <col min="9751" max="9751" width="3.125" style="251" customWidth="1"/>
    <col min="9752" max="9752" width="5.5" style="251"/>
    <col min="9753" max="9753" width="3.25" style="251" customWidth="1"/>
    <col min="9754" max="9754" width="2" style="251" customWidth="1"/>
    <col min="9755" max="9757" width="5.5" style="251"/>
    <col min="9758" max="9758" width="9.125" style="251" bestFit="1" customWidth="1"/>
    <col min="9759" max="9984" width="5.5" style="251"/>
    <col min="9985" max="9985" width="2" style="251" customWidth="1"/>
    <col min="9986" max="9986" width="4.25" style="251" customWidth="1"/>
    <col min="9987" max="9987" width="1.5" style="251" customWidth="1"/>
    <col min="9988" max="10003" width="5.5" style="251"/>
    <col min="10004" max="10004" width="4.25" style="251" customWidth="1"/>
    <col min="10005" max="10005" width="3.25" style="251" customWidth="1"/>
    <col min="10006" max="10006" width="5.5" style="251"/>
    <col min="10007" max="10007" width="3.125" style="251" customWidth="1"/>
    <col min="10008" max="10008" width="5.5" style="251"/>
    <col min="10009" max="10009" width="3.25" style="251" customWidth="1"/>
    <col min="10010" max="10010" width="2" style="251" customWidth="1"/>
    <col min="10011" max="10013" width="5.5" style="251"/>
    <col min="10014" max="10014" width="9.125" style="251" bestFit="1" customWidth="1"/>
    <col min="10015" max="10240" width="5.5" style="251"/>
    <col min="10241" max="10241" width="2" style="251" customWidth="1"/>
    <col min="10242" max="10242" width="4.25" style="251" customWidth="1"/>
    <col min="10243" max="10243" width="1.5" style="251" customWidth="1"/>
    <col min="10244" max="10259" width="5.5" style="251"/>
    <col min="10260" max="10260" width="4.25" style="251" customWidth="1"/>
    <col min="10261" max="10261" width="3.25" style="251" customWidth="1"/>
    <col min="10262" max="10262" width="5.5" style="251"/>
    <col min="10263" max="10263" width="3.125" style="251" customWidth="1"/>
    <col min="10264" max="10264" width="5.5" style="251"/>
    <col min="10265" max="10265" width="3.25" style="251" customWidth="1"/>
    <col min="10266" max="10266" width="2" style="251" customWidth="1"/>
    <col min="10267" max="10269" width="5.5" style="251"/>
    <col min="10270" max="10270" width="9.125" style="251" bestFit="1" customWidth="1"/>
    <col min="10271" max="10496" width="5.5" style="251"/>
    <col min="10497" max="10497" width="2" style="251" customWidth="1"/>
    <col min="10498" max="10498" width="4.25" style="251" customWidth="1"/>
    <col min="10499" max="10499" width="1.5" style="251" customWidth="1"/>
    <col min="10500" max="10515" width="5.5" style="251"/>
    <col min="10516" max="10516" width="4.25" style="251" customWidth="1"/>
    <col min="10517" max="10517" width="3.25" style="251" customWidth="1"/>
    <col min="10518" max="10518" width="5.5" style="251"/>
    <col min="10519" max="10519" width="3.125" style="251" customWidth="1"/>
    <col min="10520" max="10520" width="5.5" style="251"/>
    <col min="10521" max="10521" width="3.25" style="251" customWidth="1"/>
    <col min="10522" max="10522" width="2" style="251" customWidth="1"/>
    <col min="10523" max="10525" width="5.5" style="251"/>
    <col min="10526" max="10526" width="9.125" style="251" bestFit="1" customWidth="1"/>
    <col min="10527" max="10752" width="5.5" style="251"/>
    <col min="10753" max="10753" width="2" style="251" customWidth="1"/>
    <col min="10754" max="10754" width="4.25" style="251" customWidth="1"/>
    <col min="10755" max="10755" width="1.5" style="251" customWidth="1"/>
    <col min="10756" max="10771" width="5.5" style="251"/>
    <col min="10772" max="10772" width="4.25" style="251" customWidth="1"/>
    <col min="10773" max="10773" width="3.25" style="251" customWidth="1"/>
    <col min="10774" max="10774" width="5.5" style="251"/>
    <col min="10775" max="10775" width="3.125" style="251" customWidth="1"/>
    <col min="10776" max="10776" width="5.5" style="251"/>
    <col min="10777" max="10777" width="3.25" style="251" customWidth="1"/>
    <col min="10778" max="10778" width="2" style="251" customWidth="1"/>
    <col min="10779" max="10781" width="5.5" style="251"/>
    <col min="10782" max="10782" width="9.125" style="251" bestFit="1" customWidth="1"/>
    <col min="10783" max="11008" width="5.5" style="251"/>
    <col min="11009" max="11009" width="2" style="251" customWidth="1"/>
    <col min="11010" max="11010" width="4.25" style="251" customWidth="1"/>
    <col min="11011" max="11011" width="1.5" style="251" customWidth="1"/>
    <col min="11012" max="11027" width="5.5" style="251"/>
    <col min="11028" max="11028" width="4.25" style="251" customWidth="1"/>
    <col min="11029" max="11029" width="3.25" style="251" customWidth="1"/>
    <col min="11030" max="11030" width="5.5" style="251"/>
    <col min="11031" max="11031" width="3.125" style="251" customWidth="1"/>
    <col min="11032" max="11032" width="5.5" style="251"/>
    <col min="11033" max="11033" width="3.25" style="251" customWidth="1"/>
    <col min="11034" max="11034" width="2" style="251" customWidth="1"/>
    <col min="11035" max="11037" width="5.5" style="251"/>
    <col min="11038" max="11038" width="9.125" style="251" bestFit="1" customWidth="1"/>
    <col min="11039" max="11264" width="5.5" style="251"/>
    <col min="11265" max="11265" width="2" style="251" customWidth="1"/>
    <col min="11266" max="11266" width="4.25" style="251" customWidth="1"/>
    <col min="11267" max="11267" width="1.5" style="251" customWidth="1"/>
    <col min="11268" max="11283" width="5.5" style="251"/>
    <col min="11284" max="11284" width="4.25" style="251" customWidth="1"/>
    <col min="11285" max="11285" width="3.25" style="251" customWidth="1"/>
    <col min="11286" max="11286" width="5.5" style="251"/>
    <col min="11287" max="11287" width="3.125" style="251" customWidth="1"/>
    <col min="11288" max="11288" width="5.5" style="251"/>
    <col min="11289" max="11289" width="3.25" style="251" customWidth="1"/>
    <col min="11290" max="11290" width="2" style="251" customWidth="1"/>
    <col min="11291" max="11293" width="5.5" style="251"/>
    <col min="11294" max="11294" width="9.125" style="251" bestFit="1" customWidth="1"/>
    <col min="11295" max="11520" width="5.5" style="251"/>
    <col min="11521" max="11521" width="2" style="251" customWidth="1"/>
    <col min="11522" max="11522" width="4.25" style="251" customWidth="1"/>
    <col min="11523" max="11523" width="1.5" style="251" customWidth="1"/>
    <col min="11524" max="11539" width="5.5" style="251"/>
    <col min="11540" max="11540" width="4.25" style="251" customWidth="1"/>
    <col min="11541" max="11541" width="3.25" style="251" customWidth="1"/>
    <col min="11542" max="11542" width="5.5" style="251"/>
    <col min="11543" max="11543" width="3.125" style="251" customWidth="1"/>
    <col min="11544" max="11544" width="5.5" style="251"/>
    <col min="11545" max="11545" width="3.25" style="251" customWidth="1"/>
    <col min="11546" max="11546" width="2" style="251" customWidth="1"/>
    <col min="11547" max="11549" width="5.5" style="251"/>
    <col min="11550" max="11550" width="9.125" style="251" bestFit="1" customWidth="1"/>
    <col min="11551" max="11776" width="5.5" style="251"/>
    <col min="11777" max="11777" width="2" style="251" customWidth="1"/>
    <col min="11778" max="11778" width="4.25" style="251" customWidth="1"/>
    <col min="11779" max="11779" width="1.5" style="251" customWidth="1"/>
    <col min="11780" max="11795" width="5.5" style="251"/>
    <col min="11796" max="11796" width="4.25" style="251" customWidth="1"/>
    <col min="11797" max="11797" width="3.25" style="251" customWidth="1"/>
    <col min="11798" max="11798" width="5.5" style="251"/>
    <col min="11799" max="11799" width="3.125" style="251" customWidth="1"/>
    <col min="11800" max="11800" width="5.5" style="251"/>
    <col min="11801" max="11801" width="3.25" style="251" customWidth="1"/>
    <col min="11802" max="11802" width="2" style="251" customWidth="1"/>
    <col min="11803" max="11805" width="5.5" style="251"/>
    <col min="11806" max="11806" width="9.125" style="251" bestFit="1" customWidth="1"/>
    <col min="11807" max="12032" width="5.5" style="251"/>
    <col min="12033" max="12033" width="2" style="251" customWidth="1"/>
    <col min="12034" max="12034" width="4.25" style="251" customWidth="1"/>
    <col min="12035" max="12035" width="1.5" style="251" customWidth="1"/>
    <col min="12036" max="12051" width="5.5" style="251"/>
    <col min="12052" max="12052" width="4.25" style="251" customWidth="1"/>
    <col min="12053" max="12053" width="3.25" style="251" customWidth="1"/>
    <col min="12054" max="12054" width="5.5" style="251"/>
    <col min="12055" max="12055" width="3.125" style="251" customWidth="1"/>
    <col min="12056" max="12056" width="5.5" style="251"/>
    <col min="12057" max="12057" width="3.25" style="251" customWidth="1"/>
    <col min="12058" max="12058" width="2" style="251" customWidth="1"/>
    <col min="12059" max="12061" width="5.5" style="251"/>
    <col min="12062" max="12062" width="9.125" style="251" bestFit="1" customWidth="1"/>
    <col min="12063" max="12288" width="5.5" style="251"/>
    <col min="12289" max="12289" width="2" style="251" customWidth="1"/>
    <col min="12290" max="12290" width="4.25" style="251" customWidth="1"/>
    <col min="12291" max="12291" width="1.5" style="251" customWidth="1"/>
    <col min="12292" max="12307" width="5.5" style="251"/>
    <col min="12308" max="12308" width="4.25" style="251" customWidth="1"/>
    <col min="12309" max="12309" width="3.25" style="251" customWidth="1"/>
    <col min="12310" max="12310" width="5.5" style="251"/>
    <col min="12311" max="12311" width="3.125" style="251" customWidth="1"/>
    <col min="12312" max="12312" width="5.5" style="251"/>
    <col min="12313" max="12313" width="3.25" style="251" customWidth="1"/>
    <col min="12314" max="12314" width="2" style="251" customWidth="1"/>
    <col min="12315" max="12317" width="5.5" style="251"/>
    <col min="12318" max="12318" width="9.125" style="251" bestFit="1" customWidth="1"/>
    <col min="12319" max="12544" width="5.5" style="251"/>
    <col min="12545" max="12545" width="2" style="251" customWidth="1"/>
    <col min="12546" max="12546" width="4.25" style="251" customWidth="1"/>
    <col min="12547" max="12547" width="1.5" style="251" customWidth="1"/>
    <col min="12548" max="12563" width="5.5" style="251"/>
    <col min="12564" max="12564" width="4.25" style="251" customWidth="1"/>
    <col min="12565" max="12565" width="3.25" style="251" customWidth="1"/>
    <col min="12566" max="12566" width="5.5" style="251"/>
    <col min="12567" max="12567" width="3.125" style="251" customWidth="1"/>
    <col min="12568" max="12568" width="5.5" style="251"/>
    <col min="12569" max="12569" width="3.25" style="251" customWidth="1"/>
    <col min="12570" max="12570" width="2" style="251" customWidth="1"/>
    <col min="12571" max="12573" width="5.5" style="251"/>
    <col min="12574" max="12574" width="9.125" style="251" bestFit="1" customWidth="1"/>
    <col min="12575" max="12800" width="5.5" style="251"/>
    <col min="12801" max="12801" width="2" style="251" customWidth="1"/>
    <col min="12802" max="12802" width="4.25" style="251" customWidth="1"/>
    <col min="12803" max="12803" width="1.5" style="251" customWidth="1"/>
    <col min="12804" max="12819" width="5.5" style="251"/>
    <col min="12820" max="12820" width="4.25" style="251" customWidth="1"/>
    <col min="12821" max="12821" width="3.25" style="251" customWidth="1"/>
    <col min="12822" max="12822" width="5.5" style="251"/>
    <col min="12823" max="12823" width="3.125" style="251" customWidth="1"/>
    <col min="12824" max="12824" width="5.5" style="251"/>
    <col min="12825" max="12825" width="3.25" style="251" customWidth="1"/>
    <col min="12826" max="12826" width="2" style="251" customWidth="1"/>
    <col min="12827" max="12829" width="5.5" style="251"/>
    <col min="12830" max="12830" width="9.125" style="251" bestFit="1" customWidth="1"/>
    <col min="12831" max="13056" width="5.5" style="251"/>
    <col min="13057" max="13057" width="2" style="251" customWidth="1"/>
    <col min="13058" max="13058" width="4.25" style="251" customWidth="1"/>
    <col min="13059" max="13059" width="1.5" style="251" customWidth="1"/>
    <col min="13060" max="13075" width="5.5" style="251"/>
    <col min="13076" max="13076" width="4.25" style="251" customWidth="1"/>
    <col min="13077" max="13077" width="3.25" style="251" customWidth="1"/>
    <col min="13078" max="13078" width="5.5" style="251"/>
    <col min="13079" max="13079" width="3.125" style="251" customWidth="1"/>
    <col min="13080" max="13080" width="5.5" style="251"/>
    <col min="13081" max="13081" width="3.25" style="251" customWidth="1"/>
    <col min="13082" max="13082" width="2" style="251" customWidth="1"/>
    <col min="13083" max="13085" width="5.5" style="251"/>
    <col min="13086" max="13086" width="9.125" style="251" bestFit="1" customWidth="1"/>
    <col min="13087" max="13312" width="5.5" style="251"/>
    <col min="13313" max="13313" width="2" style="251" customWidth="1"/>
    <col min="13314" max="13314" width="4.25" style="251" customWidth="1"/>
    <col min="13315" max="13315" width="1.5" style="251" customWidth="1"/>
    <col min="13316" max="13331" width="5.5" style="251"/>
    <col min="13332" max="13332" width="4.25" style="251" customWidth="1"/>
    <col min="13333" max="13333" width="3.25" style="251" customWidth="1"/>
    <col min="13334" max="13334" width="5.5" style="251"/>
    <col min="13335" max="13335" width="3.125" style="251" customWidth="1"/>
    <col min="13336" max="13336" width="5.5" style="251"/>
    <col min="13337" max="13337" width="3.25" style="251" customWidth="1"/>
    <col min="13338" max="13338" width="2" style="251" customWidth="1"/>
    <col min="13339" max="13341" width="5.5" style="251"/>
    <col min="13342" max="13342" width="9.125" style="251" bestFit="1" customWidth="1"/>
    <col min="13343" max="13568" width="5.5" style="251"/>
    <col min="13569" max="13569" width="2" style="251" customWidth="1"/>
    <col min="13570" max="13570" width="4.25" style="251" customWidth="1"/>
    <col min="13571" max="13571" width="1.5" style="251" customWidth="1"/>
    <col min="13572" max="13587" width="5.5" style="251"/>
    <col min="13588" max="13588" width="4.25" style="251" customWidth="1"/>
    <col min="13589" max="13589" width="3.25" style="251" customWidth="1"/>
    <col min="13590" max="13590" width="5.5" style="251"/>
    <col min="13591" max="13591" width="3.125" style="251" customWidth="1"/>
    <col min="13592" max="13592" width="5.5" style="251"/>
    <col min="13593" max="13593" width="3.25" style="251" customWidth="1"/>
    <col min="13594" max="13594" width="2" style="251" customWidth="1"/>
    <col min="13595" max="13597" width="5.5" style="251"/>
    <col min="13598" max="13598" width="9.125" style="251" bestFit="1" customWidth="1"/>
    <col min="13599" max="13824" width="5.5" style="251"/>
    <col min="13825" max="13825" width="2" style="251" customWidth="1"/>
    <col min="13826" max="13826" width="4.25" style="251" customWidth="1"/>
    <col min="13827" max="13827" width="1.5" style="251" customWidth="1"/>
    <col min="13828" max="13843" width="5.5" style="251"/>
    <col min="13844" max="13844" width="4.25" style="251" customWidth="1"/>
    <col min="13845" max="13845" width="3.25" style="251" customWidth="1"/>
    <col min="13846" max="13846" width="5.5" style="251"/>
    <col min="13847" max="13847" width="3.125" style="251" customWidth="1"/>
    <col min="13848" max="13848" width="5.5" style="251"/>
    <col min="13849" max="13849" width="3.25" style="251" customWidth="1"/>
    <col min="13850" max="13850" width="2" style="251" customWidth="1"/>
    <col min="13851" max="13853" width="5.5" style="251"/>
    <col min="13854" max="13854" width="9.125" style="251" bestFit="1" customWidth="1"/>
    <col min="13855" max="14080" width="5.5" style="251"/>
    <col min="14081" max="14081" width="2" style="251" customWidth="1"/>
    <col min="14082" max="14082" width="4.25" style="251" customWidth="1"/>
    <col min="14083" max="14083" width="1.5" style="251" customWidth="1"/>
    <col min="14084" max="14099" width="5.5" style="251"/>
    <col min="14100" max="14100" width="4.25" style="251" customWidth="1"/>
    <col min="14101" max="14101" width="3.25" style="251" customWidth="1"/>
    <col min="14102" max="14102" width="5.5" style="251"/>
    <col min="14103" max="14103" width="3.125" style="251" customWidth="1"/>
    <col min="14104" max="14104" width="5.5" style="251"/>
    <col min="14105" max="14105" width="3.25" style="251" customWidth="1"/>
    <col min="14106" max="14106" width="2" style="251" customWidth="1"/>
    <col min="14107" max="14109" width="5.5" style="251"/>
    <col min="14110" max="14110" width="9.125" style="251" bestFit="1" customWidth="1"/>
    <col min="14111" max="14336" width="5.5" style="251"/>
    <col min="14337" max="14337" width="2" style="251" customWidth="1"/>
    <col min="14338" max="14338" width="4.25" style="251" customWidth="1"/>
    <col min="14339" max="14339" width="1.5" style="251" customWidth="1"/>
    <col min="14340" max="14355" width="5.5" style="251"/>
    <col min="14356" max="14356" width="4.25" style="251" customWidth="1"/>
    <col min="14357" max="14357" width="3.25" style="251" customWidth="1"/>
    <col min="14358" max="14358" width="5.5" style="251"/>
    <col min="14359" max="14359" width="3.125" style="251" customWidth="1"/>
    <col min="14360" max="14360" width="5.5" style="251"/>
    <col min="14361" max="14361" width="3.25" style="251" customWidth="1"/>
    <col min="14362" max="14362" width="2" style="251" customWidth="1"/>
    <col min="14363" max="14365" width="5.5" style="251"/>
    <col min="14366" max="14366" width="9.125" style="251" bestFit="1" customWidth="1"/>
    <col min="14367" max="14592" width="5.5" style="251"/>
    <col min="14593" max="14593" width="2" style="251" customWidth="1"/>
    <col min="14594" max="14594" width="4.25" style="251" customWidth="1"/>
    <col min="14595" max="14595" width="1.5" style="251" customWidth="1"/>
    <col min="14596" max="14611" width="5.5" style="251"/>
    <col min="14612" max="14612" width="4.25" style="251" customWidth="1"/>
    <col min="14613" max="14613" width="3.25" style="251" customWidth="1"/>
    <col min="14614" max="14614" width="5.5" style="251"/>
    <col min="14615" max="14615" width="3.125" style="251" customWidth="1"/>
    <col min="14616" max="14616" width="5.5" style="251"/>
    <col min="14617" max="14617" width="3.25" style="251" customWidth="1"/>
    <col min="14618" max="14618" width="2" style="251" customWidth="1"/>
    <col min="14619" max="14621" width="5.5" style="251"/>
    <col min="14622" max="14622" width="9.125" style="251" bestFit="1" customWidth="1"/>
    <col min="14623" max="14848" width="5.5" style="251"/>
    <col min="14849" max="14849" width="2" style="251" customWidth="1"/>
    <col min="14850" max="14850" width="4.25" style="251" customWidth="1"/>
    <col min="14851" max="14851" width="1.5" style="251" customWidth="1"/>
    <col min="14852" max="14867" width="5.5" style="251"/>
    <col min="14868" max="14868" width="4.25" style="251" customWidth="1"/>
    <col min="14869" max="14869" width="3.25" style="251" customWidth="1"/>
    <col min="14870" max="14870" width="5.5" style="251"/>
    <col min="14871" max="14871" width="3.125" style="251" customWidth="1"/>
    <col min="14872" max="14872" width="5.5" style="251"/>
    <col min="14873" max="14873" width="3.25" style="251" customWidth="1"/>
    <col min="14874" max="14874" width="2" style="251" customWidth="1"/>
    <col min="14875" max="14877" width="5.5" style="251"/>
    <col min="14878" max="14878" width="9.125" style="251" bestFit="1" customWidth="1"/>
    <col min="14879" max="15104" width="5.5" style="251"/>
    <col min="15105" max="15105" width="2" style="251" customWidth="1"/>
    <col min="15106" max="15106" width="4.25" style="251" customWidth="1"/>
    <col min="15107" max="15107" width="1.5" style="251" customWidth="1"/>
    <col min="15108" max="15123" width="5.5" style="251"/>
    <col min="15124" max="15124" width="4.25" style="251" customWidth="1"/>
    <col min="15125" max="15125" width="3.25" style="251" customWidth="1"/>
    <col min="15126" max="15126" width="5.5" style="251"/>
    <col min="15127" max="15127" width="3.125" style="251" customWidth="1"/>
    <col min="15128" max="15128" width="5.5" style="251"/>
    <col min="15129" max="15129" width="3.25" style="251" customWidth="1"/>
    <col min="15130" max="15130" width="2" style="251" customWidth="1"/>
    <col min="15131" max="15133" width="5.5" style="251"/>
    <col min="15134" max="15134" width="9.125" style="251" bestFit="1" customWidth="1"/>
    <col min="15135" max="15360" width="5.5" style="251"/>
    <col min="15361" max="15361" width="2" style="251" customWidth="1"/>
    <col min="15362" max="15362" width="4.25" style="251" customWidth="1"/>
    <col min="15363" max="15363" width="1.5" style="251" customWidth="1"/>
    <col min="15364" max="15379" width="5.5" style="251"/>
    <col min="15380" max="15380" width="4.25" style="251" customWidth="1"/>
    <col min="15381" max="15381" width="3.25" style="251" customWidth="1"/>
    <col min="15382" max="15382" width="5.5" style="251"/>
    <col min="15383" max="15383" width="3.125" style="251" customWidth="1"/>
    <col min="15384" max="15384" width="5.5" style="251"/>
    <col min="15385" max="15385" width="3.25" style="251" customWidth="1"/>
    <col min="15386" max="15386" width="2" style="251" customWidth="1"/>
    <col min="15387" max="15389" width="5.5" style="251"/>
    <col min="15390" max="15390" width="9.125" style="251" bestFit="1" customWidth="1"/>
    <col min="15391" max="15616" width="5.5" style="251"/>
    <col min="15617" max="15617" width="2" style="251" customWidth="1"/>
    <col min="15618" max="15618" width="4.25" style="251" customWidth="1"/>
    <col min="15619" max="15619" width="1.5" style="251" customWidth="1"/>
    <col min="15620" max="15635" width="5.5" style="251"/>
    <col min="15636" max="15636" width="4.25" style="251" customWidth="1"/>
    <col min="15637" max="15637" width="3.25" style="251" customWidth="1"/>
    <col min="15638" max="15638" width="5.5" style="251"/>
    <col min="15639" max="15639" width="3.125" style="251" customWidth="1"/>
    <col min="15640" max="15640" width="5.5" style="251"/>
    <col min="15641" max="15641" width="3.25" style="251" customWidth="1"/>
    <col min="15642" max="15642" width="2" style="251" customWidth="1"/>
    <col min="15643" max="15645" width="5.5" style="251"/>
    <col min="15646" max="15646" width="9.125" style="251" bestFit="1" customWidth="1"/>
    <col min="15647" max="15872" width="5.5" style="251"/>
    <col min="15873" max="15873" width="2" style="251" customWidth="1"/>
    <col min="15874" max="15874" width="4.25" style="251" customWidth="1"/>
    <col min="15875" max="15875" width="1.5" style="251" customWidth="1"/>
    <col min="15876" max="15891" width="5.5" style="251"/>
    <col min="15892" max="15892" width="4.25" style="251" customWidth="1"/>
    <col min="15893" max="15893" width="3.25" style="251" customWidth="1"/>
    <col min="15894" max="15894" width="5.5" style="251"/>
    <col min="15895" max="15895" width="3.125" style="251" customWidth="1"/>
    <col min="15896" max="15896" width="5.5" style="251"/>
    <col min="15897" max="15897" width="3.25" style="251" customWidth="1"/>
    <col min="15898" max="15898" width="2" style="251" customWidth="1"/>
    <col min="15899" max="15901" width="5.5" style="251"/>
    <col min="15902" max="15902" width="9.125" style="251" bestFit="1" customWidth="1"/>
    <col min="15903" max="16128" width="5.5" style="251"/>
    <col min="16129" max="16129" width="2" style="251" customWidth="1"/>
    <col min="16130" max="16130" width="4.25" style="251" customWidth="1"/>
    <col min="16131" max="16131" width="1.5" style="251" customWidth="1"/>
    <col min="16132" max="16147" width="5.5" style="251"/>
    <col min="16148" max="16148" width="4.25" style="251" customWidth="1"/>
    <col min="16149" max="16149" width="3.25" style="251" customWidth="1"/>
    <col min="16150" max="16150" width="5.5" style="251"/>
    <col min="16151" max="16151" width="3.125" style="251" customWidth="1"/>
    <col min="16152" max="16152" width="5.5" style="251"/>
    <col min="16153" max="16153" width="3.25" style="251" customWidth="1"/>
    <col min="16154" max="16154" width="2" style="251" customWidth="1"/>
    <col min="16155" max="16157" width="5.5" style="251"/>
    <col min="16158" max="16158" width="9.125" style="251" bestFit="1" customWidth="1"/>
    <col min="16159" max="16384" width="5.5" style="251"/>
  </cols>
  <sheetData>
    <row r="2" spans="2:30">
      <c r="B2" s="251" t="s">
        <v>454</v>
      </c>
      <c r="C2" s="324"/>
      <c r="D2" s="324"/>
      <c r="E2" s="324"/>
      <c r="F2" s="252"/>
      <c r="G2" s="252"/>
      <c r="H2" s="252"/>
      <c r="I2" s="252"/>
      <c r="J2" s="252"/>
      <c r="K2" s="252"/>
      <c r="L2" s="252"/>
      <c r="M2" s="252"/>
      <c r="N2" s="252"/>
      <c r="O2" s="252"/>
      <c r="P2" s="252"/>
      <c r="Q2" s="252"/>
      <c r="R2" s="252"/>
      <c r="S2" s="252"/>
      <c r="T2" s="252"/>
      <c r="U2" s="252"/>
      <c r="V2" s="252"/>
      <c r="W2" s="252"/>
      <c r="X2" s="252"/>
      <c r="Y2" s="252"/>
    </row>
    <row r="4" spans="2:30" ht="34.5" customHeight="1">
      <c r="B4" s="536" t="s">
        <v>370</v>
      </c>
      <c r="C4" s="537"/>
      <c r="D4" s="537"/>
      <c r="E4" s="537"/>
      <c r="F4" s="537"/>
      <c r="G4" s="537"/>
      <c r="H4" s="537"/>
      <c r="I4" s="537"/>
      <c r="J4" s="537"/>
      <c r="K4" s="537"/>
      <c r="L4" s="537"/>
      <c r="M4" s="537"/>
      <c r="N4" s="537"/>
      <c r="O4" s="537"/>
      <c r="P4" s="537"/>
      <c r="Q4" s="537"/>
      <c r="R4" s="537"/>
      <c r="S4" s="537"/>
      <c r="T4" s="537"/>
      <c r="U4" s="537"/>
      <c r="V4" s="537"/>
      <c r="W4" s="537"/>
      <c r="X4" s="537"/>
      <c r="Y4" s="537"/>
    </row>
    <row r="5" spans="2:30" ht="13.5" customHeight="1"/>
    <row r="6" spans="2:30" ht="24" customHeight="1">
      <c r="B6" s="538" t="s">
        <v>371</v>
      </c>
      <c r="C6" s="538"/>
      <c r="D6" s="538"/>
      <c r="E6" s="538"/>
      <c r="F6" s="538"/>
      <c r="G6" s="539"/>
      <c r="H6" s="540"/>
      <c r="I6" s="540"/>
      <c r="J6" s="540"/>
      <c r="K6" s="540"/>
      <c r="L6" s="540"/>
      <c r="M6" s="540"/>
      <c r="N6" s="540"/>
      <c r="O6" s="540"/>
      <c r="P6" s="540"/>
      <c r="Q6" s="540"/>
      <c r="R6" s="540"/>
      <c r="S6" s="540"/>
      <c r="T6" s="540"/>
      <c r="U6" s="540"/>
      <c r="V6" s="540"/>
      <c r="W6" s="540"/>
      <c r="X6" s="540"/>
      <c r="Y6" s="541"/>
    </row>
    <row r="7" spans="2:30" ht="24" customHeight="1">
      <c r="B7" s="538" t="s">
        <v>372</v>
      </c>
      <c r="C7" s="538"/>
      <c r="D7" s="538"/>
      <c r="E7" s="538"/>
      <c r="F7" s="538"/>
      <c r="G7" s="253" t="s">
        <v>373</v>
      </c>
      <c r="H7" s="254" t="s">
        <v>374</v>
      </c>
      <c r="I7" s="254"/>
      <c r="J7" s="254"/>
      <c r="K7" s="254"/>
      <c r="L7" s="253" t="s">
        <v>373</v>
      </c>
      <c r="M7" s="254" t="s">
        <v>375</v>
      </c>
      <c r="N7" s="254"/>
      <c r="O7" s="254"/>
      <c r="P7" s="254"/>
      <c r="Q7" s="253" t="s">
        <v>373</v>
      </c>
      <c r="R7" s="254" t="s">
        <v>376</v>
      </c>
      <c r="S7" s="254"/>
      <c r="T7" s="254"/>
      <c r="U7" s="254"/>
      <c r="V7" s="254"/>
      <c r="W7" s="255"/>
      <c r="X7" s="255"/>
      <c r="Y7" s="256"/>
    </row>
    <row r="8" spans="2:30" ht="22" customHeight="1">
      <c r="B8" s="542" t="s">
        <v>377</v>
      </c>
      <c r="C8" s="543"/>
      <c r="D8" s="543"/>
      <c r="E8" s="543"/>
      <c r="F8" s="544"/>
      <c r="G8" s="257" t="s">
        <v>373</v>
      </c>
      <c r="H8" s="258" t="s">
        <v>378</v>
      </c>
      <c r="I8" s="259"/>
      <c r="J8" s="259"/>
      <c r="K8" s="259"/>
      <c r="L8" s="259"/>
      <c r="M8" s="259"/>
      <c r="N8" s="259"/>
      <c r="O8" s="259"/>
      <c r="P8" s="259"/>
      <c r="Q8" s="259"/>
      <c r="R8" s="259"/>
      <c r="S8" s="259"/>
      <c r="T8" s="259"/>
      <c r="U8" s="259"/>
      <c r="V8" s="259"/>
      <c r="W8" s="259"/>
      <c r="X8" s="259"/>
      <c r="Y8" s="260"/>
    </row>
    <row r="9" spans="2:30" ht="22" customHeight="1">
      <c r="B9" s="545"/>
      <c r="C9" s="537"/>
      <c r="D9" s="537"/>
      <c r="E9" s="537"/>
      <c r="F9" s="546"/>
      <c r="G9" s="261" t="s">
        <v>373</v>
      </c>
      <c r="H9" s="251" t="s">
        <v>379</v>
      </c>
      <c r="I9" s="262"/>
      <c r="J9" s="262"/>
      <c r="K9" s="262"/>
      <c r="L9" s="262"/>
      <c r="M9" s="262"/>
      <c r="N9" s="262"/>
      <c r="O9" s="262"/>
      <c r="P9" s="262"/>
      <c r="Q9" s="262"/>
      <c r="R9" s="262"/>
      <c r="S9" s="262"/>
      <c r="T9" s="262"/>
      <c r="U9" s="262"/>
      <c r="V9" s="262"/>
      <c r="W9" s="262"/>
      <c r="X9" s="262"/>
      <c r="Y9" s="263"/>
    </row>
    <row r="10" spans="2:30" ht="22" customHeight="1">
      <c r="B10" s="547"/>
      <c r="C10" s="548"/>
      <c r="D10" s="548"/>
      <c r="E10" s="548"/>
      <c r="F10" s="549"/>
      <c r="G10" s="264" t="s">
        <v>373</v>
      </c>
      <c r="H10" s="265" t="s">
        <v>380</v>
      </c>
      <c r="I10" s="266"/>
      <c r="J10" s="266"/>
      <c r="K10" s="266"/>
      <c r="L10" s="266"/>
      <c r="M10" s="266"/>
      <c r="N10" s="266"/>
      <c r="O10" s="266"/>
      <c r="P10" s="266"/>
      <c r="Q10" s="266"/>
      <c r="R10" s="266"/>
      <c r="S10" s="266"/>
      <c r="T10" s="266"/>
      <c r="U10" s="266"/>
      <c r="V10" s="266"/>
      <c r="W10" s="266"/>
      <c r="X10" s="266"/>
      <c r="Y10" s="267"/>
    </row>
    <row r="11" spans="2:30" ht="13.5" customHeight="1">
      <c r="AD11" s="268"/>
    </row>
    <row r="12" spans="2:30" ht="13" customHeight="1">
      <c r="B12" s="269"/>
      <c r="C12" s="258"/>
      <c r="D12" s="258"/>
      <c r="E12" s="258"/>
      <c r="F12" s="258"/>
      <c r="G12" s="258"/>
      <c r="H12" s="258"/>
      <c r="I12" s="258"/>
      <c r="J12" s="258"/>
      <c r="K12" s="258"/>
      <c r="L12" s="258"/>
      <c r="M12" s="258"/>
      <c r="N12" s="258"/>
      <c r="O12" s="258"/>
      <c r="P12" s="258"/>
      <c r="Q12" s="258"/>
      <c r="R12" s="258"/>
      <c r="S12" s="258"/>
      <c r="T12" s="270"/>
      <c r="U12" s="258"/>
      <c r="V12" s="258"/>
      <c r="W12" s="258"/>
      <c r="X12" s="258"/>
      <c r="Y12" s="270"/>
      <c r="Z12" s="252"/>
      <c r="AA12" s="252"/>
    </row>
    <row r="13" spans="2:30" ht="17.149999999999999" customHeight="1">
      <c r="B13" s="271" t="s">
        <v>381</v>
      </c>
      <c r="C13" s="272"/>
      <c r="T13" s="273"/>
      <c r="V13" s="274" t="s">
        <v>382</v>
      </c>
      <c r="W13" s="274" t="s">
        <v>383</v>
      </c>
      <c r="X13" s="274" t="s">
        <v>384</v>
      </c>
      <c r="Y13" s="273"/>
      <c r="Z13" s="252"/>
      <c r="AA13" s="252"/>
    </row>
    <row r="14" spans="2:30" ht="17.149999999999999" customHeight="1">
      <c r="B14" s="275"/>
      <c r="T14" s="273"/>
      <c r="Y14" s="273"/>
      <c r="Z14" s="252"/>
      <c r="AA14" s="252"/>
    </row>
    <row r="15" spans="2:30" ht="49.5" customHeight="1">
      <c r="B15" s="275"/>
      <c r="C15" s="533" t="s">
        <v>385</v>
      </c>
      <c r="D15" s="534"/>
      <c r="E15" s="534"/>
      <c r="F15" s="276" t="s">
        <v>175</v>
      </c>
      <c r="G15" s="535" t="s">
        <v>386</v>
      </c>
      <c r="H15" s="535"/>
      <c r="I15" s="535"/>
      <c r="J15" s="535"/>
      <c r="K15" s="535"/>
      <c r="L15" s="535"/>
      <c r="M15" s="535"/>
      <c r="N15" s="535"/>
      <c r="O15" s="535"/>
      <c r="P15" s="535"/>
      <c r="Q15" s="535"/>
      <c r="R15" s="535"/>
      <c r="S15" s="535"/>
      <c r="T15" s="273"/>
      <c r="V15" s="277" t="s">
        <v>373</v>
      </c>
      <c r="W15" s="277" t="s">
        <v>383</v>
      </c>
      <c r="X15" s="277" t="s">
        <v>373</v>
      </c>
      <c r="Y15" s="273"/>
      <c r="Z15" s="252"/>
      <c r="AA15" s="252"/>
    </row>
    <row r="16" spans="2:30" ht="69" customHeight="1">
      <c r="B16" s="275"/>
      <c r="C16" s="534"/>
      <c r="D16" s="534"/>
      <c r="E16" s="534"/>
      <c r="F16" s="276" t="s">
        <v>72</v>
      </c>
      <c r="G16" s="535" t="s">
        <v>387</v>
      </c>
      <c r="H16" s="535"/>
      <c r="I16" s="535"/>
      <c r="J16" s="535"/>
      <c r="K16" s="535"/>
      <c r="L16" s="535"/>
      <c r="M16" s="535"/>
      <c r="N16" s="535"/>
      <c r="O16" s="535"/>
      <c r="P16" s="535"/>
      <c r="Q16" s="535"/>
      <c r="R16" s="535"/>
      <c r="S16" s="535"/>
      <c r="T16" s="273"/>
      <c r="V16" s="277" t="s">
        <v>373</v>
      </c>
      <c r="W16" s="277" t="s">
        <v>383</v>
      </c>
      <c r="X16" s="277" t="s">
        <v>373</v>
      </c>
      <c r="Y16" s="273"/>
      <c r="Z16" s="252"/>
      <c r="AA16" s="252"/>
    </row>
    <row r="17" spans="2:27" ht="40" customHeight="1">
      <c r="B17" s="275"/>
      <c r="C17" s="534"/>
      <c r="D17" s="534"/>
      <c r="E17" s="534"/>
      <c r="F17" s="276" t="s">
        <v>180</v>
      </c>
      <c r="G17" s="535" t="s">
        <v>388</v>
      </c>
      <c r="H17" s="535"/>
      <c r="I17" s="535"/>
      <c r="J17" s="535"/>
      <c r="K17" s="535"/>
      <c r="L17" s="535"/>
      <c r="M17" s="535"/>
      <c r="N17" s="535"/>
      <c r="O17" s="535"/>
      <c r="P17" s="535"/>
      <c r="Q17" s="535"/>
      <c r="R17" s="535"/>
      <c r="S17" s="535"/>
      <c r="T17" s="273"/>
      <c r="V17" s="277" t="s">
        <v>373</v>
      </c>
      <c r="W17" s="277" t="s">
        <v>383</v>
      </c>
      <c r="X17" s="277" t="s">
        <v>373</v>
      </c>
      <c r="Y17" s="273"/>
      <c r="Z17" s="252"/>
      <c r="AA17" s="252"/>
    </row>
    <row r="18" spans="2:27" ht="22" customHeight="1">
      <c r="B18" s="275"/>
      <c r="C18" s="534"/>
      <c r="D18" s="534"/>
      <c r="E18" s="534"/>
      <c r="F18" s="276" t="s">
        <v>389</v>
      </c>
      <c r="G18" s="535" t="s">
        <v>390</v>
      </c>
      <c r="H18" s="535"/>
      <c r="I18" s="535"/>
      <c r="J18" s="535"/>
      <c r="K18" s="535"/>
      <c r="L18" s="535"/>
      <c r="M18" s="535"/>
      <c r="N18" s="535"/>
      <c r="O18" s="535"/>
      <c r="P18" s="535"/>
      <c r="Q18" s="535"/>
      <c r="R18" s="535"/>
      <c r="S18" s="535"/>
      <c r="T18" s="273"/>
      <c r="V18" s="277" t="s">
        <v>373</v>
      </c>
      <c r="W18" s="277" t="s">
        <v>383</v>
      </c>
      <c r="X18" s="277" t="s">
        <v>373</v>
      </c>
      <c r="Y18" s="273"/>
      <c r="Z18" s="252"/>
      <c r="AA18" s="252"/>
    </row>
    <row r="19" spans="2:27" ht="17.5" customHeight="1">
      <c r="B19" s="275"/>
      <c r="C19" s="278"/>
      <c r="D19" s="278"/>
      <c r="E19" s="278"/>
      <c r="F19" s="277"/>
      <c r="G19" s="262"/>
      <c r="H19" s="262"/>
      <c r="I19" s="262"/>
      <c r="J19" s="262"/>
      <c r="K19" s="262"/>
      <c r="L19" s="262"/>
      <c r="M19" s="262"/>
      <c r="N19" s="262"/>
      <c r="O19" s="262"/>
      <c r="P19" s="262"/>
      <c r="Q19" s="262"/>
      <c r="R19" s="262"/>
      <c r="S19" s="262"/>
      <c r="T19" s="273"/>
      <c r="Y19" s="273"/>
      <c r="Z19" s="252"/>
      <c r="AA19" s="252"/>
    </row>
    <row r="20" spans="2:27" ht="69" customHeight="1">
      <c r="B20" s="275"/>
      <c r="C20" s="559" t="s">
        <v>391</v>
      </c>
      <c r="D20" s="560"/>
      <c r="E20" s="560"/>
      <c r="F20" s="276" t="s">
        <v>175</v>
      </c>
      <c r="G20" s="535" t="s">
        <v>392</v>
      </c>
      <c r="H20" s="535"/>
      <c r="I20" s="535"/>
      <c r="J20" s="535"/>
      <c r="K20" s="535"/>
      <c r="L20" s="535"/>
      <c r="M20" s="535"/>
      <c r="N20" s="535"/>
      <c r="O20" s="535"/>
      <c r="P20" s="535"/>
      <c r="Q20" s="535"/>
      <c r="R20" s="535"/>
      <c r="S20" s="535"/>
      <c r="T20" s="273"/>
      <c r="V20" s="277" t="s">
        <v>373</v>
      </c>
      <c r="W20" s="277" t="s">
        <v>383</v>
      </c>
      <c r="X20" s="277" t="s">
        <v>373</v>
      </c>
      <c r="Y20" s="273"/>
      <c r="Z20" s="252"/>
      <c r="AA20" s="252"/>
    </row>
    <row r="21" spans="2:27" ht="69" customHeight="1">
      <c r="B21" s="275"/>
      <c r="C21" s="560"/>
      <c r="D21" s="560"/>
      <c r="E21" s="560"/>
      <c r="F21" s="276" t="s">
        <v>72</v>
      </c>
      <c r="G21" s="535" t="s">
        <v>393</v>
      </c>
      <c r="H21" s="535"/>
      <c r="I21" s="535"/>
      <c r="J21" s="535"/>
      <c r="K21" s="535"/>
      <c r="L21" s="535"/>
      <c r="M21" s="535"/>
      <c r="N21" s="535"/>
      <c r="O21" s="535"/>
      <c r="P21" s="535"/>
      <c r="Q21" s="535"/>
      <c r="R21" s="535"/>
      <c r="S21" s="535"/>
      <c r="T21" s="273"/>
      <c r="V21" s="277" t="s">
        <v>373</v>
      </c>
      <c r="W21" s="277" t="s">
        <v>383</v>
      </c>
      <c r="X21" s="277" t="s">
        <v>373</v>
      </c>
      <c r="Y21" s="273"/>
      <c r="Z21" s="252"/>
      <c r="AA21" s="252"/>
    </row>
    <row r="22" spans="2:27" ht="49.5" customHeight="1">
      <c r="B22" s="275"/>
      <c r="C22" s="560"/>
      <c r="D22" s="560"/>
      <c r="E22" s="560"/>
      <c r="F22" s="276" t="s">
        <v>180</v>
      </c>
      <c r="G22" s="535" t="s">
        <v>394</v>
      </c>
      <c r="H22" s="535"/>
      <c r="I22" s="535"/>
      <c r="J22" s="535"/>
      <c r="K22" s="535"/>
      <c r="L22" s="535"/>
      <c r="M22" s="535"/>
      <c r="N22" s="535"/>
      <c r="O22" s="535"/>
      <c r="P22" s="535"/>
      <c r="Q22" s="535"/>
      <c r="R22" s="535"/>
      <c r="S22" s="535"/>
      <c r="T22" s="273"/>
      <c r="V22" s="277" t="s">
        <v>373</v>
      </c>
      <c r="W22" s="277" t="s">
        <v>383</v>
      </c>
      <c r="X22" s="277" t="s">
        <v>373</v>
      </c>
      <c r="Y22" s="273"/>
      <c r="Z22" s="252"/>
      <c r="AA22" s="252"/>
    </row>
    <row r="23" spans="2:27" ht="22" customHeight="1">
      <c r="B23" s="275"/>
      <c r="C23" s="560"/>
      <c r="D23" s="560"/>
      <c r="E23" s="560"/>
      <c r="F23" s="276" t="s">
        <v>389</v>
      </c>
      <c r="G23" s="535" t="s">
        <v>395</v>
      </c>
      <c r="H23" s="535"/>
      <c r="I23" s="535"/>
      <c r="J23" s="535"/>
      <c r="K23" s="535"/>
      <c r="L23" s="535"/>
      <c r="M23" s="535"/>
      <c r="N23" s="535"/>
      <c r="O23" s="535"/>
      <c r="P23" s="535"/>
      <c r="Q23" s="535"/>
      <c r="R23" s="535"/>
      <c r="S23" s="535"/>
      <c r="T23" s="273"/>
      <c r="V23" s="277" t="s">
        <v>373</v>
      </c>
      <c r="W23" s="277" t="s">
        <v>383</v>
      </c>
      <c r="X23" s="277" t="s">
        <v>373</v>
      </c>
      <c r="Y23" s="273"/>
      <c r="Z23" s="252"/>
      <c r="AA23" s="252"/>
    </row>
    <row r="24" spans="2:27" ht="17.5" customHeight="1">
      <c r="B24" s="275"/>
      <c r="C24" s="278"/>
      <c r="D24" s="278"/>
      <c r="E24" s="278"/>
      <c r="F24" s="277"/>
      <c r="G24" s="262"/>
      <c r="H24" s="262"/>
      <c r="I24" s="262"/>
      <c r="J24" s="262"/>
      <c r="K24" s="262"/>
      <c r="L24" s="262"/>
      <c r="M24" s="262"/>
      <c r="N24" s="262"/>
      <c r="O24" s="262"/>
      <c r="P24" s="262"/>
      <c r="Q24" s="262"/>
      <c r="R24" s="262"/>
      <c r="S24" s="262"/>
      <c r="T24" s="273"/>
      <c r="Y24" s="273"/>
      <c r="Z24" s="252"/>
      <c r="AA24" s="252"/>
    </row>
    <row r="25" spans="2:27" ht="69" customHeight="1">
      <c r="B25" s="275"/>
      <c r="C25" s="550" t="s">
        <v>396</v>
      </c>
      <c r="D25" s="551"/>
      <c r="E25" s="552"/>
      <c r="F25" s="276" t="s">
        <v>175</v>
      </c>
      <c r="G25" s="535" t="s">
        <v>397</v>
      </c>
      <c r="H25" s="535"/>
      <c r="I25" s="535"/>
      <c r="J25" s="535"/>
      <c r="K25" s="535"/>
      <c r="L25" s="535"/>
      <c r="M25" s="535"/>
      <c r="N25" s="535"/>
      <c r="O25" s="535"/>
      <c r="P25" s="535"/>
      <c r="Q25" s="535"/>
      <c r="R25" s="535"/>
      <c r="S25" s="535"/>
      <c r="T25" s="273"/>
      <c r="V25" s="277" t="s">
        <v>373</v>
      </c>
      <c r="W25" s="277" t="s">
        <v>383</v>
      </c>
      <c r="X25" s="277" t="s">
        <v>373</v>
      </c>
      <c r="Y25" s="273"/>
      <c r="Z25" s="252"/>
      <c r="AA25" s="252"/>
    </row>
    <row r="26" spans="2:27" ht="69" customHeight="1">
      <c r="B26" s="275"/>
      <c r="C26" s="553"/>
      <c r="D26" s="554"/>
      <c r="E26" s="555"/>
      <c r="F26" s="276" t="s">
        <v>72</v>
      </c>
      <c r="G26" s="535" t="s">
        <v>398</v>
      </c>
      <c r="H26" s="535"/>
      <c r="I26" s="535"/>
      <c r="J26" s="535"/>
      <c r="K26" s="535"/>
      <c r="L26" s="535"/>
      <c r="M26" s="535"/>
      <c r="N26" s="535"/>
      <c r="O26" s="535"/>
      <c r="P26" s="535"/>
      <c r="Q26" s="535"/>
      <c r="R26" s="535"/>
      <c r="S26" s="535"/>
      <c r="T26" s="273"/>
      <c r="V26" s="277" t="s">
        <v>373</v>
      </c>
      <c r="W26" s="277" t="s">
        <v>383</v>
      </c>
      <c r="X26" s="277" t="s">
        <v>373</v>
      </c>
      <c r="Y26" s="273"/>
      <c r="Z26" s="252"/>
      <c r="AA26" s="252"/>
    </row>
    <row r="27" spans="2:27" ht="49.5" customHeight="1">
      <c r="B27" s="275"/>
      <c r="C27" s="556"/>
      <c r="D27" s="557"/>
      <c r="E27" s="558"/>
      <c r="F27" s="276" t="s">
        <v>180</v>
      </c>
      <c r="G27" s="535" t="s">
        <v>399</v>
      </c>
      <c r="H27" s="535"/>
      <c r="I27" s="535"/>
      <c r="J27" s="535"/>
      <c r="K27" s="535"/>
      <c r="L27" s="535"/>
      <c r="M27" s="535"/>
      <c r="N27" s="535"/>
      <c r="O27" s="535"/>
      <c r="P27" s="535"/>
      <c r="Q27" s="535"/>
      <c r="R27" s="535"/>
      <c r="S27" s="535"/>
      <c r="T27" s="273"/>
      <c r="V27" s="277" t="s">
        <v>373</v>
      </c>
      <c r="W27" s="277" t="s">
        <v>383</v>
      </c>
      <c r="X27" s="277" t="s">
        <v>373</v>
      </c>
      <c r="Y27" s="273"/>
      <c r="Z27" s="252"/>
      <c r="AA27" s="252"/>
    </row>
    <row r="28" spans="2:27" ht="13" customHeight="1">
      <c r="B28" s="279"/>
      <c r="C28" s="265"/>
      <c r="D28" s="265"/>
      <c r="E28" s="265"/>
      <c r="F28" s="265"/>
      <c r="G28" s="265"/>
      <c r="H28" s="265"/>
      <c r="I28" s="265"/>
      <c r="J28" s="265"/>
      <c r="K28" s="265"/>
      <c r="L28" s="265"/>
      <c r="M28" s="265"/>
      <c r="N28" s="265"/>
      <c r="O28" s="265"/>
      <c r="P28" s="265"/>
      <c r="Q28" s="265"/>
      <c r="R28" s="265"/>
      <c r="S28" s="265"/>
      <c r="T28" s="280"/>
      <c r="U28" s="265"/>
      <c r="V28" s="265"/>
      <c r="W28" s="265"/>
      <c r="X28" s="265"/>
      <c r="Y28" s="280"/>
    </row>
    <row r="30" spans="2:27">
      <c r="B30" s="251" t="s">
        <v>400</v>
      </c>
    </row>
    <row r="31" spans="2:27" ht="15.5" customHeight="1">
      <c r="B31" s="251" t="s">
        <v>401</v>
      </c>
      <c r="K31" s="252"/>
      <c r="L31" s="252"/>
      <c r="M31" s="252"/>
      <c r="N31" s="252"/>
      <c r="O31" s="252"/>
      <c r="P31" s="252"/>
      <c r="Q31" s="252"/>
      <c r="R31" s="252"/>
      <c r="S31" s="252"/>
      <c r="T31" s="252"/>
      <c r="U31" s="252"/>
      <c r="V31" s="252"/>
      <c r="W31" s="252"/>
      <c r="X31" s="252"/>
      <c r="Y31" s="252"/>
      <c r="Z31" s="252"/>
      <c r="AA31" s="252"/>
    </row>
    <row r="122" spans="3:7">
      <c r="C122" s="265"/>
      <c r="D122" s="265"/>
      <c r="E122" s="265"/>
      <c r="F122" s="265"/>
      <c r="G122" s="265"/>
    </row>
    <row r="123" spans="3:7">
      <c r="C123" s="25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E55713-B3AB-4A5F-ACAE-46BDEDA2950A}">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825C-3652-4EEC-BDD9-4A1911AEA4B6}">
  <sheetPr>
    <tabColor rgb="FFFF0000"/>
    <pageSetUpPr fitToPage="1"/>
  </sheetPr>
  <dimension ref="A1:W123"/>
  <sheetViews>
    <sheetView view="pageBreakPreview" zoomScaleNormal="100" zoomScaleSheetLayoutView="100" workbookViewId="0">
      <selection activeCell="Z11" sqref="Z11"/>
    </sheetView>
  </sheetViews>
  <sheetFormatPr defaultColWidth="12.375" defaultRowHeight="13"/>
  <cols>
    <col min="1" max="1" width="2.875" style="325" customWidth="1"/>
    <col min="2" max="23" width="5" style="325" customWidth="1"/>
    <col min="24" max="24" width="2.875" style="325" customWidth="1"/>
    <col min="25" max="37" width="7.75" style="325" customWidth="1"/>
    <col min="38" max="256" width="12.375" style="325"/>
    <col min="257" max="257" width="2.875" style="325" customWidth="1"/>
    <col min="258" max="279" width="5" style="325" customWidth="1"/>
    <col min="280" max="280" width="2.875" style="325" customWidth="1"/>
    <col min="281" max="293" width="7.75" style="325" customWidth="1"/>
    <col min="294" max="512" width="12.375" style="325"/>
    <col min="513" max="513" width="2.875" style="325" customWidth="1"/>
    <col min="514" max="535" width="5" style="325" customWidth="1"/>
    <col min="536" max="536" width="2.875" style="325" customWidth="1"/>
    <col min="537" max="549" width="7.75" style="325" customWidth="1"/>
    <col min="550" max="768" width="12.375" style="325"/>
    <col min="769" max="769" width="2.875" style="325" customWidth="1"/>
    <col min="770" max="791" width="5" style="325" customWidth="1"/>
    <col min="792" max="792" width="2.875" style="325" customWidth="1"/>
    <col min="793" max="805" width="7.75" style="325" customWidth="1"/>
    <col min="806" max="1024" width="12.375" style="325"/>
    <col min="1025" max="1025" width="2.875" style="325" customWidth="1"/>
    <col min="1026" max="1047" width="5" style="325" customWidth="1"/>
    <col min="1048" max="1048" width="2.875" style="325" customWidth="1"/>
    <col min="1049" max="1061" width="7.75" style="325" customWidth="1"/>
    <col min="1062" max="1280" width="12.375" style="325"/>
    <col min="1281" max="1281" width="2.875" style="325" customWidth="1"/>
    <col min="1282" max="1303" width="5" style="325" customWidth="1"/>
    <col min="1304" max="1304" width="2.875" style="325" customWidth="1"/>
    <col min="1305" max="1317" width="7.75" style="325" customWidth="1"/>
    <col min="1318" max="1536" width="12.375" style="325"/>
    <col min="1537" max="1537" width="2.875" style="325" customWidth="1"/>
    <col min="1538" max="1559" width="5" style="325" customWidth="1"/>
    <col min="1560" max="1560" width="2.875" style="325" customWidth="1"/>
    <col min="1561" max="1573" width="7.75" style="325" customWidth="1"/>
    <col min="1574" max="1792" width="12.375" style="325"/>
    <col min="1793" max="1793" width="2.875" style="325" customWidth="1"/>
    <col min="1794" max="1815" width="5" style="325" customWidth="1"/>
    <col min="1816" max="1816" width="2.875" style="325" customWidth="1"/>
    <col min="1817" max="1829" width="7.75" style="325" customWidth="1"/>
    <col min="1830" max="2048" width="12.375" style="325"/>
    <col min="2049" max="2049" width="2.875" style="325" customWidth="1"/>
    <col min="2050" max="2071" width="5" style="325" customWidth="1"/>
    <col min="2072" max="2072" width="2.875" style="325" customWidth="1"/>
    <col min="2073" max="2085" width="7.75" style="325" customWidth="1"/>
    <col min="2086" max="2304" width="12.375" style="325"/>
    <col min="2305" max="2305" width="2.875" style="325" customWidth="1"/>
    <col min="2306" max="2327" width="5" style="325" customWidth="1"/>
    <col min="2328" max="2328" width="2.875" style="325" customWidth="1"/>
    <col min="2329" max="2341" width="7.75" style="325" customWidth="1"/>
    <col min="2342" max="2560" width="12.375" style="325"/>
    <col min="2561" max="2561" width="2.875" style="325" customWidth="1"/>
    <col min="2562" max="2583" width="5" style="325" customWidth="1"/>
    <col min="2584" max="2584" width="2.875" style="325" customWidth="1"/>
    <col min="2585" max="2597" width="7.75" style="325" customWidth="1"/>
    <col min="2598" max="2816" width="12.375" style="325"/>
    <col min="2817" max="2817" width="2.875" style="325" customWidth="1"/>
    <col min="2818" max="2839" width="5" style="325" customWidth="1"/>
    <col min="2840" max="2840" width="2.875" style="325" customWidth="1"/>
    <col min="2841" max="2853" width="7.75" style="325" customWidth="1"/>
    <col min="2854" max="3072" width="12.375" style="325"/>
    <col min="3073" max="3073" width="2.875" style="325" customWidth="1"/>
    <col min="3074" max="3095" width="5" style="325" customWidth="1"/>
    <col min="3096" max="3096" width="2.875" style="325" customWidth="1"/>
    <col min="3097" max="3109" width="7.75" style="325" customWidth="1"/>
    <col min="3110" max="3328" width="12.375" style="325"/>
    <col min="3329" max="3329" width="2.875" style="325" customWidth="1"/>
    <col min="3330" max="3351" width="5" style="325" customWidth="1"/>
    <col min="3352" max="3352" width="2.875" style="325" customWidth="1"/>
    <col min="3353" max="3365" width="7.75" style="325" customWidth="1"/>
    <col min="3366" max="3584" width="12.375" style="325"/>
    <col min="3585" max="3585" width="2.875" style="325" customWidth="1"/>
    <col min="3586" max="3607" width="5" style="325" customWidth="1"/>
    <col min="3608" max="3608" width="2.875" style="325" customWidth="1"/>
    <col min="3609" max="3621" width="7.75" style="325" customWidth="1"/>
    <col min="3622" max="3840" width="12.375" style="325"/>
    <col min="3841" max="3841" width="2.875" style="325" customWidth="1"/>
    <col min="3842" max="3863" width="5" style="325" customWidth="1"/>
    <col min="3864" max="3864" width="2.875" style="325" customWidth="1"/>
    <col min="3865" max="3877" width="7.75" style="325" customWidth="1"/>
    <col min="3878" max="4096" width="12.375" style="325"/>
    <col min="4097" max="4097" width="2.875" style="325" customWidth="1"/>
    <col min="4098" max="4119" width="5" style="325" customWidth="1"/>
    <col min="4120" max="4120" width="2.875" style="325" customWidth="1"/>
    <col min="4121" max="4133" width="7.75" style="325" customWidth="1"/>
    <col min="4134" max="4352" width="12.375" style="325"/>
    <col min="4353" max="4353" width="2.875" style="325" customWidth="1"/>
    <col min="4354" max="4375" width="5" style="325" customWidth="1"/>
    <col min="4376" max="4376" width="2.875" style="325" customWidth="1"/>
    <col min="4377" max="4389" width="7.75" style="325" customWidth="1"/>
    <col min="4390" max="4608" width="12.375" style="325"/>
    <col min="4609" max="4609" width="2.875" style="325" customWidth="1"/>
    <col min="4610" max="4631" width="5" style="325" customWidth="1"/>
    <col min="4632" max="4632" width="2.875" style="325" customWidth="1"/>
    <col min="4633" max="4645" width="7.75" style="325" customWidth="1"/>
    <col min="4646" max="4864" width="12.375" style="325"/>
    <col min="4865" max="4865" width="2.875" style="325" customWidth="1"/>
    <col min="4866" max="4887" width="5" style="325" customWidth="1"/>
    <col min="4888" max="4888" width="2.875" style="325" customWidth="1"/>
    <col min="4889" max="4901" width="7.75" style="325" customWidth="1"/>
    <col min="4902" max="5120" width="12.375" style="325"/>
    <col min="5121" max="5121" width="2.875" style="325" customWidth="1"/>
    <col min="5122" max="5143" width="5" style="325" customWidth="1"/>
    <col min="5144" max="5144" width="2.875" style="325" customWidth="1"/>
    <col min="5145" max="5157" width="7.75" style="325" customWidth="1"/>
    <col min="5158" max="5376" width="12.375" style="325"/>
    <col min="5377" max="5377" width="2.875" style="325" customWidth="1"/>
    <col min="5378" max="5399" width="5" style="325" customWidth="1"/>
    <col min="5400" max="5400" width="2.875" style="325" customWidth="1"/>
    <col min="5401" max="5413" width="7.75" style="325" customWidth="1"/>
    <col min="5414" max="5632" width="12.375" style="325"/>
    <col min="5633" max="5633" width="2.875" style="325" customWidth="1"/>
    <col min="5634" max="5655" width="5" style="325" customWidth="1"/>
    <col min="5656" max="5656" width="2.875" style="325" customWidth="1"/>
    <col min="5657" max="5669" width="7.75" style="325" customWidth="1"/>
    <col min="5670" max="5888" width="12.375" style="325"/>
    <col min="5889" max="5889" width="2.875" style="325" customWidth="1"/>
    <col min="5890" max="5911" width="5" style="325" customWidth="1"/>
    <col min="5912" max="5912" width="2.875" style="325" customWidth="1"/>
    <col min="5913" max="5925" width="7.75" style="325" customWidth="1"/>
    <col min="5926" max="6144" width="12.375" style="325"/>
    <col min="6145" max="6145" width="2.875" style="325" customWidth="1"/>
    <col min="6146" max="6167" width="5" style="325" customWidth="1"/>
    <col min="6168" max="6168" width="2.875" style="325" customWidth="1"/>
    <col min="6169" max="6181" width="7.75" style="325" customWidth="1"/>
    <col min="6182" max="6400" width="12.375" style="325"/>
    <col min="6401" max="6401" width="2.875" style="325" customWidth="1"/>
    <col min="6402" max="6423" width="5" style="325" customWidth="1"/>
    <col min="6424" max="6424" width="2.875" style="325" customWidth="1"/>
    <col min="6425" max="6437" width="7.75" style="325" customWidth="1"/>
    <col min="6438" max="6656" width="12.375" style="325"/>
    <col min="6657" max="6657" width="2.875" style="325" customWidth="1"/>
    <col min="6658" max="6679" width="5" style="325" customWidth="1"/>
    <col min="6680" max="6680" width="2.875" style="325" customWidth="1"/>
    <col min="6681" max="6693" width="7.75" style="325" customWidth="1"/>
    <col min="6694" max="6912" width="12.375" style="325"/>
    <col min="6913" max="6913" width="2.875" style="325" customWidth="1"/>
    <col min="6914" max="6935" width="5" style="325" customWidth="1"/>
    <col min="6936" max="6936" width="2.875" style="325" customWidth="1"/>
    <col min="6937" max="6949" width="7.75" style="325" customWidth="1"/>
    <col min="6950" max="7168" width="12.375" style="325"/>
    <col min="7169" max="7169" width="2.875" style="325" customWidth="1"/>
    <col min="7170" max="7191" width="5" style="325" customWidth="1"/>
    <col min="7192" max="7192" width="2.875" style="325" customWidth="1"/>
    <col min="7193" max="7205" width="7.75" style="325" customWidth="1"/>
    <col min="7206" max="7424" width="12.375" style="325"/>
    <col min="7425" max="7425" width="2.875" style="325" customWidth="1"/>
    <col min="7426" max="7447" width="5" style="325" customWidth="1"/>
    <col min="7448" max="7448" width="2.875" style="325" customWidth="1"/>
    <col min="7449" max="7461" width="7.75" style="325" customWidth="1"/>
    <col min="7462" max="7680" width="12.375" style="325"/>
    <col min="7681" max="7681" width="2.875" style="325" customWidth="1"/>
    <col min="7682" max="7703" width="5" style="325" customWidth="1"/>
    <col min="7704" max="7704" width="2.875" style="325" customWidth="1"/>
    <col min="7705" max="7717" width="7.75" style="325" customWidth="1"/>
    <col min="7718" max="7936" width="12.375" style="325"/>
    <col min="7937" max="7937" width="2.875" style="325" customWidth="1"/>
    <col min="7938" max="7959" width="5" style="325" customWidth="1"/>
    <col min="7960" max="7960" width="2.875" style="325" customWidth="1"/>
    <col min="7961" max="7973" width="7.75" style="325" customWidth="1"/>
    <col min="7974" max="8192" width="12.375" style="325"/>
    <col min="8193" max="8193" width="2.875" style="325" customWidth="1"/>
    <col min="8194" max="8215" width="5" style="325" customWidth="1"/>
    <col min="8216" max="8216" width="2.875" style="325" customWidth="1"/>
    <col min="8217" max="8229" width="7.75" style="325" customWidth="1"/>
    <col min="8230" max="8448" width="12.375" style="325"/>
    <col min="8449" max="8449" width="2.875" style="325" customWidth="1"/>
    <col min="8450" max="8471" width="5" style="325" customWidth="1"/>
    <col min="8472" max="8472" width="2.875" style="325" customWidth="1"/>
    <col min="8473" max="8485" width="7.75" style="325" customWidth="1"/>
    <col min="8486" max="8704" width="12.375" style="325"/>
    <col min="8705" max="8705" width="2.875" style="325" customWidth="1"/>
    <col min="8706" max="8727" width="5" style="325" customWidth="1"/>
    <col min="8728" max="8728" width="2.875" style="325" customWidth="1"/>
    <col min="8729" max="8741" width="7.75" style="325" customWidth="1"/>
    <col min="8742" max="8960" width="12.375" style="325"/>
    <col min="8961" max="8961" width="2.875" style="325" customWidth="1"/>
    <col min="8962" max="8983" width="5" style="325" customWidth="1"/>
    <col min="8984" max="8984" width="2.875" style="325" customWidth="1"/>
    <col min="8985" max="8997" width="7.75" style="325" customWidth="1"/>
    <col min="8998" max="9216" width="12.375" style="325"/>
    <col min="9217" max="9217" width="2.875" style="325" customWidth="1"/>
    <col min="9218" max="9239" width="5" style="325" customWidth="1"/>
    <col min="9240" max="9240" width="2.875" style="325" customWidth="1"/>
    <col min="9241" max="9253" width="7.75" style="325" customWidth="1"/>
    <col min="9254" max="9472" width="12.375" style="325"/>
    <col min="9473" max="9473" width="2.875" style="325" customWidth="1"/>
    <col min="9474" max="9495" width="5" style="325" customWidth="1"/>
    <col min="9496" max="9496" width="2.875" style="325" customWidth="1"/>
    <col min="9497" max="9509" width="7.75" style="325" customWidth="1"/>
    <col min="9510" max="9728" width="12.375" style="325"/>
    <col min="9729" max="9729" width="2.875" style="325" customWidth="1"/>
    <col min="9730" max="9751" width="5" style="325" customWidth="1"/>
    <col min="9752" max="9752" width="2.875" style="325" customWidth="1"/>
    <col min="9753" max="9765" width="7.75" style="325" customWidth="1"/>
    <col min="9766" max="9984" width="12.375" style="325"/>
    <col min="9985" max="9985" width="2.875" style="325" customWidth="1"/>
    <col min="9986" max="10007" width="5" style="325" customWidth="1"/>
    <col min="10008" max="10008" width="2.875" style="325" customWidth="1"/>
    <col min="10009" max="10021" width="7.75" style="325" customWidth="1"/>
    <col min="10022" max="10240" width="12.375" style="325"/>
    <col min="10241" max="10241" width="2.875" style="325" customWidth="1"/>
    <col min="10242" max="10263" width="5" style="325" customWidth="1"/>
    <col min="10264" max="10264" width="2.875" style="325" customWidth="1"/>
    <col min="10265" max="10277" width="7.75" style="325" customWidth="1"/>
    <col min="10278" max="10496" width="12.375" style="325"/>
    <col min="10497" max="10497" width="2.875" style="325" customWidth="1"/>
    <col min="10498" max="10519" width="5" style="325" customWidth="1"/>
    <col min="10520" max="10520" width="2.875" style="325" customWidth="1"/>
    <col min="10521" max="10533" width="7.75" style="325" customWidth="1"/>
    <col min="10534" max="10752" width="12.375" style="325"/>
    <col min="10753" max="10753" width="2.875" style="325" customWidth="1"/>
    <col min="10754" max="10775" width="5" style="325" customWidth="1"/>
    <col min="10776" max="10776" width="2.875" style="325" customWidth="1"/>
    <col min="10777" max="10789" width="7.75" style="325" customWidth="1"/>
    <col min="10790" max="11008" width="12.375" style="325"/>
    <col min="11009" max="11009" width="2.875" style="325" customWidth="1"/>
    <col min="11010" max="11031" width="5" style="325" customWidth="1"/>
    <col min="11032" max="11032" width="2.875" style="325" customWidth="1"/>
    <col min="11033" max="11045" width="7.75" style="325" customWidth="1"/>
    <col min="11046" max="11264" width="12.375" style="325"/>
    <col min="11265" max="11265" width="2.875" style="325" customWidth="1"/>
    <col min="11266" max="11287" width="5" style="325" customWidth="1"/>
    <col min="11288" max="11288" width="2.875" style="325" customWidth="1"/>
    <col min="11289" max="11301" width="7.75" style="325" customWidth="1"/>
    <col min="11302" max="11520" width="12.375" style="325"/>
    <col min="11521" max="11521" width="2.875" style="325" customWidth="1"/>
    <col min="11522" max="11543" width="5" style="325" customWidth="1"/>
    <col min="11544" max="11544" width="2.875" style="325" customWidth="1"/>
    <col min="11545" max="11557" width="7.75" style="325" customWidth="1"/>
    <col min="11558" max="11776" width="12.375" style="325"/>
    <col min="11777" max="11777" width="2.875" style="325" customWidth="1"/>
    <col min="11778" max="11799" width="5" style="325" customWidth="1"/>
    <col min="11800" max="11800" width="2.875" style="325" customWidth="1"/>
    <col min="11801" max="11813" width="7.75" style="325" customWidth="1"/>
    <col min="11814" max="12032" width="12.375" style="325"/>
    <col min="12033" max="12033" width="2.875" style="325" customWidth="1"/>
    <col min="12034" max="12055" width="5" style="325" customWidth="1"/>
    <col min="12056" max="12056" width="2.875" style="325" customWidth="1"/>
    <col min="12057" max="12069" width="7.75" style="325" customWidth="1"/>
    <col min="12070" max="12288" width="12.375" style="325"/>
    <col min="12289" max="12289" width="2.875" style="325" customWidth="1"/>
    <col min="12290" max="12311" width="5" style="325" customWidth="1"/>
    <col min="12312" max="12312" width="2.875" style="325" customWidth="1"/>
    <col min="12313" max="12325" width="7.75" style="325" customWidth="1"/>
    <col min="12326" max="12544" width="12.375" style="325"/>
    <col min="12545" max="12545" width="2.875" style="325" customWidth="1"/>
    <col min="12546" max="12567" width="5" style="325" customWidth="1"/>
    <col min="12568" max="12568" width="2.875" style="325" customWidth="1"/>
    <col min="12569" max="12581" width="7.75" style="325" customWidth="1"/>
    <col min="12582" max="12800" width="12.375" style="325"/>
    <col min="12801" max="12801" width="2.875" style="325" customWidth="1"/>
    <col min="12802" max="12823" width="5" style="325" customWidth="1"/>
    <col min="12824" max="12824" width="2.875" style="325" customWidth="1"/>
    <col min="12825" max="12837" width="7.75" style="325" customWidth="1"/>
    <col min="12838" max="13056" width="12.375" style="325"/>
    <col min="13057" max="13057" width="2.875" style="325" customWidth="1"/>
    <col min="13058" max="13079" width="5" style="325" customWidth="1"/>
    <col min="13080" max="13080" width="2.875" style="325" customWidth="1"/>
    <col min="13081" max="13093" width="7.75" style="325" customWidth="1"/>
    <col min="13094" max="13312" width="12.375" style="325"/>
    <col min="13313" max="13313" width="2.875" style="325" customWidth="1"/>
    <col min="13314" max="13335" width="5" style="325" customWidth="1"/>
    <col min="13336" max="13336" width="2.875" style="325" customWidth="1"/>
    <col min="13337" max="13349" width="7.75" style="325" customWidth="1"/>
    <col min="13350" max="13568" width="12.375" style="325"/>
    <col min="13569" max="13569" width="2.875" style="325" customWidth="1"/>
    <col min="13570" max="13591" width="5" style="325" customWidth="1"/>
    <col min="13592" max="13592" width="2.875" style="325" customWidth="1"/>
    <col min="13593" max="13605" width="7.75" style="325" customWidth="1"/>
    <col min="13606" max="13824" width="12.375" style="325"/>
    <col min="13825" max="13825" width="2.875" style="325" customWidth="1"/>
    <col min="13826" max="13847" width="5" style="325" customWidth="1"/>
    <col min="13848" max="13848" width="2.875" style="325" customWidth="1"/>
    <col min="13849" max="13861" width="7.75" style="325" customWidth="1"/>
    <col min="13862" max="14080" width="12.375" style="325"/>
    <col min="14081" max="14081" width="2.875" style="325" customWidth="1"/>
    <col min="14082" max="14103" width="5" style="325" customWidth="1"/>
    <col min="14104" max="14104" width="2.875" style="325" customWidth="1"/>
    <col min="14105" max="14117" width="7.75" style="325" customWidth="1"/>
    <col min="14118" max="14336" width="12.375" style="325"/>
    <col min="14337" max="14337" width="2.875" style="325" customWidth="1"/>
    <col min="14338" max="14359" width="5" style="325" customWidth="1"/>
    <col min="14360" max="14360" width="2.875" style="325" customWidth="1"/>
    <col min="14361" max="14373" width="7.75" style="325" customWidth="1"/>
    <col min="14374" max="14592" width="12.375" style="325"/>
    <col min="14593" max="14593" width="2.875" style="325" customWidth="1"/>
    <col min="14594" max="14615" width="5" style="325" customWidth="1"/>
    <col min="14616" max="14616" width="2.875" style="325" customWidth="1"/>
    <col min="14617" max="14629" width="7.75" style="325" customWidth="1"/>
    <col min="14630" max="14848" width="12.375" style="325"/>
    <col min="14849" max="14849" width="2.875" style="325" customWidth="1"/>
    <col min="14850" max="14871" width="5" style="325" customWidth="1"/>
    <col min="14872" max="14872" width="2.875" style="325" customWidth="1"/>
    <col min="14873" max="14885" width="7.75" style="325" customWidth="1"/>
    <col min="14886" max="15104" width="12.375" style="325"/>
    <col min="15105" max="15105" width="2.875" style="325" customWidth="1"/>
    <col min="15106" max="15127" width="5" style="325" customWidth="1"/>
    <col min="15128" max="15128" width="2.875" style="325" customWidth="1"/>
    <col min="15129" max="15141" width="7.75" style="325" customWidth="1"/>
    <col min="15142" max="15360" width="12.375" style="325"/>
    <col min="15361" max="15361" width="2.875" style="325" customWidth="1"/>
    <col min="15362" max="15383" width="5" style="325" customWidth="1"/>
    <col min="15384" max="15384" width="2.875" style="325" customWidth="1"/>
    <col min="15385" max="15397" width="7.75" style="325" customWidth="1"/>
    <col min="15398" max="15616" width="12.375" style="325"/>
    <col min="15617" max="15617" width="2.875" style="325" customWidth="1"/>
    <col min="15618" max="15639" width="5" style="325" customWidth="1"/>
    <col min="15640" max="15640" width="2.875" style="325" customWidth="1"/>
    <col min="15641" max="15653" width="7.75" style="325" customWidth="1"/>
    <col min="15654" max="15872" width="12.375" style="325"/>
    <col min="15873" max="15873" width="2.875" style="325" customWidth="1"/>
    <col min="15874" max="15895" width="5" style="325" customWidth="1"/>
    <col min="15896" max="15896" width="2.875" style="325" customWidth="1"/>
    <col min="15897" max="15909" width="7.75" style="325" customWidth="1"/>
    <col min="15910" max="16128" width="12.375" style="325"/>
    <col min="16129" max="16129" width="2.875" style="325" customWidth="1"/>
    <col min="16130" max="16151" width="5" style="325" customWidth="1"/>
    <col min="16152" max="16152" width="2.875" style="325" customWidth="1"/>
    <col min="16153" max="16165" width="7.75" style="325" customWidth="1"/>
    <col min="16166" max="16384" width="12.375" style="325"/>
  </cols>
  <sheetData>
    <row r="1" spans="2:23">
      <c r="B1" s="337" t="s">
        <v>455</v>
      </c>
      <c r="C1" s="338"/>
      <c r="D1" s="338"/>
      <c r="M1" s="326"/>
      <c r="N1" s="327"/>
      <c r="O1" s="327"/>
      <c r="P1" s="327"/>
      <c r="Q1" s="326" t="s">
        <v>164</v>
      </c>
      <c r="R1" s="328"/>
      <c r="S1" s="327" t="s">
        <v>0</v>
      </c>
      <c r="T1" s="328"/>
      <c r="U1" s="327" t="s">
        <v>165</v>
      </c>
      <c r="V1" s="328"/>
      <c r="W1" s="327" t="s">
        <v>166</v>
      </c>
    </row>
    <row r="2" spans="2:23" ht="5.15" customHeight="1">
      <c r="M2" s="326"/>
      <c r="N2" s="327"/>
      <c r="O2" s="327"/>
      <c r="P2" s="327"/>
      <c r="Q2" s="326"/>
      <c r="R2" s="327"/>
      <c r="S2" s="327"/>
      <c r="T2" s="327"/>
      <c r="U2" s="327"/>
      <c r="V2" s="327"/>
      <c r="W2" s="327"/>
    </row>
    <row r="3" spans="2:23">
      <c r="B3" s="561" t="s">
        <v>456</v>
      </c>
      <c r="C3" s="561"/>
      <c r="D3" s="561"/>
      <c r="E3" s="561"/>
      <c r="F3" s="561"/>
      <c r="G3" s="561"/>
      <c r="H3" s="561"/>
      <c r="I3" s="561"/>
      <c r="J3" s="561"/>
      <c r="K3" s="561"/>
      <c r="L3" s="561"/>
      <c r="M3" s="561"/>
      <c r="N3" s="561"/>
      <c r="O3" s="561"/>
      <c r="P3" s="561"/>
      <c r="Q3" s="561"/>
      <c r="R3" s="561"/>
      <c r="S3" s="561"/>
      <c r="T3" s="561"/>
      <c r="U3" s="561"/>
      <c r="V3" s="561"/>
      <c r="W3" s="561"/>
    </row>
    <row r="4" spans="2:23" ht="5.15" customHeight="1">
      <c r="B4" s="327"/>
      <c r="C4" s="327"/>
      <c r="D4" s="327"/>
      <c r="E4" s="327"/>
      <c r="F4" s="327"/>
      <c r="G4" s="327"/>
      <c r="H4" s="327"/>
      <c r="I4" s="327"/>
      <c r="J4" s="327"/>
      <c r="K4" s="327"/>
      <c r="L4" s="327"/>
      <c r="M4" s="327"/>
      <c r="N4" s="327"/>
      <c r="O4" s="327"/>
      <c r="P4" s="327"/>
      <c r="Q4" s="327"/>
      <c r="R4" s="327"/>
      <c r="S4" s="327"/>
      <c r="T4" s="327"/>
      <c r="U4" s="327"/>
      <c r="V4" s="327"/>
      <c r="W4" s="327"/>
    </row>
    <row r="5" spans="2:23">
      <c r="B5" s="327"/>
      <c r="C5" s="327"/>
      <c r="D5" s="327"/>
      <c r="E5" s="327"/>
      <c r="F5" s="327"/>
      <c r="G5" s="327"/>
      <c r="H5" s="327"/>
      <c r="I5" s="327"/>
      <c r="J5" s="327"/>
      <c r="K5" s="327"/>
      <c r="L5" s="327"/>
      <c r="M5" s="327"/>
      <c r="N5" s="327"/>
      <c r="O5" s="327"/>
      <c r="P5" s="326" t="s">
        <v>457</v>
      </c>
      <c r="Q5" s="562"/>
      <c r="R5" s="562"/>
      <c r="S5" s="562"/>
      <c r="T5" s="562"/>
      <c r="U5" s="562"/>
      <c r="V5" s="562"/>
      <c r="W5" s="562"/>
    </row>
    <row r="6" spans="2:23">
      <c r="B6" s="327"/>
      <c r="C6" s="327"/>
      <c r="D6" s="327"/>
      <c r="E6" s="327"/>
      <c r="F6" s="327"/>
      <c r="G6" s="327"/>
      <c r="H6" s="327"/>
      <c r="I6" s="327"/>
      <c r="J6" s="327"/>
      <c r="K6" s="327"/>
      <c r="L6" s="327"/>
      <c r="M6" s="327"/>
      <c r="N6" s="327"/>
      <c r="O6" s="327"/>
      <c r="P6" s="326" t="s">
        <v>458</v>
      </c>
      <c r="Q6" s="563"/>
      <c r="R6" s="563"/>
      <c r="S6" s="563"/>
      <c r="T6" s="563"/>
      <c r="U6" s="563"/>
      <c r="V6" s="563"/>
      <c r="W6" s="563"/>
    </row>
    <row r="7" spans="2:23" ht="10.5" customHeight="1">
      <c r="B7" s="327"/>
      <c r="C7" s="327"/>
      <c r="D7" s="327"/>
      <c r="E7" s="327"/>
      <c r="F7" s="327"/>
      <c r="G7" s="327"/>
      <c r="H7" s="327"/>
      <c r="I7" s="327"/>
      <c r="J7" s="327"/>
      <c r="K7" s="327"/>
      <c r="L7" s="327"/>
      <c r="M7" s="327"/>
      <c r="N7" s="327"/>
      <c r="O7" s="327"/>
      <c r="P7" s="327"/>
      <c r="Q7" s="327"/>
      <c r="R7" s="327"/>
      <c r="S7" s="327"/>
      <c r="T7" s="327"/>
      <c r="U7" s="327"/>
      <c r="V7" s="327"/>
      <c r="W7" s="327"/>
    </row>
    <row r="8" spans="2:23">
      <c r="B8" s="325" t="s">
        <v>459</v>
      </c>
    </row>
    <row r="9" spans="2:23">
      <c r="C9" s="328" t="s">
        <v>373</v>
      </c>
      <c r="D9" s="325" t="s">
        <v>460</v>
      </c>
      <c r="J9" s="328" t="s">
        <v>373</v>
      </c>
      <c r="K9" s="325" t="s">
        <v>461</v>
      </c>
    </row>
    <row r="10" spans="2:23" ht="10.5" customHeight="1"/>
    <row r="11" spans="2:23">
      <c r="B11" s="325" t="s">
        <v>462</v>
      </c>
    </row>
    <row r="12" spans="2:23">
      <c r="C12" s="328" t="s">
        <v>373</v>
      </c>
      <c r="D12" s="325" t="s">
        <v>463</v>
      </c>
    </row>
    <row r="13" spans="2:23">
      <c r="C13" s="328" t="s">
        <v>373</v>
      </c>
      <c r="D13" s="325" t="s">
        <v>464</v>
      </c>
    </row>
    <row r="14" spans="2:23" ht="10.5" customHeight="1"/>
    <row r="15" spans="2:23">
      <c r="B15" s="325" t="s">
        <v>402</v>
      </c>
    </row>
    <row r="16" spans="2:23" ht="60" customHeight="1">
      <c r="B16" s="564"/>
      <c r="C16" s="564"/>
      <c r="D16" s="564"/>
      <c r="E16" s="564"/>
      <c r="F16" s="565" t="s">
        <v>465</v>
      </c>
      <c r="G16" s="566"/>
      <c r="H16" s="566"/>
      <c r="I16" s="566"/>
      <c r="J16" s="566"/>
      <c r="K16" s="566"/>
      <c r="L16" s="567"/>
      <c r="M16" s="568" t="s">
        <v>466</v>
      </c>
      <c r="N16" s="568"/>
      <c r="O16" s="568"/>
      <c r="P16" s="568"/>
      <c r="Q16" s="568"/>
      <c r="R16" s="568"/>
      <c r="S16" s="568"/>
    </row>
    <row r="17" spans="2:23">
      <c r="B17" s="569">
        <v>4</v>
      </c>
      <c r="C17" s="570"/>
      <c r="D17" s="570" t="s">
        <v>467</v>
      </c>
      <c r="E17" s="571"/>
      <c r="F17" s="572"/>
      <c r="G17" s="573"/>
      <c r="H17" s="573"/>
      <c r="I17" s="573"/>
      <c r="J17" s="573"/>
      <c r="K17" s="573"/>
      <c r="L17" s="329" t="s">
        <v>71</v>
      </c>
      <c r="M17" s="572"/>
      <c r="N17" s="573"/>
      <c r="O17" s="573"/>
      <c r="P17" s="573"/>
      <c r="Q17" s="573"/>
      <c r="R17" s="573"/>
      <c r="S17" s="329" t="s">
        <v>71</v>
      </c>
    </row>
    <row r="18" spans="2:23">
      <c r="B18" s="569">
        <v>5</v>
      </c>
      <c r="C18" s="570"/>
      <c r="D18" s="570" t="s">
        <v>467</v>
      </c>
      <c r="E18" s="571"/>
      <c r="F18" s="572"/>
      <c r="G18" s="573"/>
      <c r="H18" s="573"/>
      <c r="I18" s="573"/>
      <c r="J18" s="573"/>
      <c r="K18" s="573"/>
      <c r="L18" s="329" t="s">
        <v>71</v>
      </c>
      <c r="M18" s="572"/>
      <c r="N18" s="573"/>
      <c r="O18" s="573"/>
      <c r="P18" s="573"/>
      <c r="Q18" s="573"/>
      <c r="R18" s="573"/>
      <c r="S18" s="329" t="s">
        <v>71</v>
      </c>
    </row>
    <row r="19" spans="2:23">
      <c r="B19" s="569">
        <v>6</v>
      </c>
      <c r="C19" s="570"/>
      <c r="D19" s="570" t="s">
        <v>467</v>
      </c>
      <c r="E19" s="571"/>
      <c r="F19" s="572"/>
      <c r="G19" s="573"/>
      <c r="H19" s="573"/>
      <c r="I19" s="573"/>
      <c r="J19" s="573"/>
      <c r="K19" s="573"/>
      <c r="L19" s="329" t="s">
        <v>71</v>
      </c>
      <c r="M19" s="572"/>
      <c r="N19" s="573"/>
      <c r="O19" s="573"/>
      <c r="P19" s="573"/>
      <c r="Q19" s="573"/>
      <c r="R19" s="573"/>
      <c r="S19" s="329" t="s">
        <v>71</v>
      </c>
    </row>
    <row r="20" spans="2:23">
      <c r="B20" s="569">
        <v>7</v>
      </c>
      <c r="C20" s="570"/>
      <c r="D20" s="570" t="s">
        <v>467</v>
      </c>
      <c r="E20" s="571"/>
      <c r="F20" s="572"/>
      <c r="G20" s="573"/>
      <c r="H20" s="573"/>
      <c r="I20" s="573"/>
      <c r="J20" s="573"/>
      <c r="K20" s="573"/>
      <c r="L20" s="329" t="s">
        <v>71</v>
      </c>
      <c r="M20" s="572"/>
      <c r="N20" s="573"/>
      <c r="O20" s="573"/>
      <c r="P20" s="573"/>
      <c r="Q20" s="573"/>
      <c r="R20" s="573"/>
      <c r="S20" s="329" t="s">
        <v>71</v>
      </c>
    </row>
    <row r="21" spans="2:23">
      <c r="B21" s="569">
        <v>8</v>
      </c>
      <c r="C21" s="570"/>
      <c r="D21" s="570" t="s">
        <v>467</v>
      </c>
      <c r="E21" s="571"/>
      <c r="F21" s="572"/>
      <c r="G21" s="573"/>
      <c r="H21" s="573"/>
      <c r="I21" s="573"/>
      <c r="J21" s="573"/>
      <c r="K21" s="573"/>
      <c r="L21" s="329" t="s">
        <v>71</v>
      </c>
      <c r="M21" s="572"/>
      <c r="N21" s="573"/>
      <c r="O21" s="573"/>
      <c r="P21" s="573"/>
      <c r="Q21" s="573"/>
      <c r="R21" s="573"/>
      <c r="S21" s="329" t="s">
        <v>71</v>
      </c>
    </row>
    <row r="22" spans="2:23">
      <c r="B22" s="569">
        <v>9</v>
      </c>
      <c r="C22" s="570"/>
      <c r="D22" s="570" t="s">
        <v>467</v>
      </c>
      <c r="E22" s="571"/>
      <c r="F22" s="572"/>
      <c r="G22" s="573"/>
      <c r="H22" s="573"/>
      <c r="I22" s="573"/>
      <c r="J22" s="573"/>
      <c r="K22" s="573"/>
      <c r="L22" s="329" t="s">
        <v>71</v>
      </c>
      <c r="M22" s="572"/>
      <c r="N22" s="573"/>
      <c r="O22" s="573"/>
      <c r="P22" s="573"/>
      <c r="Q22" s="573"/>
      <c r="R22" s="573"/>
      <c r="S22" s="329" t="s">
        <v>71</v>
      </c>
    </row>
    <row r="23" spans="2:23">
      <c r="B23" s="569">
        <v>10</v>
      </c>
      <c r="C23" s="570"/>
      <c r="D23" s="570" t="s">
        <v>467</v>
      </c>
      <c r="E23" s="571"/>
      <c r="F23" s="572"/>
      <c r="G23" s="573"/>
      <c r="H23" s="573"/>
      <c r="I23" s="573"/>
      <c r="J23" s="573"/>
      <c r="K23" s="573"/>
      <c r="L23" s="329" t="s">
        <v>71</v>
      </c>
      <c r="M23" s="572"/>
      <c r="N23" s="573"/>
      <c r="O23" s="573"/>
      <c r="P23" s="573"/>
      <c r="Q23" s="573"/>
      <c r="R23" s="573"/>
      <c r="S23" s="329" t="s">
        <v>71</v>
      </c>
    </row>
    <row r="24" spans="2:23">
      <c r="B24" s="569">
        <v>11</v>
      </c>
      <c r="C24" s="570"/>
      <c r="D24" s="570" t="s">
        <v>467</v>
      </c>
      <c r="E24" s="571"/>
      <c r="F24" s="572"/>
      <c r="G24" s="573"/>
      <c r="H24" s="573"/>
      <c r="I24" s="573"/>
      <c r="J24" s="573"/>
      <c r="K24" s="573"/>
      <c r="L24" s="329" t="s">
        <v>71</v>
      </c>
      <c r="M24" s="572"/>
      <c r="N24" s="573"/>
      <c r="O24" s="573"/>
      <c r="P24" s="573"/>
      <c r="Q24" s="573"/>
      <c r="R24" s="573"/>
      <c r="S24" s="329" t="s">
        <v>71</v>
      </c>
    </row>
    <row r="25" spans="2:23">
      <c r="B25" s="569">
        <v>12</v>
      </c>
      <c r="C25" s="570"/>
      <c r="D25" s="570" t="s">
        <v>467</v>
      </c>
      <c r="E25" s="571"/>
      <c r="F25" s="572"/>
      <c r="G25" s="573"/>
      <c r="H25" s="573"/>
      <c r="I25" s="573"/>
      <c r="J25" s="573"/>
      <c r="K25" s="573"/>
      <c r="L25" s="329" t="s">
        <v>71</v>
      </c>
      <c r="M25" s="572"/>
      <c r="N25" s="573"/>
      <c r="O25" s="573"/>
      <c r="P25" s="573"/>
      <c r="Q25" s="573"/>
      <c r="R25" s="573"/>
      <c r="S25" s="329" t="s">
        <v>71</v>
      </c>
      <c r="U25" s="564" t="s">
        <v>468</v>
      </c>
      <c r="V25" s="564"/>
      <c r="W25" s="564"/>
    </row>
    <row r="26" spans="2:23">
      <c r="B26" s="569">
        <v>1</v>
      </c>
      <c r="C26" s="570"/>
      <c r="D26" s="570" t="s">
        <v>467</v>
      </c>
      <c r="E26" s="571"/>
      <c r="F26" s="572"/>
      <c r="G26" s="573"/>
      <c r="H26" s="573"/>
      <c r="I26" s="573"/>
      <c r="J26" s="573"/>
      <c r="K26" s="573"/>
      <c r="L26" s="329" t="s">
        <v>71</v>
      </c>
      <c r="M26" s="572"/>
      <c r="N26" s="573"/>
      <c r="O26" s="573"/>
      <c r="P26" s="573"/>
      <c r="Q26" s="573"/>
      <c r="R26" s="573"/>
      <c r="S26" s="329" t="s">
        <v>71</v>
      </c>
      <c r="U26" s="574"/>
      <c r="V26" s="574"/>
      <c r="W26" s="574"/>
    </row>
    <row r="27" spans="2:23">
      <c r="B27" s="569">
        <v>2</v>
      </c>
      <c r="C27" s="570"/>
      <c r="D27" s="570" t="s">
        <v>467</v>
      </c>
      <c r="E27" s="571"/>
      <c r="F27" s="572"/>
      <c r="G27" s="573"/>
      <c r="H27" s="573"/>
      <c r="I27" s="573"/>
      <c r="J27" s="573"/>
      <c r="K27" s="573"/>
      <c r="L27" s="329" t="s">
        <v>71</v>
      </c>
      <c r="M27" s="572"/>
      <c r="N27" s="573"/>
      <c r="O27" s="573"/>
      <c r="P27" s="573"/>
      <c r="Q27" s="573"/>
      <c r="R27" s="573"/>
      <c r="S27" s="329" t="s">
        <v>71</v>
      </c>
    </row>
    <row r="28" spans="2:23">
      <c r="B28" s="564" t="s">
        <v>86</v>
      </c>
      <c r="C28" s="564"/>
      <c r="D28" s="564"/>
      <c r="E28" s="564"/>
      <c r="F28" s="569" t="str">
        <f>IF(SUM(F17:K27)=0,"",SUM(F17:K27))</f>
        <v/>
      </c>
      <c r="G28" s="570"/>
      <c r="H28" s="570"/>
      <c r="I28" s="570"/>
      <c r="J28" s="570"/>
      <c r="K28" s="570"/>
      <c r="L28" s="329" t="s">
        <v>71</v>
      </c>
      <c r="M28" s="569" t="str">
        <f>IF(SUM(M17:R27)=0,"",SUM(M17:R27))</f>
        <v/>
      </c>
      <c r="N28" s="570"/>
      <c r="O28" s="570"/>
      <c r="P28" s="570"/>
      <c r="Q28" s="570"/>
      <c r="R28" s="570"/>
      <c r="S28" s="329" t="s">
        <v>71</v>
      </c>
      <c r="U28" s="564" t="s">
        <v>469</v>
      </c>
      <c r="V28" s="564"/>
      <c r="W28" s="564"/>
    </row>
    <row r="29" spans="2:23" ht="40" customHeight="1">
      <c r="B29" s="568" t="s">
        <v>470</v>
      </c>
      <c r="C29" s="564"/>
      <c r="D29" s="564"/>
      <c r="E29" s="564"/>
      <c r="F29" s="575" t="str">
        <f>IF(F28="","",F28/U26)</f>
        <v/>
      </c>
      <c r="G29" s="576"/>
      <c r="H29" s="576"/>
      <c r="I29" s="576"/>
      <c r="J29" s="576"/>
      <c r="K29" s="576"/>
      <c r="L29" s="329" t="s">
        <v>71</v>
      </c>
      <c r="M29" s="575" t="str">
        <f>IF(M28="","",M28/U26)</f>
        <v/>
      </c>
      <c r="N29" s="576"/>
      <c r="O29" s="576"/>
      <c r="P29" s="576"/>
      <c r="Q29" s="576"/>
      <c r="R29" s="576"/>
      <c r="S29" s="329" t="s">
        <v>71</v>
      </c>
      <c r="U29" s="577" t="str">
        <f>IF(F29="","",ROUNDDOWN(M29/F29,3))</f>
        <v/>
      </c>
      <c r="V29" s="578"/>
      <c r="W29" s="579"/>
    </row>
    <row r="31" spans="2:23">
      <c r="B31" s="325" t="s">
        <v>403</v>
      </c>
    </row>
    <row r="32" spans="2:23" ht="60" customHeight="1">
      <c r="B32" s="564"/>
      <c r="C32" s="564"/>
      <c r="D32" s="564"/>
      <c r="E32" s="564"/>
      <c r="F32" s="565" t="s">
        <v>465</v>
      </c>
      <c r="G32" s="566"/>
      <c r="H32" s="566"/>
      <c r="I32" s="566"/>
      <c r="J32" s="566"/>
      <c r="K32" s="566"/>
      <c r="L32" s="567"/>
      <c r="M32" s="568" t="s">
        <v>466</v>
      </c>
      <c r="N32" s="568"/>
      <c r="O32" s="568"/>
      <c r="P32" s="568"/>
      <c r="Q32" s="568"/>
      <c r="R32" s="568"/>
      <c r="S32" s="568"/>
    </row>
    <row r="33" spans="1:23">
      <c r="B33" s="572"/>
      <c r="C33" s="573"/>
      <c r="D33" s="573"/>
      <c r="E33" s="330" t="s">
        <v>467</v>
      </c>
      <c r="F33" s="572"/>
      <c r="G33" s="573"/>
      <c r="H33" s="573"/>
      <c r="I33" s="573"/>
      <c r="J33" s="573"/>
      <c r="K33" s="573"/>
      <c r="L33" s="329" t="s">
        <v>71</v>
      </c>
      <c r="M33" s="572"/>
      <c r="N33" s="573"/>
      <c r="O33" s="573"/>
      <c r="P33" s="573"/>
      <c r="Q33" s="573"/>
      <c r="R33" s="573"/>
      <c r="S33" s="329" t="s">
        <v>71</v>
      </c>
    </row>
    <row r="34" spans="1:23">
      <c r="B34" s="572"/>
      <c r="C34" s="573"/>
      <c r="D34" s="573"/>
      <c r="E34" s="330" t="s">
        <v>467</v>
      </c>
      <c r="F34" s="572"/>
      <c r="G34" s="573"/>
      <c r="H34" s="573"/>
      <c r="I34" s="573"/>
      <c r="J34" s="573"/>
      <c r="K34" s="573"/>
      <c r="L34" s="329" t="s">
        <v>71</v>
      </c>
      <c r="M34" s="572"/>
      <c r="N34" s="573"/>
      <c r="O34" s="573"/>
      <c r="P34" s="573"/>
      <c r="Q34" s="573"/>
      <c r="R34" s="573"/>
      <c r="S34" s="329" t="s">
        <v>71</v>
      </c>
    </row>
    <row r="35" spans="1:23">
      <c r="B35" s="572"/>
      <c r="C35" s="573"/>
      <c r="D35" s="573"/>
      <c r="E35" s="330" t="s">
        <v>404</v>
      </c>
      <c r="F35" s="572"/>
      <c r="G35" s="573"/>
      <c r="H35" s="573"/>
      <c r="I35" s="573"/>
      <c r="J35" s="573"/>
      <c r="K35" s="573"/>
      <c r="L35" s="329" t="s">
        <v>71</v>
      </c>
      <c r="M35" s="572"/>
      <c r="N35" s="573"/>
      <c r="O35" s="573"/>
      <c r="P35" s="573"/>
      <c r="Q35" s="573"/>
      <c r="R35" s="573"/>
      <c r="S35" s="329" t="s">
        <v>71</v>
      </c>
    </row>
    <row r="36" spans="1:23">
      <c r="B36" s="564" t="s">
        <v>86</v>
      </c>
      <c r="C36" s="564"/>
      <c r="D36" s="564"/>
      <c r="E36" s="564"/>
      <c r="F36" s="569" t="str">
        <f>IF(SUM(F33:K35)=0,"",SUM(F33:K35))</f>
        <v/>
      </c>
      <c r="G36" s="570"/>
      <c r="H36" s="570"/>
      <c r="I36" s="570"/>
      <c r="J36" s="570"/>
      <c r="K36" s="570"/>
      <c r="L36" s="329" t="s">
        <v>71</v>
      </c>
      <c r="M36" s="569" t="str">
        <f>IF(SUM(M33:R35)=0,"",SUM(M33:R35))</f>
        <v/>
      </c>
      <c r="N36" s="570"/>
      <c r="O36" s="570"/>
      <c r="P36" s="570"/>
      <c r="Q36" s="570"/>
      <c r="R36" s="570"/>
      <c r="S36" s="329" t="s">
        <v>71</v>
      </c>
      <c r="U36" s="564" t="s">
        <v>469</v>
      </c>
      <c r="V36" s="564"/>
      <c r="W36" s="564"/>
    </row>
    <row r="37" spans="1:23" ht="40" customHeight="1">
      <c r="B37" s="568" t="s">
        <v>470</v>
      </c>
      <c r="C37" s="564"/>
      <c r="D37" s="564"/>
      <c r="E37" s="564"/>
      <c r="F37" s="575" t="str">
        <f>IF(F36="","",F36/3)</f>
        <v/>
      </c>
      <c r="G37" s="576"/>
      <c r="H37" s="576"/>
      <c r="I37" s="576"/>
      <c r="J37" s="576"/>
      <c r="K37" s="576"/>
      <c r="L37" s="329" t="s">
        <v>71</v>
      </c>
      <c r="M37" s="575" t="str">
        <f>IF(M36="","",M36/3)</f>
        <v/>
      </c>
      <c r="N37" s="576"/>
      <c r="O37" s="576"/>
      <c r="P37" s="576"/>
      <c r="Q37" s="576"/>
      <c r="R37" s="576"/>
      <c r="S37" s="329" t="s">
        <v>71</v>
      </c>
      <c r="U37" s="577" t="str">
        <f>IF(F37="","",ROUNDDOWN(M37/F37,3))</f>
        <v/>
      </c>
      <c r="V37" s="578"/>
      <c r="W37" s="579"/>
    </row>
    <row r="38" spans="1:23" ht="5.15" customHeight="1">
      <c r="A38" s="331"/>
      <c r="B38" s="332"/>
      <c r="C38" s="333"/>
      <c r="D38" s="333"/>
      <c r="E38" s="333"/>
      <c r="F38" s="334"/>
      <c r="G38" s="334"/>
      <c r="H38" s="334"/>
      <c r="I38" s="334"/>
      <c r="J38" s="334"/>
      <c r="K38" s="334"/>
      <c r="L38" s="333"/>
      <c r="M38" s="334"/>
      <c r="N38" s="334"/>
      <c r="O38" s="334"/>
      <c r="P38" s="334"/>
      <c r="Q38" s="334"/>
      <c r="R38" s="334"/>
      <c r="S38" s="333"/>
      <c r="T38" s="331"/>
      <c r="U38" s="335"/>
      <c r="V38" s="335"/>
      <c r="W38" s="335"/>
    </row>
    <row r="39" spans="1:23">
      <c r="B39" s="325" t="s">
        <v>189</v>
      </c>
      <c r="C39" s="336"/>
    </row>
    <row r="40" spans="1:23">
      <c r="B40" s="580" t="s">
        <v>471</v>
      </c>
      <c r="C40" s="580"/>
      <c r="D40" s="580"/>
      <c r="E40" s="580"/>
      <c r="F40" s="580"/>
      <c r="G40" s="580"/>
      <c r="H40" s="580"/>
      <c r="I40" s="580"/>
      <c r="J40" s="580"/>
      <c r="K40" s="580"/>
      <c r="L40" s="580"/>
      <c r="M40" s="580"/>
      <c r="N40" s="580"/>
      <c r="O40" s="580"/>
      <c r="P40" s="580"/>
      <c r="Q40" s="580"/>
      <c r="R40" s="580"/>
      <c r="S40" s="580"/>
      <c r="T40" s="580"/>
      <c r="U40" s="580"/>
      <c r="V40" s="580"/>
      <c r="W40" s="580"/>
    </row>
    <row r="41" spans="1:23">
      <c r="B41" s="580" t="s">
        <v>472</v>
      </c>
      <c r="C41" s="580"/>
      <c r="D41" s="580"/>
      <c r="E41" s="580"/>
      <c r="F41" s="580"/>
      <c r="G41" s="580"/>
      <c r="H41" s="580"/>
      <c r="I41" s="580"/>
      <c r="J41" s="580"/>
      <c r="K41" s="580"/>
      <c r="L41" s="580"/>
      <c r="M41" s="580"/>
      <c r="N41" s="580"/>
      <c r="O41" s="580"/>
      <c r="P41" s="580"/>
      <c r="Q41" s="580"/>
      <c r="R41" s="580"/>
      <c r="S41" s="580"/>
      <c r="T41" s="580"/>
      <c r="U41" s="580"/>
      <c r="V41" s="580"/>
      <c r="W41" s="580"/>
    </row>
    <row r="42" spans="1:23">
      <c r="B42" s="580" t="s">
        <v>473</v>
      </c>
      <c r="C42" s="580"/>
      <c r="D42" s="580"/>
      <c r="E42" s="580"/>
      <c r="F42" s="580"/>
      <c r="G42" s="580"/>
      <c r="H42" s="580"/>
      <c r="I42" s="580"/>
      <c r="J42" s="580"/>
      <c r="K42" s="580"/>
      <c r="L42" s="580"/>
      <c r="M42" s="580"/>
      <c r="N42" s="580"/>
      <c r="O42" s="580"/>
      <c r="P42" s="580"/>
      <c r="Q42" s="580"/>
      <c r="R42" s="580"/>
      <c r="S42" s="580"/>
      <c r="T42" s="580"/>
      <c r="U42" s="580"/>
      <c r="V42" s="580"/>
      <c r="W42" s="580"/>
    </row>
    <row r="43" spans="1:23">
      <c r="B43" s="580" t="s">
        <v>474</v>
      </c>
      <c r="C43" s="580"/>
      <c r="D43" s="580"/>
      <c r="E43" s="580"/>
      <c r="F43" s="580"/>
      <c r="G43" s="580"/>
      <c r="H43" s="580"/>
      <c r="I43" s="580"/>
      <c r="J43" s="580"/>
      <c r="K43" s="580"/>
      <c r="L43" s="580"/>
      <c r="M43" s="580"/>
      <c r="N43" s="580"/>
      <c r="O43" s="580"/>
      <c r="P43" s="580"/>
      <c r="Q43" s="580"/>
      <c r="R43" s="580"/>
      <c r="S43" s="580"/>
      <c r="T43" s="580"/>
      <c r="U43" s="580"/>
      <c r="V43" s="580"/>
      <c r="W43" s="580"/>
    </row>
    <row r="44" spans="1:23">
      <c r="B44" s="580" t="s">
        <v>475</v>
      </c>
      <c r="C44" s="580"/>
      <c r="D44" s="580"/>
      <c r="E44" s="580"/>
      <c r="F44" s="580"/>
      <c r="G44" s="580"/>
      <c r="H44" s="580"/>
      <c r="I44" s="580"/>
      <c r="J44" s="580"/>
      <c r="K44" s="580"/>
      <c r="L44" s="580"/>
      <c r="M44" s="580"/>
      <c r="N44" s="580"/>
      <c r="O44" s="580"/>
      <c r="P44" s="580"/>
      <c r="Q44" s="580"/>
      <c r="R44" s="580"/>
      <c r="S44" s="580"/>
      <c r="T44" s="580"/>
      <c r="U44" s="580"/>
      <c r="V44" s="580"/>
      <c r="W44" s="580"/>
    </row>
    <row r="45" spans="1:23">
      <c r="B45" s="580" t="s">
        <v>476</v>
      </c>
      <c r="C45" s="580"/>
      <c r="D45" s="580"/>
      <c r="E45" s="580"/>
      <c r="F45" s="580"/>
      <c r="G45" s="580"/>
      <c r="H45" s="580"/>
      <c r="I45" s="580"/>
      <c r="J45" s="580"/>
      <c r="K45" s="580"/>
      <c r="L45" s="580"/>
      <c r="M45" s="580"/>
      <c r="N45" s="580"/>
      <c r="O45" s="580"/>
      <c r="P45" s="580"/>
      <c r="Q45" s="580"/>
      <c r="R45" s="580"/>
      <c r="S45" s="580"/>
      <c r="T45" s="580"/>
      <c r="U45" s="580"/>
      <c r="V45" s="580"/>
      <c r="W45" s="580"/>
    </row>
    <row r="46" spans="1:23">
      <c r="B46" s="580" t="s">
        <v>477</v>
      </c>
      <c r="C46" s="580"/>
      <c r="D46" s="580"/>
      <c r="E46" s="580"/>
      <c r="F46" s="580"/>
      <c r="G46" s="580"/>
      <c r="H46" s="580"/>
      <c r="I46" s="580"/>
      <c r="J46" s="580"/>
      <c r="K46" s="580"/>
      <c r="L46" s="580"/>
      <c r="M46" s="580"/>
      <c r="N46" s="580"/>
      <c r="O46" s="580"/>
      <c r="P46" s="580"/>
      <c r="Q46" s="580"/>
      <c r="R46" s="580"/>
      <c r="S46" s="580"/>
      <c r="T46" s="580"/>
      <c r="U46" s="580"/>
      <c r="V46" s="580"/>
      <c r="W46" s="580"/>
    </row>
    <row r="47" spans="1:23">
      <c r="B47" s="580" t="s">
        <v>478</v>
      </c>
      <c r="C47" s="580"/>
      <c r="D47" s="580"/>
      <c r="E47" s="580"/>
      <c r="F47" s="580"/>
      <c r="G47" s="580"/>
      <c r="H47" s="580"/>
      <c r="I47" s="580"/>
      <c r="J47" s="580"/>
      <c r="K47" s="580"/>
      <c r="L47" s="580"/>
      <c r="M47" s="580"/>
      <c r="N47" s="580"/>
      <c r="O47" s="580"/>
      <c r="P47" s="580"/>
      <c r="Q47" s="580"/>
      <c r="R47" s="580"/>
      <c r="S47" s="580"/>
      <c r="T47" s="580"/>
      <c r="U47" s="580"/>
      <c r="V47" s="580"/>
      <c r="W47" s="580"/>
    </row>
    <row r="48" spans="1:23">
      <c r="B48" s="580"/>
      <c r="C48" s="580"/>
      <c r="D48" s="580"/>
      <c r="E48" s="580"/>
      <c r="F48" s="580"/>
      <c r="G48" s="580"/>
      <c r="H48" s="580"/>
      <c r="I48" s="580"/>
      <c r="J48" s="580"/>
      <c r="K48" s="580"/>
      <c r="L48" s="580"/>
      <c r="M48" s="580"/>
      <c r="N48" s="580"/>
      <c r="O48" s="580"/>
      <c r="P48" s="580"/>
      <c r="Q48" s="580"/>
      <c r="R48" s="580"/>
      <c r="S48" s="580"/>
      <c r="T48" s="580"/>
      <c r="U48" s="580"/>
      <c r="V48" s="580"/>
      <c r="W48" s="580"/>
    </row>
    <row r="49" spans="2:23">
      <c r="B49" s="580"/>
      <c r="C49" s="580"/>
      <c r="D49" s="580"/>
      <c r="E49" s="580"/>
      <c r="F49" s="580"/>
      <c r="G49" s="580"/>
      <c r="H49" s="580"/>
      <c r="I49" s="580"/>
      <c r="J49" s="580"/>
      <c r="K49" s="580"/>
      <c r="L49" s="580"/>
      <c r="M49" s="580"/>
      <c r="N49" s="580"/>
      <c r="O49" s="580"/>
      <c r="P49" s="580"/>
      <c r="Q49" s="580"/>
      <c r="R49" s="580"/>
      <c r="S49" s="580"/>
      <c r="T49" s="580"/>
      <c r="U49" s="580"/>
      <c r="V49" s="580"/>
      <c r="W49" s="580"/>
    </row>
    <row r="122" spans="3:7">
      <c r="C122" s="331"/>
      <c r="D122" s="331"/>
      <c r="E122" s="331"/>
      <c r="F122" s="331"/>
      <c r="G122" s="331"/>
    </row>
    <row r="123" spans="3:7">
      <c r="C123" s="33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9DEB1D53-B0E8-4079-B057-AE2977903DF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7589-44E9-471D-AB98-9F96EB3835FB}">
  <sheetPr>
    <tabColor rgb="FFFF0000"/>
    <pageSetUpPr fitToPage="1"/>
  </sheetPr>
  <dimension ref="B2:AG123"/>
  <sheetViews>
    <sheetView view="pageBreakPreview" zoomScaleNormal="100" zoomScaleSheetLayoutView="100" workbookViewId="0">
      <selection activeCell="AF9" sqref="AF9"/>
    </sheetView>
  </sheetViews>
  <sheetFormatPr defaultColWidth="5.5" defaultRowHeight="13"/>
  <cols>
    <col min="1" max="1" width="2" style="251" customWidth="1"/>
    <col min="2" max="2" width="4.25" style="251" customWidth="1"/>
    <col min="3" max="3" width="1.5" style="251" customWidth="1"/>
    <col min="4" max="22" width="5.5" style="251"/>
    <col min="23" max="23" width="4.25" style="251" customWidth="1"/>
    <col min="24" max="24" width="3.25" style="251" customWidth="1"/>
    <col min="25" max="25" width="5.5" style="251"/>
    <col min="26" max="26" width="3.125" style="251" customWidth="1"/>
    <col min="27" max="27" width="5.5" style="251"/>
    <col min="28" max="28" width="3.25" style="251" customWidth="1"/>
    <col min="29" max="29" width="2" style="251" customWidth="1"/>
    <col min="30" max="32" width="5.5" style="251"/>
    <col min="33" max="33" width="9.125" style="251" bestFit="1" customWidth="1"/>
    <col min="34" max="256" width="5.5" style="251"/>
    <col min="257" max="257" width="2" style="251" customWidth="1"/>
    <col min="258" max="258" width="4.25" style="251" customWidth="1"/>
    <col min="259" max="259" width="1.5" style="251" customWidth="1"/>
    <col min="260" max="278" width="5.5" style="251"/>
    <col min="279" max="279" width="4.25" style="251" customWidth="1"/>
    <col min="280" max="280" width="3.25" style="251" customWidth="1"/>
    <col min="281" max="281" width="5.5" style="251"/>
    <col min="282" max="282" width="3.125" style="251" customWidth="1"/>
    <col min="283" max="283" width="5.5" style="251"/>
    <col min="284" max="284" width="3.25" style="251" customWidth="1"/>
    <col min="285" max="285" width="2" style="251" customWidth="1"/>
    <col min="286" max="288" width="5.5" style="251"/>
    <col min="289" max="289" width="9.125" style="251" bestFit="1" customWidth="1"/>
    <col min="290" max="512" width="5.5" style="251"/>
    <col min="513" max="513" width="2" style="251" customWidth="1"/>
    <col min="514" max="514" width="4.25" style="251" customWidth="1"/>
    <col min="515" max="515" width="1.5" style="251" customWidth="1"/>
    <col min="516" max="534" width="5.5" style="251"/>
    <col min="535" max="535" width="4.25" style="251" customWidth="1"/>
    <col min="536" max="536" width="3.25" style="251" customWidth="1"/>
    <col min="537" max="537" width="5.5" style="251"/>
    <col min="538" max="538" width="3.125" style="251" customWidth="1"/>
    <col min="539" max="539" width="5.5" style="251"/>
    <col min="540" max="540" width="3.25" style="251" customWidth="1"/>
    <col min="541" max="541" width="2" style="251" customWidth="1"/>
    <col min="542" max="544" width="5.5" style="251"/>
    <col min="545" max="545" width="9.125" style="251" bestFit="1" customWidth="1"/>
    <col min="546" max="768" width="5.5" style="251"/>
    <col min="769" max="769" width="2" style="251" customWidth="1"/>
    <col min="770" max="770" width="4.25" style="251" customWidth="1"/>
    <col min="771" max="771" width="1.5" style="251" customWidth="1"/>
    <col min="772" max="790" width="5.5" style="251"/>
    <col min="791" max="791" width="4.25" style="251" customWidth="1"/>
    <col min="792" max="792" width="3.25" style="251" customWidth="1"/>
    <col min="793" max="793" width="5.5" style="251"/>
    <col min="794" max="794" width="3.125" style="251" customWidth="1"/>
    <col min="795" max="795" width="5.5" style="251"/>
    <col min="796" max="796" width="3.25" style="251" customWidth="1"/>
    <col min="797" max="797" width="2" style="251" customWidth="1"/>
    <col min="798" max="800" width="5.5" style="251"/>
    <col min="801" max="801" width="9.125" style="251" bestFit="1" customWidth="1"/>
    <col min="802" max="1024" width="5.5" style="251"/>
    <col min="1025" max="1025" width="2" style="251" customWidth="1"/>
    <col min="1026" max="1026" width="4.25" style="251" customWidth="1"/>
    <col min="1027" max="1027" width="1.5" style="251" customWidth="1"/>
    <col min="1028" max="1046" width="5.5" style="251"/>
    <col min="1047" max="1047" width="4.25" style="251" customWidth="1"/>
    <col min="1048" max="1048" width="3.25" style="251" customWidth="1"/>
    <col min="1049" max="1049" width="5.5" style="251"/>
    <col min="1050" max="1050" width="3.125" style="251" customWidth="1"/>
    <col min="1051" max="1051" width="5.5" style="251"/>
    <col min="1052" max="1052" width="3.25" style="251" customWidth="1"/>
    <col min="1053" max="1053" width="2" style="251" customWidth="1"/>
    <col min="1054" max="1056" width="5.5" style="251"/>
    <col min="1057" max="1057" width="9.125" style="251" bestFit="1" customWidth="1"/>
    <col min="1058" max="1280" width="5.5" style="251"/>
    <col min="1281" max="1281" width="2" style="251" customWidth="1"/>
    <col min="1282" max="1282" width="4.25" style="251" customWidth="1"/>
    <col min="1283" max="1283" width="1.5" style="251" customWidth="1"/>
    <col min="1284" max="1302" width="5.5" style="251"/>
    <col min="1303" max="1303" width="4.25" style="251" customWidth="1"/>
    <col min="1304" max="1304" width="3.25" style="251" customWidth="1"/>
    <col min="1305" max="1305" width="5.5" style="251"/>
    <col min="1306" max="1306" width="3.125" style="251" customWidth="1"/>
    <col min="1307" max="1307" width="5.5" style="251"/>
    <col min="1308" max="1308" width="3.25" style="251" customWidth="1"/>
    <col min="1309" max="1309" width="2" style="251" customWidth="1"/>
    <col min="1310" max="1312" width="5.5" style="251"/>
    <col min="1313" max="1313" width="9.125" style="251" bestFit="1" customWidth="1"/>
    <col min="1314" max="1536" width="5.5" style="251"/>
    <col min="1537" max="1537" width="2" style="251" customWidth="1"/>
    <col min="1538" max="1538" width="4.25" style="251" customWidth="1"/>
    <col min="1539" max="1539" width="1.5" style="251" customWidth="1"/>
    <col min="1540" max="1558" width="5.5" style="251"/>
    <col min="1559" max="1559" width="4.25" style="251" customWidth="1"/>
    <col min="1560" max="1560" width="3.25" style="251" customWidth="1"/>
    <col min="1561" max="1561" width="5.5" style="251"/>
    <col min="1562" max="1562" width="3.125" style="251" customWidth="1"/>
    <col min="1563" max="1563" width="5.5" style="251"/>
    <col min="1564" max="1564" width="3.25" style="251" customWidth="1"/>
    <col min="1565" max="1565" width="2" style="251" customWidth="1"/>
    <col min="1566" max="1568" width="5.5" style="251"/>
    <col min="1569" max="1569" width="9.125" style="251" bestFit="1" customWidth="1"/>
    <col min="1570" max="1792" width="5.5" style="251"/>
    <col min="1793" max="1793" width="2" style="251" customWidth="1"/>
    <col min="1794" max="1794" width="4.25" style="251" customWidth="1"/>
    <col min="1795" max="1795" width="1.5" style="251" customWidth="1"/>
    <col min="1796" max="1814" width="5.5" style="251"/>
    <col min="1815" max="1815" width="4.25" style="251" customWidth="1"/>
    <col min="1816" max="1816" width="3.25" style="251" customWidth="1"/>
    <col min="1817" max="1817" width="5.5" style="251"/>
    <col min="1818" max="1818" width="3.125" style="251" customWidth="1"/>
    <col min="1819" max="1819" width="5.5" style="251"/>
    <col min="1820" max="1820" width="3.25" style="251" customWidth="1"/>
    <col min="1821" max="1821" width="2" style="251" customWidth="1"/>
    <col min="1822" max="1824" width="5.5" style="251"/>
    <col min="1825" max="1825" width="9.125" style="251" bestFit="1" customWidth="1"/>
    <col min="1826" max="2048" width="5.5" style="251"/>
    <col min="2049" max="2049" width="2" style="251" customWidth="1"/>
    <col min="2050" max="2050" width="4.25" style="251" customWidth="1"/>
    <col min="2051" max="2051" width="1.5" style="251" customWidth="1"/>
    <col min="2052" max="2070" width="5.5" style="251"/>
    <col min="2071" max="2071" width="4.25" style="251" customWidth="1"/>
    <col min="2072" max="2072" width="3.25" style="251" customWidth="1"/>
    <col min="2073" max="2073" width="5.5" style="251"/>
    <col min="2074" max="2074" width="3.125" style="251" customWidth="1"/>
    <col min="2075" max="2075" width="5.5" style="251"/>
    <col min="2076" max="2076" width="3.25" style="251" customWidth="1"/>
    <col min="2077" max="2077" width="2" style="251" customWidth="1"/>
    <col min="2078" max="2080" width="5.5" style="251"/>
    <col min="2081" max="2081" width="9.125" style="251" bestFit="1" customWidth="1"/>
    <col min="2082" max="2304" width="5.5" style="251"/>
    <col min="2305" max="2305" width="2" style="251" customWidth="1"/>
    <col min="2306" max="2306" width="4.25" style="251" customWidth="1"/>
    <col min="2307" max="2307" width="1.5" style="251" customWidth="1"/>
    <col min="2308" max="2326" width="5.5" style="251"/>
    <col min="2327" max="2327" width="4.25" style="251" customWidth="1"/>
    <col min="2328" max="2328" width="3.25" style="251" customWidth="1"/>
    <col min="2329" max="2329" width="5.5" style="251"/>
    <col min="2330" max="2330" width="3.125" style="251" customWidth="1"/>
    <col min="2331" max="2331" width="5.5" style="251"/>
    <col min="2332" max="2332" width="3.25" style="251" customWidth="1"/>
    <col min="2333" max="2333" width="2" style="251" customWidth="1"/>
    <col min="2334" max="2336" width="5.5" style="251"/>
    <col min="2337" max="2337" width="9.125" style="251" bestFit="1" customWidth="1"/>
    <col min="2338" max="2560" width="5.5" style="251"/>
    <col min="2561" max="2561" width="2" style="251" customWidth="1"/>
    <col min="2562" max="2562" width="4.25" style="251" customWidth="1"/>
    <col min="2563" max="2563" width="1.5" style="251" customWidth="1"/>
    <col min="2564" max="2582" width="5.5" style="251"/>
    <col min="2583" max="2583" width="4.25" style="251" customWidth="1"/>
    <col min="2584" max="2584" width="3.25" style="251" customWidth="1"/>
    <col min="2585" max="2585" width="5.5" style="251"/>
    <col min="2586" max="2586" width="3.125" style="251" customWidth="1"/>
    <col min="2587" max="2587" width="5.5" style="251"/>
    <col min="2588" max="2588" width="3.25" style="251" customWidth="1"/>
    <col min="2589" max="2589" width="2" style="251" customWidth="1"/>
    <col min="2590" max="2592" width="5.5" style="251"/>
    <col min="2593" max="2593" width="9.125" style="251" bestFit="1" customWidth="1"/>
    <col min="2594" max="2816" width="5.5" style="251"/>
    <col min="2817" max="2817" width="2" style="251" customWidth="1"/>
    <col min="2818" max="2818" width="4.25" style="251" customWidth="1"/>
    <col min="2819" max="2819" width="1.5" style="251" customWidth="1"/>
    <col min="2820" max="2838" width="5.5" style="251"/>
    <col min="2839" max="2839" width="4.25" style="251" customWidth="1"/>
    <col min="2840" max="2840" width="3.25" style="251" customWidth="1"/>
    <col min="2841" max="2841" width="5.5" style="251"/>
    <col min="2842" max="2842" width="3.125" style="251" customWidth="1"/>
    <col min="2843" max="2843" width="5.5" style="251"/>
    <col min="2844" max="2844" width="3.25" style="251" customWidth="1"/>
    <col min="2845" max="2845" width="2" style="251" customWidth="1"/>
    <col min="2846" max="2848" width="5.5" style="251"/>
    <col min="2849" max="2849" width="9.125" style="251" bestFit="1" customWidth="1"/>
    <col min="2850" max="3072" width="5.5" style="251"/>
    <col min="3073" max="3073" width="2" style="251" customWidth="1"/>
    <col min="3074" max="3074" width="4.25" style="251" customWidth="1"/>
    <col min="3075" max="3075" width="1.5" style="251" customWidth="1"/>
    <col min="3076" max="3094" width="5.5" style="251"/>
    <col min="3095" max="3095" width="4.25" style="251" customWidth="1"/>
    <col min="3096" max="3096" width="3.25" style="251" customWidth="1"/>
    <col min="3097" max="3097" width="5.5" style="251"/>
    <col min="3098" max="3098" width="3.125" style="251" customWidth="1"/>
    <col min="3099" max="3099" width="5.5" style="251"/>
    <col min="3100" max="3100" width="3.25" style="251" customWidth="1"/>
    <col min="3101" max="3101" width="2" style="251" customWidth="1"/>
    <col min="3102" max="3104" width="5.5" style="251"/>
    <col min="3105" max="3105" width="9.125" style="251" bestFit="1" customWidth="1"/>
    <col min="3106" max="3328" width="5.5" style="251"/>
    <col min="3329" max="3329" width="2" style="251" customWidth="1"/>
    <col min="3330" max="3330" width="4.25" style="251" customWidth="1"/>
    <col min="3331" max="3331" width="1.5" style="251" customWidth="1"/>
    <col min="3332" max="3350" width="5.5" style="251"/>
    <col min="3351" max="3351" width="4.25" style="251" customWidth="1"/>
    <col min="3352" max="3352" width="3.25" style="251" customWidth="1"/>
    <col min="3353" max="3353" width="5.5" style="251"/>
    <col min="3354" max="3354" width="3.125" style="251" customWidth="1"/>
    <col min="3355" max="3355" width="5.5" style="251"/>
    <col min="3356" max="3356" width="3.25" style="251" customWidth="1"/>
    <col min="3357" max="3357" width="2" style="251" customWidth="1"/>
    <col min="3358" max="3360" width="5.5" style="251"/>
    <col min="3361" max="3361" width="9.125" style="251" bestFit="1" customWidth="1"/>
    <col min="3362" max="3584" width="5.5" style="251"/>
    <col min="3585" max="3585" width="2" style="251" customWidth="1"/>
    <col min="3586" max="3586" width="4.25" style="251" customWidth="1"/>
    <col min="3587" max="3587" width="1.5" style="251" customWidth="1"/>
    <col min="3588" max="3606" width="5.5" style="251"/>
    <col min="3607" max="3607" width="4.25" style="251" customWidth="1"/>
    <col min="3608" max="3608" width="3.25" style="251" customWidth="1"/>
    <col min="3609" max="3609" width="5.5" style="251"/>
    <col min="3610" max="3610" width="3.125" style="251" customWidth="1"/>
    <col min="3611" max="3611" width="5.5" style="251"/>
    <col min="3612" max="3612" width="3.25" style="251" customWidth="1"/>
    <col min="3613" max="3613" width="2" style="251" customWidth="1"/>
    <col min="3614" max="3616" width="5.5" style="251"/>
    <col min="3617" max="3617" width="9.125" style="251" bestFit="1" customWidth="1"/>
    <col min="3618" max="3840" width="5.5" style="251"/>
    <col min="3841" max="3841" width="2" style="251" customWidth="1"/>
    <col min="3842" max="3842" width="4.25" style="251" customWidth="1"/>
    <col min="3843" max="3843" width="1.5" style="251" customWidth="1"/>
    <col min="3844" max="3862" width="5.5" style="251"/>
    <col min="3863" max="3863" width="4.25" style="251" customWidth="1"/>
    <col min="3864" max="3864" width="3.25" style="251" customWidth="1"/>
    <col min="3865" max="3865" width="5.5" style="251"/>
    <col min="3866" max="3866" width="3.125" style="251" customWidth="1"/>
    <col min="3867" max="3867" width="5.5" style="251"/>
    <col min="3868" max="3868" width="3.25" style="251" customWidth="1"/>
    <col min="3869" max="3869" width="2" style="251" customWidth="1"/>
    <col min="3870" max="3872" width="5.5" style="251"/>
    <col min="3873" max="3873" width="9.125" style="251" bestFit="1" customWidth="1"/>
    <col min="3874" max="4096" width="5.5" style="251"/>
    <col min="4097" max="4097" width="2" style="251" customWidth="1"/>
    <col min="4098" max="4098" width="4.25" style="251" customWidth="1"/>
    <col min="4099" max="4099" width="1.5" style="251" customWidth="1"/>
    <col min="4100" max="4118" width="5.5" style="251"/>
    <col min="4119" max="4119" width="4.25" style="251" customWidth="1"/>
    <col min="4120" max="4120" width="3.25" style="251" customWidth="1"/>
    <col min="4121" max="4121" width="5.5" style="251"/>
    <col min="4122" max="4122" width="3.125" style="251" customWidth="1"/>
    <col min="4123" max="4123" width="5.5" style="251"/>
    <col min="4124" max="4124" width="3.25" style="251" customWidth="1"/>
    <col min="4125" max="4125" width="2" style="251" customWidth="1"/>
    <col min="4126" max="4128" width="5.5" style="251"/>
    <col min="4129" max="4129" width="9.125" style="251" bestFit="1" customWidth="1"/>
    <col min="4130" max="4352" width="5.5" style="251"/>
    <col min="4353" max="4353" width="2" style="251" customWidth="1"/>
    <col min="4354" max="4354" width="4.25" style="251" customWidth="1"/>
    <col min="4355" max="4355" width="1.5" style="251" customWidth="1"/>
    <col min="4356" max="4374" width="5.5" style="251"/>
    <col min="4375" max="4375" width="4.25" style="251" customWidth="1"/>
    <col min="4376" max="4376" width="3.25" style="251" customWidth="1"/>
    <col min="4377" max="4377" width="5.5" style="251"/>
    <col min="4378" max="4378" width="3.125" style="251" customWidth="1"/>
    <col min="4379" max="4379" width="5.5" style="251"/>
    <col min="4380" max="4380" width="3.25" style="251" customWidth="1"/>
    <col min="4381" max="4381" width="2" style="251" customWidth="1"/>
    <col min="4382" max="4384" width="5.5" style="251"/>
    <col min="4385" max="4385" width="9.125" style="251" bestFit="1" customWidth="1"/>
    <col min="4386" max="4608" width="5.5" style="251"/>
    <col min="4609" max="4609" width="2" style="251" customWidth="1"/>
    <col min="4610" max="4610" width="4.25" style="251" customWidth="1"/>
    <col min="4611" max="4611" width="1.5" style="251" customWidth="1"/>
    <col min="4612" max="4630" width="5.5" style="251"/>
    <col min="4631" max="4631" width="4.25" style="251" customWidth="1"/>
    <col min="4632" max="4632" width="3.25" style="251" customWidth="1"/>
    <col min="4633" max="4633" width="5.5" style="251"/>
    <col min="4634" max="4634" width="3.125" style="251" customWidth="1"/>
    <col min="4635" max="4635" width="5.5" style="251"/>
    <col min="4636" max="4636" width="3.25" style="251" customWidth="1"/>
    <col min="4637" max="4637" width="2" style="251" customWidth="1"/>
    <col min="4638" max="4640" width="5.5" style="251"/>
    <col min="4641" max="4641" width="9.125" style="251" bestFit="1" customWidth="1"/>
    <col min="4642" max="4864" width="5.5" style="251"/>
    <col min="4865" max="4865" width="2" style="251" customWidth="1"/>
    <col min="4866" max="4866" width="4.25" style="251" customWidth="1"/>
    <col min="4867" max="4867" width="1.5" style="251" customWidth="1"/>
    <col min="4868" max="4886" width="5.5" style="251"/>
    <col min="4887" max="4887" width="4.25" style="251" customWidth="1"/>
    <col min="4888" max="4888" width="3.25" style="251" customWidth="1"/>
    <col min="4889" max="4889" width="5.5" style="251"/>
    <col min="4890" max="4890" width="3.125" style="251" customWidth="1"/>
    <col min="4891" max="4891" width="5.5" style="251"/>
    <col min="4892" max="4892" width="3.25" style="251" customWidth="1"/>
    <col min="4893" max="4893" width="2" style="251" customWidth="1"/>
    <col min="4894" max="4896" width="5.5" style="251"/>
    <col min="4897" max="4897" width="9.125" style="251" bestFit="1" customWidth="1"/>
    <col min="4898" max="5120" width="5.5" style="251"/>
    <col min="5121" max="5121" width="2" style="251" customWidth="1"/>
    <col min="5122" max="5122" width="4.25" style="251" customWidth="1"/>
    <col min="5123" max="5123" width="1.5" style="251" customWidth="1"/>
    <col min="5124" max="5142" width="5.5" style="251"/>
    <col min="5143" max="5143" width="4.25" style="251" customWidth="1"/>
    <col min="5144" max="5144" width="3.25" style="251" customWidth="1"/>
    <col min="5145" max="5145" width="5.5" style="251"/>
    <col min="5146" max="5146" width="3.125" style="251" customWidth="1"/>
    <col min="5147" max="5147" width="5.5" style="251"/>
    <col min="5148" max="5148" width="3.25" style="251" customWidth="1"/>
    <col min="5149" max="5149" width="2" style="251" customWidth="1"/>
    <col min="5150" max="5152" width="5.5" style="251"/>
    <col min="5153" max="5153" width="9.125" style="251" bestFit="1" customWidth="1"/>
    <col min="5154" max="5376" width="5.5" style="251"/>
    <col min="5377" max="5377" width="2" style="251" customWidth="1"/>
    <col min="5378" max="5378" width="4.25" style="251" customWidth="1"/>
    <col min="5379" max="5379" width="1.5" style="251" customWidth="1"/>
    <col min="5380" max="5398" width="5.5" style="251"/>
    <col min="5399" max="5399" width="4.25" style="251" customWidth="1"/>
    <col min="5400" max="5400" width="3.25" style="251" customWidth="1"/>
    <col min="5401" max="5401" width="5.5" style="251"/>
    <col min="5402" max="5402" width="3.125" style="251" customWidth="1"/>
    <col min="5403" max="5403" width="5.5" style="251"/>
    <col min="5404" max="5404" width="3.25" style="251" customWidth="1"/>
    <col min="5405" max="5405" width="2" style="251" customWidth="1"/>
    <col min="5406" max="5408" width="5.5" style="251"/>
    <col min="5409" max="5409" width="9.125" style="251" bestFit="1" customWidth="1"/>
    <col min="5410" max="5632" width="5.5" style="251"/>
    <col min="5633" max="5633" width="2" style="251" customWidth="1"/>
    <col min="5634" max="5634" width="4.25" style="251" customWidth="1"/>
    <col min="5635" max="5635" width="1.5" style="251" customWidth="1"/>
    <col min="5636" max="5654" width="5.5" style="251"/>
    <col min="5655" max="5655" width="4.25" style="251" customWidth="1"/>
    <col min="5656" max="5656" width="3.25" style="251" customWidth="1"/>
    <col min="5657" max="5657" width="5.5" style="251"/>
    <col min="5658" max="5658" width="3.125" style="251" customWidth="1"/>
    <col min="5659" max="5659" width="5.5" style="251"/>
    <col min="5660" max="5660" width="3.25" style="251" customWidth="1"/>
    <col min="5661" max="5661" width="2" style="251" customWidth="1"/>
    <col min="5662" max="5664" width="5.5" style="251"/>
    <col min="5665" max="5665" width="9.125" style="251" bestFit="1" customWidth="1"/>
    <col min="5666" max="5888" width="5.5" style="251"/>
    <col min="5889" max="5889" width="2" style="251" customWidth="1"/>
    <col min="5890" max="5890" width="4.25" style="251" customWidth="1"/>
    <col min="5891" max="5891" width="1.5" style="251" customWidth="1"/>
    <col min="5892" max="5910" width="5.5" style="251"/>
    <col min="5911" max="5911" width="4.25" style="251" customWidth="1"/>
    <col min="5912" max="5912" width="3.25" style="251" customWidth="1"/>
    <col min="5913" max="5913" width="5.5" style="251"/>
    <col min="5914" max="5914" width="3.125" style="251" customWidth="1"/>
    <col min="5915" max="5915" width="5.5" style="251"/>
    <col min="5916" max="5916" width="3.25" style="251" customWidth="1"/>
    <col min="5917" max="5917" width="2" style="251" customWidth="1"/>
    <col min="5918" max="5920" width="5.5" style="251"/>
    <col min="5921" max="5921" width="9.125" style="251" bestFit="1" customWidth="1"/>
    <col min="5922" max="6144" width="5.5" style="251"/>
    <col min="6145" max="6145" width="2" style="251" customWidth="1"/>
    <col min="6146" max="6146" width="4.25" style="251" customWidth="1"/>
    <col min="6147" max="6147" width="1.5" style="251" customWidth="1"/>
    <col min="6148" max="6166" width="5.5" style="251"/>
    <col min="6167" max="6167" width="4.25" style="251" customWidth="1"/>
    <col min="6168" max="6168" width="3.25" style="251" customWidth="1"/>
    <col min="6169" max="6169" width="5.5" style="251"/>
    <col min="6170" max="6170" width="3.125" style="251" customWidth="1"/>
    <col min="6171" max="6171" width="5.5" style="251"/>
    <col min="6172" max="6172" width="3.25" style="251" customWidth="1"/>
    <col min="6173" max="6173" width="2" style="251" customWidth="1"/>
    <col min="6174" max="6176" width="5.5" style="251"/>
    <col min="6177" max="6177" width="9.125" style="251" bestFit="1" customWidth="1"/>
    <col min="6178" max="6400" width="5.5" style="251"/>
    <col min="6401" max="6401" width="2" style="251" customWidth="1"/>
    <col min="6402" max="6402" width="4.25" style="251" customWidth="1"/>
    <col min="6403" max="6403" width="1.5" style="251" customWidth="1"/>
    <col min="6404" max="6422" width="5.5" style="251"/>
    <col min="6423" max="6423" width="4.25" style="251" customWidth="1"/>
    <col min="6424" max="6424" width="3.25" style="251" customWidth="1"/>
    <col min="6425" max="6425" width="5.5" style="251"/>
    <col min="6426" max="6426" width="3.125" style="251" customWidth="1"/>
    <col min="6427" max="6427" width="5.5" style="251"/>
    <col min="6428" max="6428" width="3.25" style="251" customWidth="1"/>
    <col min="6429" max="6429" width="2" style="251" customWidth="1"/>
    <col min="6430" max="6432" width="5.5" style="251"/>
    <col min="6433" max="6433" width="9.125" style="251" bestFit="1" customWidth="1"/>
    <col min="6434" max="6656" width="5.5" style="251"/>
    <col min="6657" max="6657" width="2" style="251" customWidth="1"/>
    <col min="6658" max="6658" width="4.25" style="251" customWidth="1"/>
    <col min="6659" max="6659" width="1.5" style="251" customWidth="1"/>
    <col min="6660" max="6678" width="5.5" style="251"/>
    <col min="6679" max="6679" width="4.25" style="251" customWidth="1"/>
    <col min="6680" max="6680" width="3.25" style="251" customWidth="1"/>
    <col min="6681" max="6681" width="5.5" style="251"/>
    <col min="6682" max="6682" width="3.125" style="251" customWidth="1"/>
    <col min="6683" max="6683" width="5.5" style="251"/>
    <col min="6684" max="6684" width="3.25" style="251" customWidth="1"/>
    <col min="6685" max="6685" width="2" style="251" customWidth="1"/>
    <col min="6686" max="6688" width="5.5" style="251"/>
    <col min="6689" max="6689" width="9.125" style="251" bestFit="1" customWidth="1"/>
    <col min="6690" max="6912" width="5.5" style="251"/>
    <col min="6913" max="6913" width="2" style="251" customWidth="1"/>
    <col min="6914" max="6914" width="4.25" style="251" customWidth="1"/>
    <col min="6915" max="6915" width="1.5" style="251" customWidth="1"/>
    <col min="6916" max="6934" width="5.5" style="251"/>
    <col min="6935" max="6935" width="4.25" style="251" customWidth="1"/>
    <col min="6936" max="6936" width="3.25" style="251" customWidth="1"/>
    <col min="6937" max="6937" width="5.5" style="251"/>
    <col min="6938" max="6938" width="3.125" style="251" customWidth="1"/>
    <col min="6939" max="6939" width="5.5" style="251"/>
    <col min="6940" max="6940" width="3.25" style="251" customWidth="1"/>
    <col min="6941" max="6941" width="2" style="251" customWidth="1"/>
    <col min="6942" max="6944" width="5.5" style="251"/>
    <col min="6945" max="6945" width="9.125" style="251" bestFit="1" customWidth="1"/>
    <col min="6946" max="7168" width="5.5" style="251"/>
    <col min="7169" max="7169" width="2" style="251" customWidth="1"/>
    <col min="7170" max="7170" width="4.25" style="251" customWidth="1"/>
    <col min="7171" max="7171" width="1.5" style="251" customWidth="1"/>
    <col min="7172" max="7190" width="5.5" style="251"/>
    <col min="7191" max="7191" width="4.25" style="251" customWidth="1"/>
    <col min="7192" max="7192" width="3.25" style="251" customWidth="1"/>
    <col min="7193" max="7193" width="5.5" style="251"/>
    <col min="7194" max="7194" width="3.125" style="251" customWidth="1"/>
    <col min="7195" max="7195" width="5.5" style="251"/>
    <col min="7196" max="7196" width="3.25" style="251" customWidth="1"/>
    <col min="7197" max="7197" width="2" style="251" customWidth="1"/>
    <col min="7198" max="7200" width="5.5" style="251"/>
    <col min="7201" max="7201" width="9.125" style="251" bestFit="1" customWidth="1"/>
    <col min="7202" max="7424" width="5.5" style="251"/>
    <col min="7425" max="7425" width="2" style="251" customWidth="1"/>
    <col min="7426" max="7426" width="4.25" style="251" customWidth="1"/>
    <col min="7427" max="7427" width="1.5" style="251" customWidth="1"/>
    <col min="7428" max="7446" width="5.5" style="251"/>
    <col min="7447" max="7447" width="4.25" style="251" customWidth="1"/>
    <col min="7448" max="7448" width="3.25" style="251" customWidth="1"/>
    <col min="7449" max="7449" width="5.5" style="251"/>
    <col min="7450" max="7450" width="3.125" style="251" customWidth="1"/>
    <col min="7451" max="7451" width="5.5" style="251"/>
    <col min="7452" max="7452" width="3.25" style="251" customWidth="1"/>
    <col min="7453" max="7453" width="2" style="251" customWidth="1"/>
    <col min="7454" max="7456" width="5.5" style="251"/>
    <col min="7457" max="7457" width="9.125" style="251" bestFit="1" customWidth="1"/>
    <col min="7458" max="7680" width="5.5" style="251"/>
    <col min="7681" max="7681" width="2" style="251" customWidth="1"/>
    <col min="7682" max="7682" width="4.25" style="251" customWidth="1"/>
    <col min="7683" max="7683" width="1.5" style="251" customWidth="1"/>
    <col min="7684" max="7702" width="5.5" style="251"/>
    <col min="7703" max="7703" width="4.25" style="251" customWidth="1"/>
    <col min="7704" max="7704" width="3.25" style="251" customWidth="1"/>
    <col min="7705" max="7705" width="5.5" style="251"/>
    <col min="7706" max="7706" width="3.125" style="251" customWidth="1"/>
    <col min="7707" max="7707" width="5.5" style="251"/>
    <col min="7708" max="7708" width="3.25" style="251" customWidth="1"/>
    <col min="7709" max="7709" width="2" style="251" customWidth="1"/>
    <col min="7710" max="7712" width="5.5" style="251"/>
    <col min="7713" max="7713" width="9.125" style="251" bestFit="1" customWidth="1"/>
    <col min="7714" max="7936" width="5.5" style="251"/>
    <col min="7937" max="7937" width="2" style="251" customWidth="1"/>
    <col min="7938" max="7938" width="4.25" style="251" customWidth="1"/>
    <col min="7939" max="7939" width="1.5" style="251" customWidth="1"/>
    <col min="7940" max="7958" width="5.5" style="251"/>
    <col min="7959" max="7959" width="4.25" style="251" customWidth="1"/>
    <col min="7960" max="7960" width="3.25" style="251" customWidth="1"/>
    <col min="7961" max="7961" width="5.5" style="251"/>
    <col min="7962" max="7962" width="3.125" style="251" customWidth="1"/>
    <col min="7963" max="7963" width="5.5" style="251"/>
    <col min="7964" max="7964" width="3.25" style="251" customWidth="1"/>
    <col min="7965" max="7965" width="2" style="251" customWidth="1"/>
    <col min="7966" max="7968" width="5.5" style="251"/>
    <col min="7969" max="7969" width="9.125" style="251" bestFit="1" customWidth="1"/>
    <col min="7970" max="8192" width="5.5" style="251"/>
    <col min="8193" max="8193" width="2" style="251" customWidth="1"/>
    <col min="8194" max="8194" width="4.25" style="251" customWidth="1"/>
    <col min="8195" max="8195" width="1.5" style="251" customWidth="1"/>
    <col min="8196" max="8214" width="5.5" style="251"/>
    <col min="8215" max="8215" width="4.25" style="251" customWidth="1"/>
    <col min="8216" max="8216" width="3.25" style="251" customWidth="1"/>
    <col min="8217" max="8217" width="5.5" style="251"/>
    <col min="8218" max="8218" width="3.125" style="251" customWidth="1"/>
    <col min="8219" max="8219" width="5.5" style="251"/>
    <col min="8220" max="8220" width="3.25" style="251" customWidth="1"/>
    <col min="8221" max="8221" width="2" style="251" customWidth="1"/>
    <col min="8222" max="8224" width="5.5" style="251"/>
    <col min="8225" max="8225" width="9.125" style="251" bestFit="1" customWidth="1"/>
    <col min="8226" max="8448" width="5.5" style="251"/>
    <col min="8449" max="8449" width="2" style="251" customWidth="1"/>
    <col min="8450" max="8450" width="4.25" style="251" customWidth="1"/>
    <col min="8451" max="8451" width="1.5" style="251" customWidth="1"/>
    <col min="8452" max="8470" width="5.5" style="251"/>
    <col min="8471" max="8471" width="4.25" style="251" customWidth="1"/>
    <col min="8472" max="8472" width="3.25" style="251" customWidth="1"/>
    <col min="8473" max="8473" width="5.5" style="251"/>
    <col min="8474" max="8474" width="3.125" style="251" customWidth="1"/>
    <col min="8475" max="8475" width="5.5" style="251"/>
    <col min="8476" max="8476" width="3.25" style="251" customWidth="1"/>
    <col min="8477" max="8477" width="2" style="251" customWidth="1"/>
    <col min="8478" max="8480" width="5.5" style="251"/>
    <col min="8481" max="8481" width="9.125" style="251" bestFit="1" customWidth="1"/>
    <col min="8482" max="8704" width="5.5" style="251"/>
    <col min="8705" max="8705" width="2" style="251" customWidth="1"/>
    <col min="8706" max="8706" width="4.25" style="251" customWidth="1"/>
    <col min="8707" max="8707" width="1.5" style="251" customWidth="1"/>
    <col min="8708" max="8726" width="5.5" style="251"/>
    <col min="8727" max="8727" width="4.25" style="251" customWidth="1"/>
    <col min="8728" max="8728" width="3.25" style="251" customWidth="1"/>
    <col min="8729" max="8729" width="5.5" style="251"/>
    <col min="8730" max="8730" width="3.125" style="251" customWidth="1"/>
    <col min="8731" max="8731" width="5.5" style="251"/>
    <col min="8732" max="8732" width="3.25" style="251" customWidth="1"/>
    <col min="8733" max="8733" width="2" style="251" customWidth="1"/>
    <col min="8734" max="8736" width="5.5" style="251"/>
    <col min="8737" max="8737" width="9.125" style="251" bestFit="1" customWidth="1"/>
    <col min="8738" max="8960" width="5.5" style="251"/>
    <col min="8961" max="8961" width="2" style="251" customWidth="1"/>
    <col min="8962" max="8962" width="4.25" style="251" customWidth="1"/>
    <col min="8963" max="8963" width="1.5" style="251" customWidth="1"/>
    <col min="8964" max="8982" width="5.5" style="251"/>
    <col min="8983" max="8983" width="4.25" style="251" customWidth="1"/>
    <col min="8984" max="8984" width="3.25" style="251" customWidth="1"/>
    <col min="8985" max="8985" width="5.5" style="251"/>
    <col min="8986" max="8986" width="3.125" style="251" customWidth="1"/>
    <col min="8987" max="8987" width="5.5" style="251"/>
    <col min="8988" max="8988" width="3.25" style="251" customWidth="1"/>
    <col min="8989" max="8989" width="2" style="251" customWidth="1"/>
    <col min="8990" max="8992" width="5.5" style="251"/>
    <col min="8993" max="8993" width="9.125" style="251" bestFit="1" customWidth="1"/>
    <col min="8994" max="9216" width="5.5" style="251"/>
    <col min="9217" max="9217" width="2" style="251" customWidth="1"/>
    <col min="9218" max="9218" width="4.25" style="251" customWidth="1"/>
    <col min="9219" max="9219" width="1.5" style="251" customWidth="1"/>
    <col min="9220" max="9238" width="5.5" style="251"/>
    <col min="9239" max="9239" width="4.25" style="251" customWidth="1"/>
    <col min="9240" max="9240" width="3.25" style="251" customWidth="1"/>
    <col min="9241" max="9241" width="5.5" style="251"/>
    <col min="9242" max="9242" width="3.125" style="251" customWidth="1"/>
    <col min="9243" max="9243" width="5.5" style="251"/>
    <col min="9244" max="9244" width="3.25" style="251" customWidth="1"/>
    <col min="9245" max="9245" width="2" style="251" customWidth="1"/>
    <col min="9246" max="9248" width="5.5" style="251"/>
    <col min="9249" max="9249" width="9.125" style="251" bestFit="1" customWidth="1"/>
    <col min="9250" max="9472" width="5.5" style="251"/>
    <col min="9473" max="9473" width="2" style="251" customWidth="1"/>
    <col min="9474" max="9474" width="4.25" style="251" customWidth="1"/>
    <col min="9475" max="9475" width="1.5" style="251" customWidth="1"/>
    <col min="9476" max="9494" width="5.5" style="251"/>
    <col min="9495" max="9495" width="4.25" style="251" customWidth="1"/>
    <col min="9496" max="9496" width="3.25" style="251" customWidth="1"/>
    <col min="9497" max="9497" width="5.5" style="251"/>
    <col min="9498" max="9498" width="3.125" style="251" customWidth="1"/>
    <col min="9499" max="9499" width="5.5" style="251"/>
    <col min="9500" max="9500" width="3.25" style="251" customWidth="1"/>
    <col min="9501" max="9501" width="2" style="251" customWidth="1"/>
    <col min="9502" max="9504" width="5.5" style="251"/>
    <col min="9505" max="9505" width="9.125" style="251" bestFit="1" customWidth="1"/>
    <col min="9506" max="9728" width="5.5" style="251"/>
    <col min="9729" max="9729" width="2" style="251" customWidth="1"/>
    <col min="9730" max="9730" width="4.25" style="251" customWidth="1"/>
    <col min="9731" max="9731" width="1.5" style="251" customWidth="1"/>
    <col min="9732" max="9750" width="5.5" style="251"/>
    <col min="9751" max="9751" width="4.25" style="251" customWidth="1"/>
    <col min="9752" max="9752" width="3.25" style="251" customWidth="1"/>
    <col min="9753" max="9753" width="5.5" style="251"/>
    <col min="9754" max="9754" width="3.125" style="251" customWidth="1"/>
    <col min="9755" max="9755" width="5.5" style="251"/>
    <col min="9756" max="9756" width="3.25" style="251" customWidth="1"/>
    <col min="9757" max="9757" width="2" style="251" customWidth="1"/>
    <col min="9758" max="9760" width="5.5" style="251"/>
    <col min="9761" max="9761" width="9.125" style="251" bestFit="1" customWidth="1"/>
    <col min="9762" max="9984" width="5.5" style="251"/>
    <col min="9985" max="9985" width="2" style="251" customWidth="1"/>
    <col min="9986" max="9986" width="4.25" style="251" customWidth="1"/>
    <col min="9987" max="9987" width="1.5" style="251" customWidth="1"/>
    <col min="9988" max="10006" width="5.5" style="251"/>
    <col min="10007" max="10007" width="4.25" style="251" customWidth="1"/>
    <col min="10008" max="10008" width="3.25" style="251" customWidth="1"/>
    <col min="10009" max="10009" width="5.5" style="251"/>
    <col min="10010" max="10010" width="3.125" style="251" customWidth="1"/>
    <col min="10011" max="10011" width="5.5" style="251"/>
    <col min="10012" max="10012" width="3.25" style="251" customWidth="1"/>
    <col min="10013" max="10013" width="2" style="251" customWidth="1"/>
    <col min="10014" max="10016" width="5.5" style="251"/>
    <col min="10017" max="10017" width="9.125" style="251" bestFit="1" customWidth="1"/>
    <col min="10018" max="10240" width="5.5" style="251"/>
    <col min="10241" max="10241" width="2" style="251" customWidth="1"/>
    <col min="10242" max="10242" width="4.25" style="251" customWidth="1"/>
    <col min="10243" max="10243" width="1.5" style="251" customWidth="1"/>
    <col min="10244" max="10262" width="5.5" style="251"/>
    <col min="10263" max="10263" width="4.25" style="251" customWidth="1"/>
    <col min="10264" max="10264" width="3.25" style="251" customWidth="1"/>
    <col min="10265" max="10265" width="5.5" style="251"/>
    <col min="10266" max="10266" width="3.125" style="251" customWidth="1"/>
    <col min="10267" max="10267" width="5.5" style="251"/>
    <col min="10268" max="10268" width="3.25" style="251" customWidth="1"/>
    <col min="10269" max="10269" width="2" style="251" customWidth="1"/>
    <col min="10270" max="10272" width="5.5" style="251"/>
    <col min="10273" max="10273" width="9.125" style="251" bestFit="1" customWidth="1"/>
    <col min="10274" max="10496" width="5.5" style="251"/>
    <col min="10497" max="10497" width="2" style="251" customWidth="1"/>
    <col min="10498" max="10498" width="4.25" style="251" customWidth="1"/>
    <col min="10499" max="10499" width="1.5" style="251" customWidth="1"/>
    <col min="10500" max="10518" width="5.5" style="251"/>
    <col min="10519" max="10519" width="4.25" style="251" customWidth="1"/>
    <col min="10520" max="10520" width="3.25" style="251" customWidth="1"/>
    <col min="10521" max="10521" width="5.5" style="251"/>
    <col min="10522" max="10522" width="3.125" style="251" customWidth="1"/>
    <col min="10523" max="10523" width="5.5" style="251"/>
    <col min="10524" max="10524" width="3.25" style="251" customWidth="1"/>
    <col min="10525" max="10525" width="2" style="251" customWidth="1"/>
    <col min="10526" max="10528" width="5.5" style="251"/>
    <col min="10529" max="10529" width="9.125" style="251" bestFit="1" customWidth="1"/>
    <col min="10530" max="10752" width="5.5" style="251"/>
    <col min="10753" max="10753" width="2" style="251" customWidth="1"/>
    <col min="10754" max="10754" width="4.25" style="251" customWidth="1"/>
    <col min="10755" max="10755" width="1.5" style="251" customWidth="1"/>
    <col min="10756" max="10774" width="5.5" style="251"/>
    <col min="10775" max="10775" width="4.25" style="251" customWidth="1"/>
    <col min="10776" max="10776" width="3.25" style="251" customWidth="1"/>
    <col min="10777" max="10777" width="5.5" style="251"/>
    <col min="10778" max="10778" width="3.125" style="251" customWidth="1"/>
    <col min="10779" max="10779" width="5.5" style="251"/>
    <col min="10780" max="10780" width="3.25" style="251" customWidth="1"/>
    <col min="10781" max="10781" width="2" style="251" customWidth="1"/>
    <col min="10782" max="10784" width="5.5" style="251"/>
    <col min="10785" max="10785" width="9.125" style="251" bestFit="1" customWidth="1"/>
    <col min="10786" max="11008" width="5.5" style="251"/>
    <col min="11009" max="11009" width="2" style="251" customWidth="1"/>
    <col min="11010" max="11010" width="4.25" style="251" customWidth="1"/>
    <col min="11011" max="11011" width="1.5" style="251" customWidth="1"/>
    <col min="11012" max="11030" width="5.5" style="251"/>
    <col min="11031" max="11031" width="4.25" style="251" customWidth="1"/>
    <col min="11032" max="11032" width="3.25" style="251" customWidth="1"/>
    <col min="11033" max="11033" width="5.5" style="251"/>
    <col min="11034" max="11034" width="3.125" style="251" customWidth="1"/>
    <col min="11035" max="11035" width="5.5" style="251"/>
    <col min="11036" max="11036" width="3.25" style="251" customWidth="1"/>
    <col min="11037" max="11037" width="2" style="251" customWidth="1"/>
    <col min="11038" max="11040" width="5.5" style="251"/>
    <col min="11041" max="11041" width="9.125" style="251" bestFit="1" customWidth="1"/>
    <col min="11042" max="11264" width="5.5" style="251"/>
    <col min="11265" max="11265" width="2" style="251" customWidth="1"/>
    <col min="11266" max="11266" width="4.25" style="251" customWidth="1"/>
    <col min="11267" max="11267" width="1.5" style="251" customWidth="1"/>
    <col min="11268" max="11286" width="5.5" style="251"/>
    <col min="11287" max="11287" width="4.25" style="251" customWidth="1"/>
    <col min="11288" max="11288" width="3.25" style="251" customWidth="1"/>
    <col min="11289" max="11289" width="5.5" style="251"/>
    <col min="11290" max="11290" width="3.125" style="251" customWidth="1"/>
    <col min="11291" max="11291" width="5.5" style="251"/>
    <col min="11292" max="11292" width="3.25" style="251" customWidth="1"/>
    <col min="11293" max="11293" width="2" style="251" customWidth="1"/>
    <col min="11294" max="11296" width="5.5" style="251"/>
    <col min="11297" max="11297" width="9.125" style="251" bestFit="1" customWidth="1"/>
    <col min="11298" max="11520" width="5.5" style="251"/>
    <col min="11521" max="11521" width="2" style="251" customWidth="1"/>
    <col min="11522" max="11522" width="4.25" style="251" customWidth="1"/>
    <col min="11523" max="11523" width="1.5" style="251" customWidth="1"/>
    <col min="11524" max="11542" width="5.5" style="251"/>
    <col min="11543" max="11543" width="4.25" style="251" customWidth="1"/>
    <col min="11544" max="11544" width="3.25" style="251" customWidth="1"/>
    <col min="11545" max="11545" width="5.5" style="251"/>
    <col min="11546" max="11546" width="3.125" style="251" customWidth="1"/>
    <col min="11547" max="11547" width="5.5" style="251"/>
    <col min="11548" max="11548" width="3.25" style="251" customWidth="1"/>
    <col min="11549" max="11549" width="2" style="251" customWidth="1"/>
    <col min="11550" max="11552" width="5.5" style="251"/>
    <col min="11553" max="11553" width="9.125" style="251" bestFit="1" customWidth="1"/>
    <col min="11554" max="11776" width="5.5" style="251"/>
    <col min="11777" max="11777" width="2" style="251" customWidth="1"/>
    <col min="11778" max="11778" width="4.25" style="251" customWidth="1"/>
    <col min="11779" max="11779" width="1.5" style="251" customWidth="1"/>
    <col min="11780" max="11798" width="5.5" style="251"/>
    <col min="11799" max="11799" width="4.25" style="251" customWidth="1"/>
    <col min="11800" max="11800" width="3.25" style="251" customWidth="1"/>
    <col min="11801" max="11801" width="5.5" style="251"/>
    <col min="11802" max="11802" width="3.125" style="251" customWidth="1"/>
    <col min="11803" max="11803" width="5.5" style="251"/>
    <col min="11804" max="11804" width="3.25" style="251" customWidth="1"/>
    <col min="11805" max="11805" width="2" style="251" customWidth="1"/>
    <col min="11806" max="11808" width="5.5" style="251"/>
    <col min="11809" max="11809" width="9.125" style="251" bestFit="1" customWidth="1"/>
    <col min="11810" max="12032" width="5.5" style="251"/>
    <col min="12033" max="12033" width="2" style="251" customWidth="1"/>
    <col min="12034" max="12034" width="4.25" style="251" customWidth="1"/>
    <col min="12035" max="12035" width="1.5" style="251" customWidth="1"/>
    <col min="12036" max="12054" width="5.5" style="251"/>
    <col min="12055" max="12055" width="4.25" style="251" customWidth="1"/>
    <col min="12056" max="12056" width="3.25" style="251" customWidth="1"/>
    <col min="12057" max="12057" width="5.5" style="251"/>
    <col min="12058" max="12058" width="3.125" style="251" customWidth="1"/>
    <col min="12059" max="12059" width="5.5" style="251"/>
    <col min="12060" max="12060" width="3.25" style="251" customWidth="1"/>
    <col min="12061" max="12061" width="2" style="251" customWidth="1"/>
    <col min="12062" max="12064" width="5.5" style="251"/>
    <col min="12065" max="12065" width="9.125" style="251" bestFit="1" customWidth="1"/>
    <col min="12066" max="12288" width="5.5" style="251"/>
    <col min="12289" max="12289" width="2" style="251" customWidth="1"/>
    <col min="12290" max="12290" width="4.25" style="251" customWidth="1"/>
    <col min="12291" max="12291" width="1.5" style="251" customWidth="1"/>
    <col min="12292" max="12310" width="5.5" style="251"/>
    <col min="12311" max="12311" width="4.25" style="251" customWidth="1"/>
    <col min="12312" max="12312" width="3.25" style="251" customWidth="1"/>
    <col min="12313" max="12313" width="5.5" style="251"/>
    <col min="12314" max="12314" width="3.125" style="251" customWidth="1"/>
    <col min="12315" max="12315" width="5.5" style="251"/>
    <col min="12316" max="12316" width="3.25" style="251" customWidth="1"/>
    <col min="12317" max="12317" width="2" style="251" customWidth="1"/>
    <col min="12318" max="12320" width="5.5" style="251"/>
    <col min="12321" max="12321" width="9.125" style="251" bestFit="1" customWidth="1"/>
    <col min="12322" max="12544" width="5.5" style="251"/>
    <col min="12545" max="12545" width="2" style="251" customWidth="1"/>
    <col min="12546" max="12546" width="4.25" style="251" customWidth="1"/>
    <col min="12547" max="12547" width="1.5" style="251" customWidth="1"/>
    <col min="12548" max="12566" width="5.5" style="251"/>
    <col min="12567" max="12567" width="4.25" style="251" customWidth="1"/>
    <col min="12568" max="12568" width="3.25" style="251" customWidth="1"/>
    <col min="12569" max="12569" width="5.5" style="251"/>
    <col min="12570" max="12570" width="3.125" style="251" customWidth="1"/>
    <col min="12571" max="12571" width="5.5" style="251"/>
    <col min="12572" max="12572" width="3.25" style="251" customWidth="1"/>
    <col min="12573" max="12573" width="2" style="251" customWidth="1"/>
    <col min="12574" max="12576" width="5.5" style="251"/>
    <col min="12577" max="12577" width="9.125" style="251" bestFit="1" customWidth="1"/>
    <col min="12578" max="12800" width="5.5" style="251"/>
    <col min="12801" max="12801" width="2" style="251" customWidth="1"/>
    <col min="12802" max="12802" width="4.25" style="251" customWidth="1"/>
    <col min="12803" max="12803" width="1.5" style="251" customWidth="1"/>
    <col min="12804" max="12822" width="5.5" style="251"/>
    <col min="12823" max="12823" width="4.25" style="251" customWidth="1"/>
    <col min="12824" max="12824" width="3.25" style="251" customWidth="1"/>
    <col min="12825" max="12825" width="5.5" style="251"/>
    <col min="12826" max="12826" width="3.125" style="251" customWidth="1"/>
    <col min="12827" max="12827" width="5.5" style="251"/>
    <col min="12828" max="12828" width="3.25" style="251" customWidth="1"/>
    <col min="12829" max="12829" width="2" style="251" customWidth="1"/>
    <col min="12830" max="12832" width="5.5" style="251"/>
    <col min="12833" max="12833" width="9.125" style="251" bestFit="1" customWidth="1"/>
    <col min="12834" max="13056" width="5.5" style="251"/>
    <col min="13057" max="13057" width="2" style="251" customWidth="1"/>
    <col min="13058" max="13058" width="4.25" style="251" customWidth="1"/>
    <col min="13059" max="13059" width="1.5" style="251" customWidth="1"/>
    <col min="13060" max="13078" width="5.5" style="251"/>
    <col min="13079" max="13079" width="4.25" style="251" customWidth="1"/>
    <col min="13080" max="13080" width="3.25" style="251" customWidth="1"/>
    <col min="13081" max="13081" width="5.5" style="251"/>
    <col min="13082" max="13082" width="3.125" style="251" customWidth="1"/>
    <col min="13083" max="13083" width="5.5" style="251"/>
    <col min="13084" max="13084" width="3.25" style="251" customWidth="1"/>
    <col min="13085" max="13085" width="2" style="251" customWidth="1"/>
    <col min="13086" max="13088" width="5.5" style="251"/>
    <col min="13089" max="13089" width="9.125" style="251" bestFit="1" customWidth="1"/>
    <col min="13090" max="13312" width="5.5" style="251"/>
    <col min="13313" max="13313" width="2" style="251" customWidth="1"/>
    <col min="13314" max="13314" width="4.25" style="251" customWidth="1"/>
    <col min="13315" max="13315" width="1.5" style="251" customWidth="1"/>
    <col min="13316" max="13334" width="5.5" style="251"/>
    <col min="13335" max="13335" width="4.25" style="251" customWidth="1"/>
    <col min="13336" max="13336" width="3.25" style="251" customWidth="1"/>
    <col min="13337" max="13337" width="5.5" style="251"/>
    <col min="13338" max="13338" width="3.125" style="251" customWidth="1"/>
    <col min="13339" max="13339" width="5.5" style="251"/>
    <col min="13340" max="13340" width="3.25" style="251" customWidth="1"/>
    <col min="13341" max="13341" width="2" style="251" customWidth="1"/>
    <col min="13342" max="13344" width="5.5" style="251"/>
    <col min="13345" max="13345" width="9.125" style="251" bestFit="1" customWidth="1"/>
    <col min="13346" max="13568" width="5.5" style="251"/>
    <col min="13569" max="13569" width="2" style="251" customWidth="1"/>
    <col min="13570" max="13570" width="4.25" style="251" customWidth="1"/>
    <col min="13571" max="13571" width="1.5" style="251" customWidth="1"/>
    <col min="13572" max="13590" width="5.5" style="251"/>
    <col min="13591" max="13591" width="4.25" style="251" customWidth="1"/>
    <col min="13592" max="13592" width="3.25" style="251" customWidth="1"/>
    <col min="13593" max="13593" width="5.5" style="251"/>
    <col min="13594" max="13594" width="3.125" style="251" customWidth="1"/>
    <col min="13595" max="13595" width="5.5" style="251"/>
    <col min="13596" max="13596" width="3.25" style="251" customWidth="1"/>
    <col min="13597" max="13597" width="2" style="251" customWidth="1"/>
    <col min="13598" max="13600" width="5.5" style="251"/>
    <col min="13601" max="13601" width="9.125" style="251" bestFit="1" customWidth="1"/>
    <col min="13602" max="13824" width="5.5" style="251"/>
    <col min="13825" max="13825" width="2" style="251" customWidth="1"/>
    <col min="13826" max="13826" width="4.25" style="251" customWidth="1"/>
    <col min="13827" max="13827" width="1.5" style="251" customWidth="1"/>
    <col min="13828" max="13846" width="5.5" style="251"/>
    <col min="13847" max="13847" width="4.25" style="251" customWidth="1"/>
    <col min="13848" max="13848" width="3.25" style="251" customWidth="1"/>
    <col min="13849" max="13849" width="5.5" style="251"/>
    <col min="13850" max="13850" width="3.125" style="251" customWidth="1"/>
    <col min="13851" max="13851" width="5.5" style="251"/>
    <col min="13852" max="13852" width="3.25" style="251" customWidth="1"/>
    <col min="13853" max="13853" width="2" style="251" customWidth="1"/>
    <col min="13854" max="13856" width="5.5" style="251"/>
    <col min="13857" max="13857" width="9.125" style="251" bestFit="1" customWidth="1"/>
    <col min="13858" max="14080" width="5.5" style="251"/>
    <col min="14081" max="14081" width="2" style="251" customWidth="1"/>
    <col min="14082" max="14082" width="4.25" style="251" customWidth="1"/>
    <col min="14083" max="14083" width="1.5" style="251" customWidth="1"/>
    <col min="14084" max="14102" width="5.5" style="251"/>
    <col min="14103" max="14103" width="4.25" style="251" customWidth="1"/>
    <col min="14104" max="14104" width="3.25" style="251" customWidth="1"/>
    <col min="14105" max="14105" width="5.5" style="251"/>
    <col min="14106" max="14106" width="3.125" style="251" customWidth="1"/>
    <col min="14107" max="14107" width="5.5" style="251"/>
    <col min="14108" max="14108" width="3.25" style="251" customWidth="1"/>
    <col min="14109" max="14109" width="2" style="251" customWidth="1"/>
    <col min="14110" max="14112" width="5.5" style="251"/>
    <col min="14113" max="14113" width="9.125" style="251" bestFit="1" customWidth="1"/>
    <col min="14114" max="14336" width="5.5" style="251"/>
    <col min="14337" max="14337" width="2" style="251" customWidth="1"/>
    <col min="14338" max="14338" width="4.25" style="251" customWidth="1"/>
    <col min="14339" max="14339" width="1.5" style="251" customWidth="1"/>
    <col min="14340" max="14358" width="5.5" style="251"/>
    <col min="14359" max="14359" width="4.25" style="251" customWidth="1"/>
    <col min="14360" max="14360" width="3.25" style="251" customWidth="1"/>
    <col min="14361" max="14361" width="5.5" style="251"/>
    <col min="14362" max="14362" width="3.125" style="251" customWidth="1"/>
    <col min="14363" max="14363" width="5.5" style="251"/>
    <col min="14364" max="14364" width="3.25" style="251" customWidth="1"/>
    <col min="14365" max="14365" width="2" style="251" customWidth="1"/>
    <col min="14366" max="14368" width="5.5" style="251"/>
    <col min="14369" max="14369" width="9.125" style="251" bestFit="1" customWidth="1"/>
    <col min="14370" max="14592" width="5.5" style="251"/>
    <col min="14593" max="14593" width="2" style="251" customWidth="1"/>
    <col min="14594" max="14594" width="4.25" style="251" customWidth="1"/>
    <col min="14595" max="14595" width="1.5" style="251" customWidth="1"/>
    <col min="14596" max="14614" width="5.5" style="251"/>
    <col min="14615" max="14615" width="4.25" style="251" customWidth="1"/>
    <col min="14616" max="14616" width="3.25" style="251" customWidth="1"/>
    <col min="14617" max="14617" width="5.5" style="251"/>
    <col min="14618" max="14618" width="3.125" style="251" customWidth="1"/>
    <col min="14619" max="14619" width="5.5" style="251"/>
    <col min="14620" max="14620" width="3.25" style="251" customWidth="1"/>
    <col min="14621" max="14621" width="2" style="251" customWidth="1"/>
    <col min="14622" max="14624" width="5.5" style="251"/>
    <col min="14625" max="14625" width="9.125" style="251" bestFit="1" customWidth="1"/>
    <col min="14626" max="14848" width="5.5" style="251"/>
    <col min="14849" max="14849" width="2" style="251" customWidth="1"/>
    <col min="14850" max="14850" width="4.25" style="251" customWidth="1"/>
    <col min="14851" max="14851" width="1.5" style="251" customWidth="1"/>
    <col min="14852" max="14870" width="5.5" style="251"/>
    <col min="14871" max="14871" width="4.25" style="251" customWidth="1"/>
    <col min="14872" max="14872" width="3.25" style="251" customWidth="1"/>
    <col min="14873" max="14873" width="5.5" style="251"/>
    <col min="14874" max="14874" width="3.125" style="251" customWidth="1"/>
    <col min="14875" max="14875" width="5.5" style="251"/>
    <col min="14876" max="14876" width="3.25" style="251" customWidth="1"/>
    <col min="14877" max="14877" width="2" style="251" customWidth="1"/>
    <col min="14878" max="14880" width="5.5" style="251"/>
    <col min="14881" max="14881" width="9.125" style="251" bestFit="1" customWidth="1"/>
    <col min="14882" max="15104" width="5.5" style="251"/>
    <col min="15105" max="15105" width="2" style="251" customWidth="1"/>
    <col min="15106" max="15106" width="4.25" style="251" customWidth="1"/>
    <col min="15107" max="15107" width="1.5" style="251" customWidth="1"/>
    <col min="15108" max="15126" width="5.5" style="251"/>
    <col min="15127" max="15127" width="4.25" style="251" customWidth="1"/>
    <col min="15128" max="15128" width="3.25" style="251" customWidth="1"/>
    <col min="15129" max="15129" width="5.5" style="251"/>
    <col min="15130" max="15130" width="3.125" style="251" customWidth="1"/>
    <col min="15131" max="15131" width="5.5" style="251"/>
    <col min="15132" max="15132" width="3.25" style="251" customWidth="1"/>
    <col min="15133" max="15133" width="2" style="251" customWidth="1"/>
    <col min="15134" max="15136" width="5.5" style="251"/>
    <col min="15137" max="15137" width="9.125" style="251" bestFit="1" customWidth="1"/>
    <col min="15138" max="15360" width="5.5" style="251"/>
    <col min="15361" max="15361" width="2" style="251" customWidth="1"/>
    <col min="15362" max="15362" width="4.25" style="251" customWidth="1"/>
    <col min="15363" max="15363" width="1.5" style="251" customWidth="1"/>
    <col min="15364" max="15382" width="5.5" style="251"/>
    <col min="15383" max="15383" width="4.25" style="251" customWidth="1"/>
    <col min="15384" max="15384" width="3.25" style="251" customWidth="1"/>
    <col min="15385" max="15385" width="5.5" style="251"/>
    <col min="15386" max="15386" width="3.125" style="251" customWidth="1"/>
    <col min="15387" max="15387" width="5.5" style="251"/>
    <col min="15388" max="15388" width="3.25" style="251" customWidth="1"/>
    <col min="15389" max="15389" width="2" style="251" customWidth="1"/>
    <col min="15390" max="15392" width="5.5" style="251"/>
    <col min="15393" max="15393" width="9.125" style="251" bestFit="1" customWidth="1"/>
    <col min="15394" max="15616" width="5.5" style="251"/>
    <col min="15617" max="15617" width="2" style="251" customWidth="1"/>
    <col min="15618" max="15618" width="4.25" style="251" customWidth="1"/>
    <col min="15619" max="15619" width="1.5" style="251" customWidth="1"/>
    <col min="15620" max="15638" width="5.5" style="251"/>
    <col min="15639" max="15639" width="4.25" style="251" customWidth="1"/>
    <col min="15640" max="15640" width="3.25" style="251" customWidth="1"/>
    <col min="15641" max="15641" width="5.5" style="251"/>
    <col min="15642" max="15642" width="3.125" style="251" customWidth="1"/>
    <col min="15643" max="15643" width="5.5" style="251"/>
    <col min="15644" max="15644" width="3.25" style="251" customWidth="1"/>
    <col min="15645" max="15645" width="2" style="251" customWidth="1"/>
    <col min="15646" max="15648" width="5.5" style="251"/>
    <col min="15649" max="15649" width="9.125" style="251" bestFit="1" customWidth="1"/>
    <col min="15650" max="15872" width="5.5" style="251"/>
    <col min="15873" max="15873" width="2" style="251" customWidth="1"/>
    <col min="15874" max="15874" width="4.25" style="251" customWidth="1"/>
    <col min="15875" max="15875" width="1.5" style="251" customWidth="1"/>
    <col min="15876" max="15894" width="5.5" style="251"/>
    <col min="15895" max="15895" width="4.25" style="251" customWidth="1"/>
    <col min="15896" max="15896" width="3.25" style="251" customWidth="1"/>
    <col min="15897" max="15897" width="5.5" style="251"/>
    <col min="15898" max="15898" width="3.125" style="251" customWidth="1"/>
    <col min="15899" max="15899" width="5.5" style="251"/>
    <col min="15900" max="15900" width="3.25" style="251" customWidth="1"/>
    <col min="15901" max="15901" width="2" style="251" customWidth="1"/>
    <col min="15902" max="15904" width="5.5" style="251"/>
    <col min="15905" max="15905" width="9.125" style="251" bestFit="1" customWidth="1"/>
    <col min="15906" max="16128" width="5.5" style="251"/>
    <col min="16129" max="16129" width="2" style="251" customWidth="1"/>
    <col min="16130" max="16130" width="4.25" style="251" customWidth="1"/>
    <col min="16131" max="16131" width="1.5" style="251" customWidth="1"/>
    <col min="16132" max="16150" width="5.5" style="251"/>
    <col min="16151" max="16151" width="4.25" style="251" customWidth="1"/>
    <col min="16152" max="16152" width="3.25" style="251" customWidth="1"/>
    <col min="16153" max="16153" width="5.5" style="251"/>
    <col min="16154" max="16154" width="3.125" style="251" customWidth="1"/>
    <col min="16155" max="16155" width="5.5" style="251"/>
    <col min="16156" max="16156" width="3.25" style="251" customWidth="1"/>
    <col min="16157" max="16157" width="2" style="251" customWidth="1"/>
    <col min="16158" max="16160" width="5.5" style="251"/>
    <col min="16161" max="16161" width="9.125" style="251" bestFit="1" customWidth="1"/>
    <col min="16162" max="16384" width="5.5" style="251"/>
  </cols>
  <sheetData>
    <row r="2" spans="2:33">
      <c r="B2" s="251" t="s">
        <v>479</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row>
    <row r="4" spans="2:33" ht="34.5" customHeight="1">
      <c r="B4" s="536" t="s">
        <v>405</v>
      </c>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row>
    <row r="5" spans="2:33" ht="16.5" customHeight="1">
      <c r="B5" s="537" t="s">
        <v>480</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283"/>
      <c r="AD5" s="283"/>
    </row>
    <row r="6" spans="2:33" ht="13.5" customHeight="1"/>
    <row r="7" spans="2:33" ht="24" customHeight="1">
      <c r="B7" s="538" t="s">
        <v>371</v>
      </c>
      <c r="C7" s="538"/>
      <c r="D7" s="538"/>
      <c r="E7" s="538"/>
      <c r="F7" s="538"/>
      <c r="G7" s="539"/>
      <c r="H7" s="540"/>
      <c r="I7" s="540"/>
      <c r="J7" s="540"/>
      <c r="K7" s="540"/>
      <c r="L7" s="540"/>
      <c r="M7" s="540"/>
      <c r="N7" s="540"/>
      <c r="O7" s="540"/>
      <c r="P7" s="540"/>
      <c r="Q7" s="540"/>
      <c r="R7" s="540"/>
      <c r="S7" s="540"/>
      <c r="T7" s="540"/>
      <c r="U7" s="540"/>
      <c r="V7" s="540"/>
      <c r="W7" s="540"/>
      <c r="X7" s="540"/>
      <c r="Y7" s="540"/>
      <c r="Z7" s="540"/>
      <c r="AA7" s="540"/>
      <c r="AB7" s="541"/>
    </row>
    <row r="8" spans="2:33" ht="24" customHeight="1">
      <c r="B8" s="538" t="s">
        <v>372</v>
      </c>
      <c r="C8" s="538"/>
      <c r="D8" s="538"/>
      <c r="E8" s="538"/>
      <c r="F8" s="538"/>
      <c r="G8" s="253" t="s">
        <v>373</v>
      </c>
      <c r="H8" s="254" t="s">
        <v>374</v>
      </c>
      <c r="I8" s="254"/>
      <c r="J8" s="254"/>
      <c r="K8" s="254"/>
      <c r="L8" s="253" t="s">
        <v>373</v>
      </c>
      <c r="M8" s="254" t="s">
        <v>375</v>
      </c>
      <c r="N8" s="254"/>
      <c r="O8" s="254"/>
      <c r="P8" s="254"/>
      <c r="Q8" s="253" t="s">
        <v>373</v>
      </c>
      <c r="R8" s="254" t="s">
        <v>376</v>
      </c>
      <c r="S8" s="254"/>
      <c r="T8" s="254"/>
      <c r="U8" s="254"/>
      <c r="V8" s="254"/>
      <c r="W8" s="254"/>
      <c r="X8" s="254"/>
      <c r="Y8" s="254"/>
      <c r="Z8" s="255"/>
      <c r="AA8" s="255"/>
      <c r="AB8" s="256"/>
    </row>
    <row r="9" spans="2:33" ht="22" customHeight="1">
      <c r="B9" s="542" t="s">
        <v>377</v>
      </c>
      <c r="C9" s="543"/>
      <c r="D9" s="543"/>
      <c r="E9" s="543"/>
      <c r="F9" s="544"/>
      <c r="G9" s="257" t="s">
        <v>373</v>
      </c>
      <c r="H9" s="258" t="s">
        <v>378</v>
      </c>
      <c r="I9" s="259"/>
      <c r="J9" s="259"/>
      <c r="K9" s="259"/>
      <c r="L9" s="259"/>
      <c r="M9" s="259"/>
      <c r="N9" s="259"/>
      <c r="O9" s="259"/>
      <c r="P9" s="259"/>
      <c r="Q9" s="259"/>
      <c r="R9" s="259"/>
      <c r="S9" s="259"/>
      <c r="T9" s="259"/>
      <c r="U9" s="259"/>
      <c r="V9" s="259"/>
      <c r="W9" s="259"/>
      <c r="X9" s="259"/>
      <c r="Y9" s="259"/>
      <c r="Z9" s="259"/>
      <c r="AA9" s="259"/>
      <c r="AB9" s="260"/>
    </row>
    <row r="10" spans="2:33" ht="22" customHeight="1">
      <c r="B10" s="547"/>
      <c r="C10" s="548"/>
      <c r="D10" s="548"/>
      <c r="E10" s="548"/>
      <c r="F10" s="549"/>
      <c r="G10" s="264" t="s">
        <v>373</v>
      </c>
      <c r="H10" s="265" t="s">
        <v>379</v>
      </c>
      <c r="I10" s="266"/>
      <c r="J10" s="266"/>
      <c r="K10" s="266"/>
      <c r="L10" s="266"/>
      <c r="M10" s="266"/>
      <c r="N10" s="266"/>
      <c r="O10" s="266"/>
      <c r="P10" s="266"/>
      <c r="Q10" s="266"/>
      <c r="R10" s="266"/>
      <c r="S10" s="266"/>
      <c r="T10" s="266"/>
      <c r="U10" s="266"/>
      <c r="V10" s="266"/>
      <c r="W10" s="266"/>
      <c r="X10" s="266"/>
      <c r="Y10" s="266"/>
      <c r="Z10" s="266"/>
      <c r="AA10" s="266"/>
      <c r="AB10" s="267"/>
    </row>
    <row r="11" spans="2:33" ht="13.5" customHeight="1">
      <c r="AG11" s="268"/>
    </row>
    <row r="12" spans="2:33" ht="13" customHeight="1">
      <c r="B12" s="269"/>
      <c r="C12" s="258"/>
      <c r="D12" s="258"/>
      <c r="E12" s="258"/>
      <c r="F12" s="258"/>
      <c r="G12" s="258"/>
      <c r="H12" s="258"/>
      <c r="I12" s="258"/>
      <c r="J12" s="258"/>
      <c r="K12" s="258"/>
      <c r="L12" s="258"/>
      <c r="M12" s="258"/>
      <c r="N12" s="258"/>
      <c r="O12" s="258"/>
      <c r="P12" s="258"/>
      <c r="Q12" s="258"/>
      <c r="R12" s="258"/>
      <c r="S12" s="258"/>
      <c r="T12" s="258"/>
      <c r="U12" s="258"/>
      <c r="V12" s="258"/>
      <c r="W12" s="258"/>
      <c r="X12" s="269"/>
      <c r="Y12" s="258"/>
      <c r="Z12" s="258"/>
      <c r="AA12" s="258"/>
      <c r="AB12" s="270"/>
      <c r="AC12" s="252"/>
      <c r="AD12" s="252"/>
    </row>
    <row r="13" spans="2:33" ht="17.149999999999999" customHeight="1">
      <c r="B13" s="271" t="s">
        <v>406</v>
      </c>
      <c r="C13" s="272"/>
      <c r="X13" s="275"/>
      <c r="Y13" s="274" t="s">
        <v>382</v>
      </c>
      <c r="Z13" s="274" t="s">
        <v>383</v>
      </c>
      <c r="AA13" s="274" t="s">
        <v>384</v>
      </c>
      <c r="AB13" s="273"/>
      <c r="AC13" s="252"/>
      <c r="AD13" s="252"/>
    </row>
    <row r="14" spans="2:33" ht="17.149999999999999" customHeight="1">
      <c r="B14" s="275"/>
      <c r="X14" s="275"/>
      <c r="AB14" s="273"/>
      <c r="AC14" s="252"/>
      <c r="AD14" s="252"/>
    </row>
    <row r="15" spans="2:33" ht="49.15" customHeight="1">
      <c r="B15" s="275"/>
      <c r="C15" s="533" t="s">
        <v>385</v>
      </c>
      <c r="D15" s="533"/>
      <c r="E15" s="533"/>
      <c r="F15" s="276" t="s">
        <v>175</v>
      </c>
      <c r="G15" s="581" t="s">
        <v>386</v>
      </c>
      <c r="H15" s="581"/>
      <c r="I15" s="581"/>
      <c r="J15" s="581"/>
      <c r="K15" s="581"/>
      <c r="L15" s="581"/>
      <c r="M15" s="581"/>
      <c r="N15" s="581"/>
      <c r="O15" s="581"/>
      <c r="P15" s="581"/>
      <c r="Q15" s="581"/>
      <c r="R15" s="581"/>
      <c r="S15" s="581"/>
      <c r="T15" s="581"/>
      <c r="U15" s="581"/>
      <c r="V15" s="582"/>
      <c r="X15" s="275"/>
      <c r="Y15" s="277" t="s">
        <v>373</v>
      </c>
      <c r="Z15" s="277" t="s">
        <v>383</v>
      </c>
      <c r="AA15" s="277" t="s">
        <v>373</v>
      </c>
      <c r="AB15" s="273"/>
      <c r="AC15" s="252"/>
      <c r="AD15" s="252"/>
    </row>
    <row r="16" spans="2:33" ht="80.25" customHeight="1">
      <c r="B16" s="275"/>
      <c r="C16" s="533"/>
      <c r="D16" s="533"/>
      <c r="E16" s="533"/>
      <c r="F16" s="339"/>
      <c r="G16" s="583" t="s">
        <v>448</v>
      </c>
      <c r="H16" s="583"/>
      <c r="I16" s="583"/>
      <c r="J16" s="583"/>
      <c r="K16" s="583"/>
      <c r="L16" s="583"/>
      <c r="M16" s="583"/>
      <c r="N16" s="583"/>
      <c r="O16" s="583"/>
      <c r="P16" s="583"/>
      <c r="Q16" s="583"/>
      <c r="R16" s="583"/>
      <c r="S16" s="583"/>
      <c r="T16" s="583"/>
      <c r="U16" s="583"/>
      <c r="V16" s="584"/>
      <c r="X16" s="275"/>
      <c r="Y16" s="277" t="s">
        <v>373</v>
      </c>
      <c r="Z16" s="277" t="s">
        <v>383</v>
      </c>
      <c r="AA16" s="277" t="s">
        <v>373</v>
      </c>
      <c r="AB16" s="273"/>
      <c r="AC16" s="252"/>
      <c r="AD16" s="252"/>
    </row>
    <row r="17" spans="2:30" ht="19.5" customHeight="1">
      <c r="B17" s="275"/>
      <c r="C17" s="533"/>
      <c r="D17" s="533"/>
      <c r="E17" s="533"/>
      <c r="F17" s="340" t="s">
        <v>72</v>
      </c>
      <c r="G17" s="262"/>
      <c r="H17" s="262"/>
      <c r="I17" s="262"/>
      <c r="J17" s="262"/>
      <c r="K17" s="262"/>
      <c r="L17" s="262"/>
      <c r="M17" s="262"/>
      <c r="N17" s="262"/>
      <c r="O17" s="262"/>
      <c r="P17" s="262"/>
      <c r="Q17" s="262"/>
      <c r="R17" s="262"/>
      <c r="S17" s="262"/>
      <c r="T17" s="262"/>
      <c r="U17" s="262"/>
      <c r="V17" s="263"/>
      <c r="X17" s="275"/>
      <c r="AB17" s="273"/>
      <c r="AC17" s="252"/>
      <c r="AD17" s="252"/>
    </row>
    <row r="18" spans="2:30" ht="19.5" customHeight="1">
      <c r="B18" s="275"/>
      <c r="C18" s="533"/>
      <c r="D18" s="533"/>
      <c r="E18" s="533"/>
      <c r="F18" s="340"/>
      <c r="H18" s="320" t="s">
        <v>407</v>
      </c>
      <c r="I18" s="254"/>
      <c r="J18" s="254"/>
      <c r="K18" s="254"/>
      <c r="L18" s="254"/>
      <c r="M18" s="254"/>
      <c r="N18" s="254"/>
      <c r="O18" s="254"/>
      <c r="P18" s="254"/>
      <c r="Q18" s="341"/>
      <c r="R18" s="585"/>
      <c r="S18" s="586"/>
      <c r="T18" s="586"/>
      <c r="U18" s="256" t="s">
        <v>408</v>
      </c>
      <c r="V18" s="263"/>
      <c r="X18" s="275"/>
      <c r="AB18" s="273"/>
      <c r="AC18" s="252"/>
      <c r="AD18" s="252"/>
    </row>
    <row r="19" spans="2:30" ht="19.5" customHeight="1">
      <c r="B19" s="275"/>
      <c r="C19" s="533"/>
      <c r="D19" s="533"/>
      <c r="E19" s="533"/>
      <c r="F19" s="340"/>
      <c r="H19" s="320" t="s">
        <v>409</v>
      </c>
      <c r="I19" s="254"/>
      <c r="J19" s="254"/>
      <c r="K19" s="254"/>
      <c r="L19" s="254"/>
      <c r="M19" s="254"/>
      <c r="N19" s="254"/>
      <c r="O19" s="254"/>
      <c r="P19" s="254"/>
      <c r="Q19" s="341"/>
      <c r="R19" s="585"/>
      <c r="S19" s="586"/>
      <c r="T19" s="586"/>
      <c r="U19" s="256" t="s">
        <v>408</v>
      </c>
      <c r="V19" s="263"/>
      <c r="X19" s="275"/>
      <c r="AB19" s="273"/>
      <c r="AC19" s="252"/>
      <c r="AD19" s="252"/>
    </row>
    <row r="20" spans="2:30" ht="19.5" customHeight="1">
      <c r="B20" s="275"/>
      <c r="C20" s="533"/>
      <c r="D20" s="533"/>
      <c r="E20" s="533"/>
      <c r="F20" s="340"/>
      <c r="H20" s="320" t="s">
        <v>410</v>
      </c>
      <c r="I20" s="254"/>
      <c r="J20" s="254"/>
      <c r="K20" s="254"/>
      <c r="L20" s="254"/>
      <c r="M20" s="254"/>
      <c r="N20" s="254"/>
      <c r="O20" s="254"/>
      <c r="P20" s="254"/>
      <c r="Q20" s="341"/>
      <c r="R20" s="587" t="str">
        <f>(IFERROR(ROUNDDOWN(R19/R18*100,0),""))</f>
        <v/>
      </c>
      <c r="S20" s="588"/>
      <c r="T20" s="588"/>
      <c r="U20" s="256" t="s">
        <v>411</v>
      </c>
      <c r="V20" s="263"/>
      <c r="X20" s="275"/>
      <c r="AB20" s="273"/>
      <c r="AC20" s="252"/>
      <c r="AD20" s="252"/>
    </row>
    <row r="21" spans="2:30" ht="19.5" customHeight="1">
      <c r="B21" s="275"/>
      <c r="C21" s="533"/>
      <c r="D21" s="533"/>
      <c r="E21" s="533"/>
      <c r="F21" s="281"/>
      <c r="G21" s="266"/>
      <c r="H21" s="266"/>
      <c r="I21" s="266"/>
      <c r="J21" s="266"/>
      <c r="K21" s="266"/>
      <c r="L21" s="266"/>
      <c r="M21" s="266"/>
      <c r="N21" s="266"/>
      <c r="O21" s="266"/>
      <c r="P21" s="266"/>
      <c r="Q21" s="266"/>
      <c r="R21" s="266"/>
      <c r="S21" s="266"/>
      <c r="T21" s="266"/>
      <c r="U21" s="266"/>
      <c r="V21" s="267"/>
      <c r="X21" s="275"/>
      <c r="AB21" s="273"/>
      <c r="AC21" s="252"/>
      <c r="AD21" s="252"/>
    </row>
    <row r="22" spans="2:30" ht="63" customHeight="1">
      <c r="B22" s="275"/>
      <c r="C22" s="533"/>
      <c r="D22" s="533"/>
      <c r="E22" s="533"/>
      <c r="F22" s="281" t="s">
        <v>180</v>
      </c>
      <c r="G22" s="589" t="s">
        <v>412</v>
      </c>
      <c r="H22" s="581"/>
      <c r="I22" s="581"/>
      <c r="J22" s="581"/>
      <c r="K22" s="581"/>
      <c r="L22" s="581"/>
      <c r="M22" s="581"/>
      <c r="N22" s="581"/>
      <c r="O22" s="581"/>
      <c r="P22" s="581"/>
      <c r="Q22" s="581"/>
      <c r="R22" s="581"/>
      <c r="S22" s="581"/>
      <c r="T22" s="581"/>
      <c r="U22" s="581"/>
      <c r="V22" s="582"/>
      <c r="X22" s="275"/>
      <c r="Y22" s="277" t="s">
        <v>373</v>
      </c>
      <c r="Z22" s="277" t="s">
        <v>383</v>
      </c>
      <c r="AA22" s="277" t="s">
        <v>373</v>
      </c>
      <c r="AB22" s="273"/>
      <c r="AC22" s="252"/>
      <c r="AD22" s="252"/>
    </row>
    <row r="23" spans="2:30" ht="37.15" customHeight="1">
      <c r="B23" s="275"/>
      <c r="C23" s="533"/>
      <c r="D23" s="533"/>
      <c r="E23" s="533"/>
      <c r="F23" s="281" t="s">
        <v>389</v>
      </c>
      <c r="G23" s="589" t="s">
        <v>446</v>
      </c>
      <c r="H23" s="581"/>
      <c r="I23" s="581"/>
      <c r="J23" s="581"/>
      <c r="K23" s="581"/>
      <c r="L23" s="581"/>
      <c r="M23" s="581"/>
      <c r="N23" s="581"/>
      <c r="O23" s="581"/>
      <c r="P23" s="581"/>
      <c r="Q23" s="581"/>
      <c r="R23" s="581"/>
      <c r="S23" s="581"/>
      <c r="T23" s="581"/>
      <c r="U23" s="581"/>
      <c r="V23" s="582"/>
      <c r="X23" s="275"/>
      <c r="Y23" s="277" t="s">
        <v>373</v>
      </c>
      <c r="Z23" s="277" t="s">
        <v>383</v>
      </c>
      <c r="AA23" s="277" t="s">
        <v>373</v>
      </c>
      <c r="AB23" s="273"/>
      <c r="AC23" s="252"/>
      <c r="AD23" s="252"/>
    </row>
    <row r="24" spans="2:30" ht="16.899999999999999" customHeight="1">
      <c r="B24" s="275"/>
      <c r="C24" s="278"/>
      <c r="D24" s="278"/>
      <c r="E24" s="278"/>
      <c r="F24" s="277"/>
      <c r="G24" s="262"/>
      <c r="H24" s="262"/>
      <c r="I24" s="262"/>
      <c r="J24" s="262"/>
      <c r="K24" s="262"/>
      <c r="L24" s="262"/>
      <c r="M24" s="262"/>
      <c r="N24" s="262"/>
      <c r="O24" s="262"/>
      <c r="P24" s="262"/>
      <c r="Q24" s="262"/>
      <c r="R24" s="262"/>
      <c r="S24" s="262"/>
      <c r="T24" s="262"/>
      <c r="U24" s="262"/>
      <c r="V24" s="262"/>
      <c r="X24" s="275"/>
      <c r="AB24" s="273"/>
      <c r="AC24" s="252"/>
      <c r="AD24" s="252"/>
    </row>
    <row r="25" spans="2:30" ht="49.9" customHeight="1">
      <c r="B25" s="275"/>
      <c r="C25" s="559" t="s">
        <v>413</v>
      </c>
      <c r="D25" s="559"/>
      <c r="E25" s="559"/>
      <c r="F25" s="276" t="s">
        <v>175</v>
      </c>
      <c r="G25" s="589" t="s">
        <v>392</v>
      </c>
      <c r="H25" s="581"/>
      <c r="I25" s="581"/>
      <c r="J25" s="581"/>
      <c r="K25" s="581"/>
      <c r="L25" s="581"/>
      <c r="M25" s="581"/>
      <c r="N25" s="581"/>
      <c r="O25" s="581"/>
      <c r="P25" s="581"/>
      <c r="Q25" s="581"/>
      <c r="R25" s="581"/>
      <c r="S25" s="581"/>
      <c r="T25" s="581"/>
      <c r="U25" s="581"/>
      <c r="V25" s="582"/>
      <c r="X25" s="275"/>
      <c r="Y25" s="277" t="s">
        <v>373</v>
      </c>
      <c r="Z25" s="277" t="s">
        <v>383</v>
      </c>
      <c r="AA25" s="277" t="s">
        <v>373</v>
      </c>
      <c r="AB25" s="273"/>
      <c r="AC25" s="252"/>
      <c r="AD25" s="252"/>
    </row>
    <row r="26" spans="2:30" ht="79.150000000000006" customHeight="1">
      <c r="B26" s="275"/>
      <c r="C26" s="559"/>
      <c r="D26" s="559"/>
      <c r="E26" s="559"/>
      <c r="F26" s="339"/>
      <c r="G26" s="583" t="s">
        <v>447</v>
      </c>
      <c r="H26" s="583"/>
      <c r="I26" s="583"/>
      <c r="J26" s="583"/>
      <c r="K26" s="583"/>
      <c r="L26" s="583"/>
      <c r="M26" s="583"/>
      <c r="N26" s="583"/>
      <c r="O26" s="583"/>
      <c r="P26" s="583"/>
      <c r="Q26" s="583"/>
      <c r="R26" s="583"/>
      <c r="S26" s="583"/>
      <c r="T26" s="583"/>
      <c r="U26" s="583"/>
      <c r="V26" s="584"/>
      <c r="X26" s="275"/>
      <c r="Y26" s="277" t="s">
        <v>373</v>
      </c>
      <c r="Z26" s="277" t="s">
        <v>383</v>
      </c>
      <c r="AA26" s="277" t="s">
        <v>373</v>
      </c>
      <c r="AB26" s="273"/>
      <c r="AC26" s="252"/>
      <c r="AD26" s="252"/>
    </row>
    <row r="27" spans="2:30" ht="19.5" customHeight="1">
      <c r="B27" s="275"/>
      <c r="C27" s="559"/>
      <c r="D27" s="559"/>
      <c r="E27" s="559"/>
      <c r="F27" s="340" t="s">
        <v>72</v>
      </c>
      <c r="G27" s="262"/>
      <c r="H27" s="262"/>
      <c r="I27" s="262"/>
      <c r="J27" s="262"/>
      <c r="K27" s="262"/>
      <c r="L27" s="262"/>
      <c r="M27" s="262"/>
      <c r="N27" s="262"/>
      <c r="O27" s="262"/>
      <c r="P27" s="262"/>
      <c r="Q27" s="262"/>
      <c r="R27" s="262"/>
      <c r="S27" s="262"/>
      <c r="T27" s="262"/>
      <c r="U27" s="262"/>
      <c r="V27" s="263"/>
      <c r="X27" s="275"/>
      <c r="AB27" s="273"/>
      <c r="AC27" s="252"/>
      <c r="AD27" s="252"/>
    </row>
    <row r="28" spans="2:30" ht="19.5" customHeight="1">
      <c r="B28" s="275"/>
      <c r="C28" s="559"/>
      <c r="D28" s="559"/>
      <c r="E28" s="559"/>
      <c r="F28" s="340"/>
      <c r="H28" s="320" t="s">
        <v>407</v>
      </c>
      <c r="I28" s="254"/>
      <c r="J28" s="254"/>
      <c r="K28" s="254"/>
      <c r="L28" s="254"/>
      <c r="M28" s="254"/>
      <c r="N28" s="254"/>
      <c r="O28" s="254"/>
      <c r="P28" s="254"/>
      <c r="Q28" s="341"/>
      <c r="R28" s="585"/>
      <c r="S28" s="586"/>
      <c r="T28" s="586"/>
      <c r="U28" s="256" t="s">
        <v>408</v>
      </c>
      <c r="V28" s="263"/>
      <c r="X28" s="275"/>
      <c r="AB28" s="273"/>
      <c r="AC28" s="252"/>
      <c r="AD28" s="252"/>
    </row>
    <row r="29" spans="2:30" ht="19.5" customHeight="1">
      <c r="B29" s="275"/>
      <c r="C29" s="559"/>
      <c r="D29" s="559"/>
      <c r="E29" s="559"/>
      <c r="F29" s="340"/>
      <c r="H29" s="320" t="s">
        <v>409</v>
      </c>
      <c r="I29" s="254"/>
      <c r="J29" s="254"/>
      <c r="K29" s="254"/>
      <c r="L29" s="254"/>
      <c r="M29" s="254"/>
      <c r="N29" s="254"/>
      <c r="O29" s="254"/>
      <c r="P29" s="254"/>
      <c r="Q29" s="341"/>
      <c r="R29" s="585"/>
      <c r="S29" s="586"/>
      <c r="T29" s="586"/>
      <c r="U29" s="256" t="s">
        <v>408</v>
      </c>
      <c r="V29" s="263"/>
      <c r="X29" s="275"/>
      <c r="AB29" s="273"/>
      <c r="AC29" s="252"/>
      <c r="AD29" s="252"/>
    </row>
    <row r="30" spans="2:30" ht="19.149999999999999" customHeight="1">
      <c r="B30" s="275"/>
      <c r="C30" s="559"/>
      <c r="D30" s="559"/>
      <c r="E30" s="559"/>
      <c r="F30" s="340"/>
      <c r="H30" s="320" t="s">
        <v>410</v>
      </c>
      <c r="I30" s="254"/>
      <c r="J30" s="254"/>
      <c r="K30" s="254"/>
      <c r="L30" s="254"/>
      <c r="M30" s="254"/>
      <c r="N30" s="254"/>
      <c r="O30" s="254"/>
      <c r="P30" s="254"/>
      <c r="Q30" s="341"/>
      <c r="R30" s="587" t="str">
        <f>(IFERROR(ROUNDDOWN(R29/R28*100,0),""))</f>
        <v/>
      </c>
      <c r="S30" s="588"/>
      <c r="T30" s="588"/>
      <c r="U30" s="256" t="s">
        <v>411</v>
      </c>
      <c r="V30" s="263"/>
      <c r="X30" s="275"/>
      <c r="AB30" s="273"/>
      <c r="AC30" s="252"/>
      <c r="AD30" s="252"/>
    </row>
    <row r="31" spans="2:30" ht="19.899999999999999" customHeight="1">
      <c r="B31" s="275"/>
      <c r="C31" s="559"/>
      <c r="D31" s="559"/>
      <c r="E31" s="559"/>
      <c r="F31" s="281"/>
      <c r="G31" s="266"/>
      <c r="H31" s="266"/>
      <c r="I31" s="266"/>
      <c r="J31" s="266"/>
      <c r="K31" s="266"/>
      <c r="L31" s="266"/>
      <c r="M31" s="266"/>
      <c r="N31" s="266"/>
      <c r="O31" s="266"/>
      <c r="P31" s="266"/>
      <c r="Q31" s="266"/>
      <c r="R31" s="266"/>
      <c r="S31" s="266"/>
      <c r="T31" s="266"/>
      <c r="U31" s="266"/>
      <c r="V31" s="267"/>
      <c r="X31" s="275"/>
      <c r="AB31" s="273"/>
      <c r="AC31" s="252"/>
      <c r="AD31" s="252"/>
    </row>
    <row r="32" spans="2:30" ht="63" customHeight="1">
      <c r="B32" s="275"/>
      <c r="C32" s="559"/>
      <c r="D32" s="559"/>
      <c r="E32" s="559"/>
      <c r="F32" s="276" t="s">
        <v>180</v>
      </c>
      <c r="G32" s="535" t="s">
        <v>414</v>
      </c>
      <c r="H32" s="535"/>
      <c r="I32" s="535"/>
      <c r="J32" s="535"/>
      <c r="K32" s="535"/>
      <c r="L32" s="535"/>
      <c r="M32" s="535"/>
      <c r="N32" s="535"/>
      <c r="O32" s="535"/>
      <c r="P32" s="535"/>
      <c r="Q32" s="535"/>
      <c r="R32" s="535"/>
      <c r="S32" s="535"/>
      <c r="T32" s="535"/>
      <c r="U32" s="535"/>
      <c r="V32" s="535"/>
      <c r="X32" s="275"/>
      <c r="Y32" s="277" t="s">
        <v>373</v>
      </c>
      <c r="Z32" s="277" t="s">
        <v>383</v>
      </c>
      <c r="AA32" s="277" t="s">
        <v>373</v>
      </c>
      <c r="AB32" s="273"/>
      <c r="AC32" s="252"/>
    </row>
    <row r="33" spans="2:29" ht="32.5" customHeight="1">
      <c r="B33" s="275"/>
      <c r="C33" s="559"/>
      <c r="D33" s="559"/>
      <c r="E33" s="559"/>
      <c r="F33" s="281" t="s">
        <v>389</v>
      </c>
      <c r="G33" s="589" t="s">
        <v>446</v>
      </c>
      <c r="H33" s="581"/>
      <c r="I33" s="581"/>
      <c r="J33" s="581"/>
      <c r="K33" s="581"/>
      <c r="L33" s="581"/>
      <c r="M33" s="581"/>
      <c r="N33" s="581"/>
      <c r="O33" s="581"/>
      <c r="P33" s="581"/>
      <c r="Q33" s="581"/>
      <c r="R33" s="581"/>
      <c r="S33" s="581"/>
      <c r="T33" s="581"/>
      <c r="U33" s="581"/>
      <c r="V33" s="582"/>
      <c r="X33" s="275"/>
      <c r="Y33" s="277" t="s">
        <v>373</v>
      </c>
      <c r="Z33" s="277" t="s">
        <v>383</v>
      </c>
      <c r="AA33" s="277" t="s">
        <v>373</v>
      </c>
      <c r="AB33" s="273"/>
      <c r="AC33" s="252"/>
    </row>
    <row r="34" spans="2:29">
      <c r="B34" s="279"/>
      <c r="C34" s="265"/>
      <c r="D34" s="265"/>
      <c r="E34" s="265"/>
      <c r="F34" s="265"/>
      <c r="G34" s="265"/>
      <c r="H34" s="265"/>
      <c r="I34" s="265"/>
      <c r="J34" s="265"/>
      <c r="K34" s="265"/>
      <c r="L34" s="265"/>
      <c r="M34" s="265"/>
      <c r="N34" s="265"/>
      <c r="O34" s="265"/>
      <c r="P34" s="265"/>
      <c r="Q34" s="265"/>
      <c r="R34" s="265"/>
      <c r="S34" s="265"/>
      <c r="T34" s="265"/>
      <c r="U34" s="265"/>
      <c r="V34" s="265"/>
      <c r="W34" s="265"/>
      <c r="X34" s="279"/>
      <c r="Y34" s="265"/>
      <c r="Z34" s="265"/>
      <c r="AA34" s="265"/>
      <c r="AB34" s="280"/>
    </row>
    <row r="36" spans="2:29">
      <c r="B36" s="251" t="s">
        <v>400</v>
      </c>
    </row>
    <row r="37" spans="2:29" ht="17.5" customHeight="1">
      <c r="B37" s="251" t="s">
        <v>401</v>
      </c>
      <c r="K37" s="252"/>
      <c r="L37" s="252"/>
      <c r="M37" s="252"/>
      <c r="N37" s="252"/>
      <c r="O37" s="252"/>
      <c r="P37" s="252"/>
      <c r="Q37" s="252"/>
      <c r="R37" s="252"/>
      <c r="S37" s="252"/>
      <c r="T37" s="252"/>
      <c r="U37" s="252"/>
      <c r="V37" s="252"/>
      <c r="W37" s="252"/>
      <c r="X37" s="252"/>
      <c r="Y37" s="252"/>
      <c r="Z37" s="252"/>
      <c r="AA37" s="252"/>
    </row>
    <row r="122" spans="3:7">
      <c r="C122" s="265"/>
      <c r="D122" s="265"/>
      <c r="E122" s="265"/>
      <c r="F122" s="265"/>
      <c r="G122" s="265"/>
    </row>
    <row r="123" spans="3:7">
      <c r="C123" s="25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4"/>
  <printOptions horizontalCentered="1"/>
  <pageMargins left="0.70866141732283472" right="0.39370078740157483" top="0.51181102362204722" bottom="0.35433070866141736"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716AAD-911D-49F3-9EDD-5520710F4B81}">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D61A-3F23-41D1-AB84-3699FBDF84AA}">
  <sheetPr>
    <tabColor rgb="FFFF0000"/>
    <pageSetUpPr fitToPage="1"/>
  </sheetPr>
  <dimension ref="A1:W123"/>
  <sheetViews>
    <sheetView view="pageBreakPreview" zoomScaleNormal="100" zoomScaleSheetLayoutView="100" workbookViewId="0">
      <selection activeCell="X11" sqref="X11"/>
    </sheetView>
  </sheetViews>
  <sheetFormatPr defaultColWidth="12.375" defaultRowHeight="13"/>
  <cols>
    <col min="1" max="1" width="2.875" style="325" customWidth="1"/>
    <col min="2" max="23" width="5" style="325" customWidth="1"/>
    <col min="24" max="24" width="2.875" style="325" customWidth="1"/>
    <col min="25" max="37" width="7.75" style="325" customWidth="1"/>
    <col min="38" max="256" width="12.375" style="325"/>
    <col min="257" max="257" width="2.875" style="325" customWidth="1"/>
    <col min="258" max="279" width="5" style="325" customWidth="1"/>
    <col min="280" max="280" width="2.875" style="325" customWidth="1"/>
    <col min="281" max="293" width="7.75" style="325" customWidth="1"/>
    <col min="294" max="512" width="12.375" style="325"/>
    <col min="513" max="513" width="2.875" style="325" customWidth="1"/>
    <col min="514" max="535" width="5" style="325" customWidth="1"/>
    <col min="536" max="536" width="2.875" style="325" customWidth="1"/>
    <col min="537" max="549" width="7.75" style="325" customWidth="1"/>
    <col min="550" max="768" width="12.375" style="325"/>
    <col min="769" max="769" width="2.875" style="325" customWidth="1"/>
    <col min="770" max="791" width="5" style="325" customWidth="1"/>
    <col min="792" max="792" width="2.875" style="325" customWidth="1"/>
    <col min="793" max="805" width="7.75" style="325" customWidth="1"/>
    <col min="806" max="1024" width="12.375" style="325"/>
    <col min="1025" max="1025" width="2.875" style="325" customWidth="1"/>
    <col min="1026" max="1047" width="5" style="325" customWidth="1"/>
    <col min="1048" max="1048" width="2.875" style="325" customWidth="1"/>
    <col min="1049" max="1061" width="7.75" style="325" customWidth="1"/>
    <col min="1062" max="1280" width="12.375" style="325"/>
    <col min="1281" max="1281" width="2.875" style="325" customWidth="1"/>
    <col min="1282" max="1303" width="5" style="325" customWidth="1"/>
    <col min="1304" max="1304" width="2.875" style="325" customWidth="1"/>
    <col min="1305" max="1317" width="7.75" style="325" customWidth="1"/>
    <col min="1318" max="1536" width="12.375" style="325"/>
    <col min="1537" max="1537" width="2.875" style="325" customWidth="1"/>
    <col min="1538" max="1559" width="5" style="325" customWidth="1"/>
    <col min="1560" max="1560" width="2.875" style="325" customWidth="1"/>
    <col min="1561" max="1573" width="7.75" style="325" customWidth="1"/>
    <col min="1574" max="1792" width="12.375" style="325"/>
    <col min="1793" max="1793" width="2.875" style="325" customWidth="1"/>
    <col min="1794" max="1815" width="5" style="325" customWidth="1"/>
    <col min="1816" max="1816" width="2.875" style="325" customWidth="1"/>
    <col min="1817" max="1829" width="7.75" style="325" customWidth="1"/>
    <col min="1830" max="2048" width="12.375" style="325"/>
    <col min="2049" max="2049" width="2.875" style="325" customWidth="1"/>
    <col min="2050" max="2071" width="5" style="325" customWidth="1"/>
    <col min="2072" max="2072" width="2.875" style="325" customWidth="1"/>
    <col min="2073" max="2085" width="7.75" style="325" customWidth="1"/>
    <col min="2086" max="2304" width="12.375" style="325"/>
    <col min="2305" max="2305" width="2.875" style="325" customWidth="1"/>
    <col min="2306" max="2327" width="5" style="325" customWidth="1"/>
    <col min="2328" max="2328" width="2.875" style="325" customWidth="1"/>
    <col min="2329" max="2341" width="7.75" style="325" customWidth="1"/>
    <col min="2342" max="2560" width="12.375" style="325"/>
    <col min="2561" max="2561" width="2.875" style="325" customWidth="1"/>
    <col min="2562" max="2583" width="5" style="325" customWidth="1"/>
    <col min="2584" max="2584" width="2.875" style="325" customWidth="1"/>
    <col min="2585" max="2597" width="7.75" style="325" customWidth="1"/>
    <col min="2598" max="2816" width="12.375" style="325"/>
    <col min="2817" max="2817" width="2.875" style="325" customWidth="1"/>
    <col min="2818" max="2839" width="5" style="325" customWidth="1"/>
    <col min="2840" max="2840" width="2.875" style="325" customWidth="1"/>
    <col min="2841" max="2853" width="7.75" style="325" customWidth="1"/>
    <col min="2854" max="3072" width="12.375" style="325"/>
    <col min="3073" max="3073" width="2.875" style="325" customWidth="1"/>
    <col min="3074" max="3095" width="5" style="325" customWidth="1"/>
    <col min="3096" max="3096" width="2.875" style="325" customWidth="1"/>
    <col min="3097" max="3109" width="7.75" style="325" customWidth="1"/>
    <col min="3110" max="3328" width="12.375" style="325"/>
    <col min="3329" max="3329" width="2.875" style="325" customWidth="1"/>
    <col min="3330" max="3351" width="5" style="325" customWidth="1"/>
    <col min="3352" max="3352" width="2.875" style="325" customWidth="1"/>
    <col min="3353" max="3365" width="7.75" style="325" customWidth="1"/>
    <col min="3366" max="3584" width="12.375" style="325"/>
    <col min="3585" max="3585" width="2.875" style="325" customWidth="1"/>
    <col min="3586" max="3607" width="5" style="325" customWidth="1"/>
    <col min="3608" max="3608" width="2.875" style="325" customWidth="1"/>
    <col min="3609" max="3621" width="7.75" style="325" customWidth="1"/>
    <col min="3622" max="3840" width="12.375" style="325"/>
    <col min="3841" max="3841" width="2.875" style="325" customWidth="1"/>
    <col min="3842" max="3863" width="5" style="325" customWidth="1"/>
    <col min="3864" max="3864" width="2.875" style="325" customWidth="1"/>
    <col min="3865" max="3877" width="7.75" style="325" customWidth="1"/>
    <col min="3878" max="4096" width="12.375" style="325"/>
    <col min="4097" max="4097" width="2.875" style="325" customWidth="1"/>
    <col min="4098" max="4119" width="5" style="325" customWidth="1"/>
    <col min="4120" max="4120" width="2.875" style="325" customWidth="1"/>
    <col min="4121" max="4133" width="7.75" style="325" customWidth="1"/>
    <col min="4134" max="4352" width="12.375" style="325"/>
    <col min="4353" max="4353" width="2.875" style="325" customWidth="1"/>
    <col min="4354" max="4375" width="5" style="325" customWidth="1"/>
    <col min="4376" max="4376" width="2.875" style="325" customWidth="1"/>
    <col min="4377" max="4389" width="7.75" style="325" customWidth="1"/>
    <col min="4390" max="4608" width="12.375" style="325"/>
    <col min="4609" max="4609" width="2.875" style="325" customWidth="1"/>
    <col min="4610" max="4631" width="5" style="325" customWidth="1"/>
    <col min="4632" max="4632" width="2.875" style="325" customWidth="1"/>
    <col min="4633" max="4645" width="7.75" style="325" customWidth="1"/>
    <col min="4646" max="4864" width="12.375" style="325"/>
    <col min="4865" max="4865" width="2.875" style="325" customWidth="1"/>
    <col min="4866" max="4887" width="5" style="325" customWidth="1"/>
    <col min="4888" max="4888" width="2.875" style="325" customWidth="1"/>
    <col min="4889" max="4901" width="7.75" style="325" customWidth="1"/>
    <col min="4902" max="5120" width="12.375" style="325"/>
    <col min="5121" max="5121" width="2.875" style="325" customWidth="1"/>
    <col min="5122" max="5143" width="5" style="325" customWidth="1"/>
    <col min="5144" max="5144" width="2.875" style="325" customWidth="1"/>
    <col min="5145" max="5157" width="7.75" style="325" customWidth="1"/>
    <col min="5158" max="5376" width="12.375" style="325"/>
    <col min="5377" max="5377" width="2.875" style="325" customWidth="1"/>
    <col min="5378" max="5399" width="5" style="325" customWidth="1"/>
    <col min="5400" max="5400" width="2.875" style="325" customWidth="1"/>
    <col min="5401" max="5413" width="7.75" style="325" customWidth="1"/>
    <col min="5414" max="5632" width="12.375" style="325"/>
    <col min="5633" max="5633" width="2.875" style="325" customWidth="1"/>
    <col min="5634" max="5655" width="5" style="325" customWidth="1"/>
    <col min="5656" max="5656" width="2.875" style="325" customWidth="1"/>
    <col min="5657" max="5669" width="7.75" style="325" customWidth="1"/>
    <col min="5670" max="5888" width="12.375" style="325"/>
    <col min="5889" max="5889" width="2.875" style="325" customWidth="1"/>
    <col min="5890" max="5911" width="5" style="325" customWidth="1"/>
    <col min="5912" max="5912" width="2.875" style="325" customWidth="1"/>
    <col min="5913" max="5925" width="7.75" style="325" customWidth="1"/>
    <col min="5926" max="6144" width="12.375" style="325"/>
    <col min="6145" max="6145" width="2.875" style="325" customWidth="1"/>
    <col min="6146" max="6167" width="5" style="325" customWidth="1"/>
    <col min="6168" max="6168" width="2.875" style="325" customWidth="1"/>
    <col min="6169" max="6181" width="7.75" style="325" customWidth="1"/>
    <col min="6182" max="6400" width="12.375" style="325"/>
    <col min="6401" max="6401" width="2.875" style="325" customWidth="1"/>
    <col min="6402" max="6423" width="5" style="325" customWidth="1"/>
    <col min="6424" max="6424" width="2.875" style="325" customWidth="1"/>
    <col min="6425" max="6437" width="7.75" style="325" customWidth="1"/>
    <col min="6438" max="6656" width="12.375" style="325"/>
    <col min="6657" max="6657" width="2.875" style="325" customWidth="1"/>
    <col min="6658" max="6679" width="5" style="325" customWidth="1"/>
    <col min="6680" max="6680" width="2.875" style="325" customWidth="1"/>
    <col min="6681" max="6693" width="7.75" style="325" customWidth="1"/>
    <col min="6694" max="6912" width="12.375" style="325"/>
    <col min="6913" max="6913" width="2.875" style="325" customWidth="1"/>
    <col min="6914" max="6935" width="5" style="325" customWidth="1"/>
    <col min="6936" max="6936" width="2.875" style="325" customWidth="1"/>
    <col min="6937" max="6949" width="7.75" style="325" customWidth="1"/>
    <col min="6950" max="7168" width="12.375" style="325"/>
    <col min="7169" max="7169" width="2.875" style="325" customWidth="1"/>
    <col min="7170" max="7191" width="5" style="325" customWidth="1"/>
    <col min="7192" max="7192" width="2.875" style="325" customWidth="1"/>
    <col min="7193" max="7205" width="7.75" style="325" customWidth="1"/>
    <col min="7206" max="7424" width="12.375" style="325"/>
    <col min="7425" max="7425" width="2.875" style="325" customWidth="1"/>
    <col min="7426" max="7447" width="5" style="325" customWidth="1"/>
    <col min="7448" max="7448" width="2.875" style="325" customWidth="1"/>
    <col min="7449" max="7461" width="7.75" style="325" customWidth="1"/>
    <col min="7462" max="7680" width="12.375" style="325"/>
    <col min="7681" max="7681" width="2.875" style="325" customWidth="1"/>
    <col min="7682" max="7703" width="5" style="325" customWidth="1"/>
    <col min="7704" max="7704" width="2.875" style="325" customWidth="1"/>
    <col min="7705" max="7717" width="7.75" style="325" customWidth="1"/>
    <col min="7718" max="7936" width="12.375" style="325"/>
    <col min="7937" max="7937" width="2.875" style="325" customWidth="1"/>
    <col min="7938" max="7959" width="5" style="325" customWidth="1"/>
    <col min="7960" max="7960" width="2.875" style="325" customWidth="1"/>
    <col min="7961" max="7973" width="7.75" style="325" customWidth="1"/>
    <col min="7974" max="8192" width="12.375" style="325"/>
    <col min="8193" max="8193" width="2.875" style="325" customWidth="1"/>
    <col min="8194" max="8215" width="5" style="325" customWidth="1"/>
    <col min="8216" max="8216" width="2.875" style="325" customWidth="1"/>
    <col min="8217" max="8229" width="7.75" style="325" customWidth="1"/>
    <col min="8230" max="8448" width="12.375" style="325"/>
    <col min="8449" max="8449" width="2.875" style="325" customWidth="1"/>
    <col min="8450" max="8471" width="5" style="325" customWidth="1"/>
    <col min="8472" max="8472" width="2.875" style="325" customWidth="1"/>
    <col min="8473" max="8485" width="7.75" style="325" customWidth="1"/>
    <col min="8486" max="8704" width="12.375" style="325"/>
    <col min="8705" max="8705" width="2.875" style="325" customWidth="1"/>
    <col min="8706" max="8727" width="5" style="325" customWidth="1"/>
    <col min="8728" max="8728" width="2.875" style="325" customWidth="1"/>
    <col min="8729" max="8741" width="7.75" style="325" customWidth="1"/>
    <col min="8742" max="8960" width="12.375" style="325"/>
    <col min="8961" max="8961" width="2.875" style="325" customWidth="1"/>
    <col min="8962" max="8983" width="5" style="325" customWidth="1"/>
    <col min="8984" max="8984" width="2.875" style="325" customWidth="1"/>
    <col min="8985" max="8997" width="7.75" style="325" customWidth="1"/>
    <col min="8998" max="9216" width="12.375" style="325"/>
    <col min="9217" max="9217" width="2.875" style="325" customWidth="1"/>
    <col min="9218" max="9239" width="5" style="325" customWidth="1"/>
    <col min="9240" max="9240" width="2.875" style="325" customWidth="1"/>
    <col min="9241" max="9253" width="7.75" style="325" customWidth="1"/>
    <col min="9254" max="9472" width="12.375" style="325"/>
    <col min="9473" max="9473" width="2.875" style="325" customWidth="1"/>
    <col min="9474" max="9495" width="5" style="325" customWidth="1"/>
    <col min="9496" max="9496" width="2.875" style="325" customWidth="1"/>
    <col min="9497" max="9509" width="7.75" style="325" customWidth="1"/>
    <col min="9510" max="9728" width="12.375" style="325"/>
    <col min="9729" max="9729" width="2.875" style="325" customWidth="1"/>
    <col min="9730" max="9751" width="5" style="325" customWidth="1"/>
    <col min="9752" max="9752" width="2.875" style="325" customWidth="1"/>
    <col min="9753" max="9765" width="7.75" style="325" customWidth="1"/>
    <col min="9766" max="9984" width="12.375" style="325"/>
    <col min="9985" max="9985" width="2.875" style="325" customWidth="1"/>
    <col min="9986" max="10007" width="5" style="325" customWidth="1"/>
    <col min="10008" max="10008" width="2.875" style="325" customWidth="1"/>
    <col min="10009" max="10021" width="7.75" style="325" customWidth="1"/>
    <col min="10022" max="10240" width="12.375" style="325"/>
    <col min="10241" max="10241" width="2.875" style="325" customWidth="1"/>
    <col min="10242" max="10263" width="5" style="325" customWidth="1"/>
    <col min="10264" max="10264" width="2.875" style="325" customWidth="1"/>
    <col min="10265" max="10277" width="7.75" style="325" customWidth="1"/>
    <col min="10278" max="10496" width="12.375" style="325"/>
    <col min="10497" max="10497" width="2.875" style="325" customWidth="1"/>
    <col min="10498" max="10519" width="5" style="325" customWidth="1"/>
    <col min="10520" max="10520" width="2.875" style="325" customWidth="1"/>
    <col min="10521" max="10533" width="7.75" style="325" customWidth="1"/>
    <col min="10534" max="10752" width="12.375" style="325"/>
    <col min="10753" max="10753" width="2.875" style="325" customWidth="1"/>
    <col min="10754" max="10775" width="5" style="325" customWidth="1"/>
    <col min="10776" max="10776" width="2.875" style="325" customWidth="1"/>
    <col min="10777" max="10789" width="7.75" style="325" customWidth="1"/>
    <col min="10790" max="11008" width="12.375" style="325"/>
    <col min="11009" max="11009" width="2.875" style="325" customWidth="1"/>
    <col min="11010" max="11031" width="5" style="325" customWidth="1"/>
    <col min="11032" max="11032" width="2.875" style="325" customWidth="1"/>
    <col min="11033" max="11045" width="7.75" style="325" customWidth="1"/>
    <col min="11046" max="11264" width="12.375" style="325"/>
    <col min="11265" max="11265" width="2.875" style="325" customWidth="1"/>
    <col min="11266" max="11287" width="5" style="325" customWidth="1"/>
    <col min="11288" max="11288" width="2.875" style="325" customWidth="1"/>
    <col min="11289" max="11301" width="7.75" style="325" customWidth="1"/>
    <col min="11302" max="11520" width="12.375" style="325"/>
    <col min="11521" max="11521" width="2.875" style="325" customWidth="1"/>
    <col min="11522" max="11543" width="5" style="325" customWidth="1"/>
    <col min="11544" max="11544" width="2.875" style="325" customWidth="1"/>
    <col min="11545" max="11557" width="7.75" style="325" customWidth="1"/>
    <col min="11558" max="11776" width="12.375" style="325"/>
    <col min="11777" max="11777" width="2.875" style="325" customWidth="1"/>
    <col min="11778" max="11799" width="5" style="325" customWidth="1"/>
    <col min="11800" max="11800" width="2.875" style="325" customWidth="1"/>
    <col min="11801" max="11813" width="7.75" style="325" customWidth="1"/>
    <col min="11814" max="12032" width="12.375" style="325"/>
    <col min="12033" max="12033" width="2.875" style="325" customWidth="1"/>
    <col min="12034" max="12055" width="5" style="325" customWidth="1"/>
    <col min="12056" max="12056" width="2.875" style="325" customWidth="1"/>
    <col min="12057" max="12069" width="7.75" style="325" customWidth="1"/>
    <col min="12070" max="12288" width="12.375" style="325"/>
    <col min="12289" max="12289" width="2.875" style="325" customWidth="1"/>
    <col min="12290" max="12311" width="5" style="325" customWidth="1"/>
    <col min="12312" max="12312" width="2.875" style="325" customWidth="1"/>
    <col min="12313" max="12325" width="7.75" style="325" customWidth="1"/>
    <col min="12326" max="12544" width="12.375" style="325"/>
    <col min="12545" max="12545" width="2.875" style="325" customWidth="1"/>
    <col min="12546" max="12567" width="5" style="325" customWidth="1"/>
    <col min="12568" max="12568" width="2.875" style="325" customWidth="1"/>
    <col min="12569" max="12581" width="7.75" style="325" customWidth="1"/>
    <col min="12582" max="12800" width="12.375" style="325"/>
    <col min="12801" max="12801" width="2.875" style="325" customWidth="1"/>
    <col min="12802" max="12823" width="5" style="325" customWidth="1"/>
    <col min="12824" max="12824" width="2.875" style="325" customWidth="1"/>
    <col min="12825" max="12837" width="7.75" style="325" customWidth="1"/>
    <col min="12838" max="13056" width="12.375" style="325"/>
    <col min="13057" max="13057" width="2.875" style="325" customWidth="1"/>
    <col min="13058" max="13079" width="5" style="325" customWidth="1"/>
    <col min="13080" max="13080" width="2.875" style="325" customWidth="1"/>
    <col min="13081" max="13093" width="7.75" style="325" customWidth="1"/>
    <col min="13094" max="13312" width="12.375" style="325"/>
    <col min="13313" max="13313" width="2.875" style="325" customWidth="1"/>
    <col min="13314" max="13335" width="5" style="325" customWidth="1"/>
    <col min="13336" max="13336" width="2.875" style="325" customWidth="1"/>
    <col min="13337" max="13349" width="7.75" style="325" customWidth="1"/>
    <col min="13350" max="13568" width="12.375" style="325"/>
    <col min="13569" max="13569" width="2.875" style="325" customWidth="1"/>
    <col min="13570" max="13591" width="5" style="325" customWidth="1"/>
    <col min="13592" max="13592" width="2.875" style="325" customWidth="1"/>
    <col min="13593" max="13605" width="7.75" style="325" customWidth="1"/>
    <col min="13606" max="13824" width="12.375" style="325"/>
    <col min="13825" max="13825" width="2.875" style="325" customWidth="1"/>
    <col min="13826" max="13847" width="5" style="325" customWidth="1"/>
    <col min="13848" max="13848" width="2.875" style="325" customWidth="1"/>
    <col min="13849" max="13861" width="7.75" style="325" customWidth="1"/>
    <col min="13862" max="14080" width="12.375" style="325"/>
    <col min="14081" max="14081" width="2.875" style="325" customWidth="1"/>
    <col min="14082" max="14103" width="5" style="325" customWidth="1"/>
    <col min="14104" max="14104" width="2.875" style="325" customWidth="1"/>
    <col min="14105" max="14117" width="7.75" style="325" customWidth="1"/>
    <col min="14118" max="14336" width="12.375" style="325"/>
    <col min="14337" max="14337" width="2.875" style="325" customWidth="1"/>
    <col min="14338" max="14359" width="5" style="325" customWidth="1"/>
    <col min="14360" max="14360" width="2.875" style="325" customWidth="1"/>
    <col min="14361" max="14373" width="7.75" style="325" customWidth="1"/>
    <col min="14374" max="14592" width="12.375" style="325"/>
    <col min="14593" max="14593" width="2.875" style="325" customWidth="1"/>
    <col min="14594" max="14615" width="5" style="325" customWidth="1"/>
    <col min="14616" max="14616" width="2.875" style="325" customWidth="1"/>
    <col min="14617" max="14629" width="7.75" style="325" customWidth="1"/>
    <col min="14630" max="14848" width="12.375" style="325"/>
    <col min="14849" max="14849" width="2.875" style="325" customWidth="1"/>
    <col min="14850" max="14871" width="5" style="325" customWidth="1"/>
    <col min="14872" max="14872" width="2.875" style="325" customWidth="1"/>
    <col min="14873" max="14885" width="7.75" style="325" customWidth="1"/>
    <col min="14886" max="15104" width="12.375" style="325"/>
    <col min="15105" max="15105" width="2.875" style="325" customWidth="1"/>
    <col min="15106" max="15127" width="5" style="325" customWidth="1"/>
    <col min="15128" max="15128" width="2.875" style="325" customWidth="1"/>
    <col min="15129" max="15141" width="7.75" style="325" customWidth="1"/>
    <col min="15142" max="15360" width="12.375" style="325"/>
    <col min="15361" max="15361" width="2.875" style="325" customWidth="1"/>
    <col min="15362" max="15383" width="5" style="325" customWidth="1"/>
    <col min="15384" max="15384" width="2.875" style="325" customWidth="1"/>
    <col min="15385" max="15397" width="7.75" style="325" customWidth="1"/>
    <col min="15398" max="15616" width="12.375" style="325"/>
    <col min="15617" max="15617" width="2.875" style="325" customWidth="1"/>
    <col min="15618" max="15639" width="5" style="325" customWidth="1"/>
    <col min="15640" max="15640" width="2.875" style="325" customWidth="1"/>
    <col min="15641" max="15653" width="7.75" style="325" customWidth="1"/>
    <col min="15654" max="15872" width="12.375" style="325"/>
    <col min="15873" max="15873" width="2.875" style="325" customWidth="1"/>
    <col min="15874" max="15895" width="5" style="325" customWidth="1"/>
    <col min="15896" max="15896" width="2.875" style="325" customWidth="1"/>
    <col min="15897" max="15909" width="7.75" style="325" customWidth="1"/>
    <col min="15910" max="16128" width="12.375" style="325"/>
    <col min="16129" max="16129" width="2.875" style="325" customWidth="1"/>
    <col min="16130" max="16151" width="5" style="325" customWidth="1"/>
    <col min="16152" max="16152" width="2.875" style="325" customWidth="1"/>
    <col min="16153" max="16165" width="7.75" style="325" customWidth="1"/>
    <col min="16166" max="16384" width="12.375" style="325"/>
  </cols>
  <sheetData>
    <row r="1" spans="2:23">
      <c r="B1" s="337" t="s">
        <v>481</v>
      </c>
      <c r="C1" s="338"/>
      <c r="D1" s="338"/>
      <c r="M1" s="326"/>
      <c r="N1" s="327"/>
      <c r="O1" s="327"/>
      <c r="P1" s="327"/>
      <c r="Q1" s="326" t="s">
        <v>164</v>
      </c>
      <c r="R1" s="328"/>
      <c r="S1" s="327" t="s">
        <v>0</v>
      </c>
      <c r="T1" s="328"/>
      <c r="U1" s="327" t="s">
        <v>165</v>
      </c>
      <c r="V1" s="328"/>
      <c r="W1" s="327" t="s">
        <v>166</v>
      </c>
    </row>
    <row r="2" spans="2:23" ht="5.15" customHeight="1">
      <c r="M2" s="326"/>
      <c r="N2" s="327"/>
      <c r="O2" s="327"/>
      <c r="P2" s="327"/>
      <c r="Q2" s="326"/>
      <c r="R2" s="327"/>
      <c r="S2" s="327"/>
      <c r="T2" s="327"/>
      <c r="U2" s="327"/>
      <c r="V2" s="327"/>
      <c r="W2" s="327"/>
    </row>
    <row r="3" spans="2:23">
      <c r="B3" s="561" t="s">
        <v>482</v>
      </c>
      <c r="C3" s="561"/>
      <c r="D3" s="561"/>
      <c r="E3" s="561"/>
      <c r="F3" s="561"/>
      <c r="G3" s="561"/>
      <c r="H3" s="561"/>
      <c r="I3" s="561"/>
      <c r="J3" s="561"/>
      <c r="K3" s="561"/>
      <c r="L3" s="561"/>
      <c r="M3" s="561"/>
      <c r="N3" s="561"/>
      <c r="O3" s="561"/>
      <c r="P3" s="561"/>
      <c r="Q3" s="561"/>
      <c r="R3" s="561"/>
      <c r="S3" s="561"/>
      <c r="T3" s="561"/>
      <c r="U3" s="561"/>
      <c r="V3" s="561"/>
      <c r="W3" s="561"/>
    </row>
    <row r="4" spans="2:23" ht="5.15" customHeight="1">
      <c r="B4" s="327"/>
      <c r="C4" s="327"/>
      <c r="D4" s="327"/>
      <c r="E4" s="327"/>
      <c r="F4" s="327"/>
      <c r="G4" s="327"/>
      <c r="H4" s="327"/>
      <c r="I4" s="327"/>
      <c r="J4" s="327"/>
      <c r="K4" s="327"/>
      <c r="L4" s="327"/>
      <c r="M4" s="327"/>
      <c r="N4" s="327"/>
      <c r="O4" s="327"/>
      <c r="P4" s="327"/>
      <c r="Q4" s="327"/>
      <c r="R4" s="327"/>
      <c r="S4" s="327"/>
      <c r="T4" s="327"/>
      <c r="U4" s="327"/>
      <c r="V4" s="327"/>
      <c r="W4" s="327"/>
    </row>
    <row r="5" spans="2:23">
      <c r="B5" s="327"/>
      <c r="C5" s="327"/>
      <c r="D5" s="327"/>
      <c r="E5" s="327"/>
      <c r="F5" s="327"/>
      <c r="G5" s="327"/>
      <c r="H5" s="327"/>
      <c r="I5" s="327"/>
      <c r="J5" s="327"/>
      <c r="K5" s="327"/>
      <c r="L5" s="327"/>
      <c r="M5" s="327"/>
      <c r="N5" s="327"/>
      <c r="O5" s="327"/>
      <c r="P5" s="326" t="s">
        <v>457</v>
      </c>
      <c r="Q5" s="562"/>
      <c r="R5" s="562"/>
      <c r="S5" s="562"/>
      <c r="T5" s="562"/>
      <c r="U5" s="562"/>
      <c r="V5" s="562"/>
      <c r="W5" s="562"/>
    </row>
    <row r="6" spans="2:23">
      <c r="B6" s="327"/>
      <c r="C6" s="327"/>
      <c r="D6" s="327"/>
      <c r="E6" s="327"/>
      <c r="F6" s="327"/>
      <c r="G6" s="327"/>
      <c r="H6" s="327"/>
      <c r="I6" s="327"/>
      <c r="J6" s="327"/>
      <c r="K6" s="327"/>
      <c r="L6" s="327"/>
      <c r="M6" s="327"/>
      <c r="N6" s="327"/>
      <c r="O6" s="327"/>
      <c r="P6" s="326" t="s">
        <v>458</v>
      </c>
      <c r="Q6" s="563"/>
      <c r="R6" s="563"/>
      <c r="S6" s="563"/>
      <c r="T6" s="563"/>
      <c r="U6" s="563"/>
      <c r="V6" s="563"/>
      <c r="W6" s="563"/>
    </row>
    <row r="7" spans="2:23" ht="10.5" customHeight="1">
      <c r="B7" s="327"/>
      <c r="C7" s="327"/>
      <c r="D7" s="327"/>
      <c r="E7" s="327"/>
      <c r="F7" s="327"/>
      <c r="G7" s="327"/>
      <c r="H7" s="327"/>
      <c r="I7" s="327"/>
      <c r="J7" s="327"/>
      <c r="K7" s="327"/>
      <c r="L7" s="327"/>
      <c r="M7" s="327"/>
      <c r="N7" s="327"/>
      <c r="O7" s="327"/>
      <c r="P7" s="327"/>
      <c r="Q7" s="327"/>
      <c r="R7" s="327"/>
      <c r="S7" s="327"/>
      <c r="T7" s="327"/>
      <c r="U7" s="327"/>
      <c r="V7" s="327"/>
      <c r="W7" s="327"/>
    </row>
    <row r="8" spans="2:23">
      <c r="B8" s="325" t="s">
        <v>483</v>
      </c>
    </row>
    <row r="9" spans="2:23">
      <c r="C9" s="328" t="s">
        <v>373</v>
      </c>
      <c r="D9" s="325" t="s">
        <v>460</v>
      </c>
      <c r="J9" s="328" t="s">
        <v>373</v>
      </c>
      <c r="K9" s="325" t="s">
        <v>461</v>
      </c>
    </row>
    <row r="10" spans="2:23" ht="10.5" customHeight="1"/>
    <row r="11" spans="2:23">
      <c r="B11" s="325" t="s">
        <v>462</v>
      </c>
    </row>
    <row r="12" spans="2:23">
      <c r="C12" s="328" t="s">
        <v>373</v>
      </c>
      <c r="D12" s="325" t="s">
        <v>463</v>
      </c>
    </row>
    <row r="13" spans="2:23">
      <c r="C13" s="328" t="s">
        <v>373</v>
      </c>
      <c r="D13" s="325" t="s">
        <v>464</v>
      </c>
    </row>
    <row r="14" spans="2:23" ht="10.5" customHeight="1"/>
    <row r="15" spans="2:23">
      <c r="B15" s="325" t="s">
        <v>402</v>
      </c>
    </row>
    <row r="16" spans="2:23" ht="60" customHeight="1">
      <c r="B16" s="564"/>
      <c r="C16" s="564"/>
      <c r="D16" s="564"/>
      <c r="E16" s="564"/>
      <c r="F16" s="565" t="s">
        <v>465</v>
      </c>
      <c r="G16" s="566"/>
      <c r="H16" s="566"/>
      <c r="I16" s="566"/>
      <c r="J16" s="566"/>
      <c r="K16" s="566"/>
      <c r="L16" s="567"/>
      <c r="M16" s="568" t="s">
        <v>484</v>
      </c>
      <c r="N16" s="568"/>
      <c r="O16" s="568"/>
      <c r="P16" s="568"/>
      <c r="Q16" s="568"/>
      <c r="R16" s="568"/>
      <c r="S16" s="568"/>
    </row>
    <row r="17" spans="2:23">
      <c r="B17" s="569">
        <v>4</v>
      </c>
      <c r="C17" s="570"/>
      <c r="D17" s="570" t="s">
        <v>467</v>
      </c>
      <c r="E17" s="571"/>
      <c r="F17" s="572"/>
      <c r="G17" s="573"/>
      <c r="H17" s="573"/>
      <c r="I17" s="573"/>
      <c r="J17" s="573"/>
      <c r="K17" s="573"/>
      <c r="L17" s="329" t="s">
        <v>71</v>
      </c>
      <c r="M17" s="572"/>
      <c r="N17" s="573"/>
      <c r="O17" s="573"/>
      <c r="P17" s="573"/>
      <c r="Q17" s="573"/>
      <c r="R17" s="573"/>
      <c r="S17" s="329" t="s">
        <v>71</v>
      </c>
    </row>
    <row r="18" spans="2:23">
      <c r="B18" s="569">
        <v>5</v>
      </c>
      <c r="C18" s="570"/>
      <c r="D18" s="570" t="s">
        <v>467</v>
      </c>
      <c r="E18" s="571"/>
      <c r="F18" s="572"/>
      <c r="G18" s="573"/>
      <c r="H18" s="573"/>
      <c r="I18" s="573"/>
      <c r="J18" s="573"/>
      <c r="K18" s="573"/>
      <c r="L18" s="329" t="s">
        <v>71</v>
      </c>
      <c r="M18" s="572"/>
      <c r="N18" s="573"/>
      <c r="O18" s="573"/>
      <c r="P18" s="573"/>
      <c r="Q18" s="573"/>
      <c r="R18" s="573"/>
      <c r="S18" s="329" t="s">
        <v>71</v>
      </c>
    </row>
    <row r="19" spans="2:23">
      <c r="B19" s="569">
        <v>6</v>
      </c>
      <c r="C19" s="570"/>
      <c r="D19" s="570" t="s">
        <v>467</v>
      </c>
      <c r="E19" s="571"/>
      <c r="F19" s="572"/>
      <c r="G19" s="573"/>
      <c r="H19" s="573"/>
      <c r="I19" s="573"/>
      <c r="J19" s="573"/>
      <c r="K19" s="573"/>
      <c r="L19" s="329" t="s">
        <v>71</v>
      </c>
      <c r="M19" s="572"/>
      <c r="N19" s="573"/>
      <c r="O19" s="573"/>
      <c r="P19" s="573"/>
      <c r="Q19" s="573"/>
      <c r="R19" s="573"/>
      <c r="S19" s="329" t="s">
        <v>71</v>
      </c>
    </row>
    <row r="20" spans="2:23">
      <c r="B20" s="569">
        <v>7</v>
      </c>
      <c r="C20" s="570"/>
      <c r="D20" s="570" t="s">
        <v>467</v>
      </c>
      <c r="E20" s="571"/>
      <c r="F20" s="572"/>
      <c r="G20" s="573"/>
      <c r="H20" s="573"/>
      <c r="I20" s="573"/>
      <c r="J20" s="573"/>
      <c r="K20" s="573"/>
      <c r="L20" s="329" t="s">
        <v>71</v>
      </c>
      <c r="M20" s="572"/>
      <c r="N20" s="573"/>
      <c r="O20" s="573"/>
      <c r="P20" s="573"/>
      <c r="Q20" s="573"/>
      <c r="R20" s="573"/>
      <c r="S20" s="329" t="s">
        <v>71</v>
      </c>
    </row>
    <row r="21" spans="2:23">
      <c r="B21" s="569">
        <v>8</v>
      </c>
      <c r="C21" s="570"/>
      <c r="D21" s="570" t="s">
        <v>467</v>
      </c>
      <c r="E21" s="571"/>
      <c r="F21" s="572"/>
      <c r="G21" s="573"/>
      <c r="H21" s="573"/>
      <c r="I21" s="573"/>
      <c r="J21" s="573"/>
      <c r="K21" s="573"/>
      <c r="L21" s="329" t="s">
        <v>71</v>
      </c>
      <c r="M21" s="572"/>
      <c r="N21" s="573"/>
      <c r="O21" s="573"/>
      <c r="P21" s="573"/>
      <c r="Q21" s="573"/>
      <c r="R21" s="573"/>
      <c r="S21" s="329" t="s">
        <v>71</v>
      </c>
    </row>
    <row r="22" spans="2:23">
      <c r="B22" s="569">
        <v>9</v>
      </c>
      <c r="C22" s="570"/>
      <c r="D22" s="570" t="s">
        <v>467</v>
      </c>
      <c r="E22" s="571"/>
      <c r="F22" s="572"/>
      <c r="G22" s="573"/>
      <c r="H22" s="573"/>
      <c r="I22" s="573"/>
      <c r="J22" s="573"/>
      <c r="K22" s="573"/>
      <c r="L22" s="329" t="s">
        <v>71</v>
      </c>
      <c r="M22" s="572"/>
      <c r="N22" s="573"/>
      <c r="O22" s="573"/>
      <c r="P22" s="573"/>
      <c r="Q22" s="573"/>
      <c r="R22" s="573"/>
      <c r="S22" s="329" t="s">
        <v>71</v>
      </c>
    </row>
    <row r="23" spans="2:23">
      <c r="B23" s="569">
        <v>10</v>
      </c>
      <c r="C23" s="570"/>
      <c r="D23" s="570" t="s">
        <v>467</v>
      </c>
      <c r="E23" s="571"/>
      <c r="F23" s="572"/>
      <c r="G23" s="573"/>
      <c r="H23" s="573"/>
      <c r="I23" s="573"/>
      <c r="J23" s="573"/>
      <c r="K23" s="573"/>
      <c r="L23" s="329" t="s">
        <v>71</v>
      </c>
      <c r="M23" s="572"/>
      <c r="N23" s="573"/>
      <c r="O23" s="573"/>
      <c r="P23" s="573"/>
      <c r="Q23" s="573"/>
      <c r="R23" s="573"/>
      <c r="S23" s="329" t="s">
        <v>71</v>
      </c>
    </row>
    <row r="24" spans="2:23">
      <c r="B24" s="569">
        <v>11</v>
      </c>
      <c r="C24" s="570"/>
      <c r="D24" s="570" t="s">
        <v>467</v>
      </c>
      <c r="E24" s="571"/>
      <c r="F24" s="572"/>
      <c r="G24" s="573"/>
      <c r="H24" s="573"/>
      <c r="I24" s="573"/>
      <c r="J24" s="573"/>
      <c r="K24" s="573"/>
      <c r="L24" s="329" t="s">
        <v>71</v>
      </c>
      <c r="M24" s="572"/>
      <c r="N24" s="573"/>
      <c r="O24" s="573"/>
      <c r="P24" s="573"/>
      <c r="Q24" s="573"/>
      <c r="R24" s="573"/>
      <c r="S24" s="329" t="s">
        <v>71</v>
      </c>
    </row>
    <row r="25" spans="2:23">
      <c r="B25" s="569">
        <v>12</v>
      </c>
      <c r="C25" s="570"/>
      <c r="D25" s="570" t="s">
        <v>467</v>
      </c>
      <c r="E25" s="571"/>
      <c r="F25" s="572"/>
      <c r="G25" s="573"/>
      <c r="H25" s="573"/>
      <c r="I25" s="573"/>
      <c r="J25" s="573"/>
      <c r="K25" s="573"/>
      <c r="L25" s="329" t="s">
        <v>71</v>
      </c>
      <c r="M25" s="572"/>
      <c r="N25" s="573"/>
      <c r="O25" s="573"/>
      <c r="P25" s="573"/>
      <c r="Q25" s="573"/>
      <c r="R25" s="573"/>
      <c r="S25" s="329" t="s">
        <v>71</v>
      </c>
      <c r="U25" s="564" t="s">
        <v>468</v>
      </c>
      <c r="V25" s="564"/>
      <c r="W25" s="564"/>
    </row>
    <row r="26" spans="2:23">
      <c r="B26" s="569">
        <v>1</v>
      </c>
      <c r="C26" s="570"/>
      <c r="D26" s="570" t="s">
        <v>467</v>
      </c>
      <c r="E26" s="571"/>
      <c r="F26" s="572"/>
      <c r="G26" s="573"/>
      <c r="H26" s="573"/>
      <c r="I26" s="573"/>
      <c r="J26" s="573"/>
      <c r="K26" s="573"/>
      <c r="L26" s="329" t="s">
        <v>71</v>
      </c>
      <c r="M26" s="572"/>
      <c r="N26" s="573"/>
      <c r="O26" s="573"/>
      <c r="P26" s="573"/>
      <c r="Q26" s="573"/>
      <c r="R26" s="573"/>
      <c r="S26" s="329" t="s">
        <v>71</v>
      </c>
      <c r="U26" s="574"/>
      <c r="V26" s="574"/>
      <c r="W26" s="574"/>
    </row>
    <row r="27" spans="2:23">
      <c r="B27" s="569">
        <v>2</v>
      </c>
      <c r="C27" s="570"/>
      <c r="D27" s="570" t="s">
        <v>467</v>
      </c>
      <c r="E27" s="571"/>
      <c r="F27" s="572"/>
      <c r="G27" s="573"/>
      <c r="H27" s="573"/>
      <c r="I27" s="573"/>
      <c r="J27" s="573"/>
      <c r="K27" s="573"/>
      <c r="L27" s="329" t="s">
        <v>71</v>
      </c>
      <c r="M27" s="572"/>
      <c r="N27" s="573"/>
      <c r="O27" s="573"/>
      <c r="P27" s="573"/>
      <c r="Q27" s="573"/>
      <c r="R27" s="573"/>
      <c r="S27" s="329" t="s">
        <v>71</v>
      </c>
    </row>
    <row r="28" spans="2:23">
      <c r="B28" s="564" t="s">
        <v>86</v>
      </c>
      <c r="C28" s="564"/>
      <c r="D28" s="564"/>
      <c r="E28" s="564"/>
      <c r="F28" s="569" t="str">
        <f>IF(SUM(F17:K27)=0,"",SUM(F17:K27))</f>
        <v/>
      </c>
      <c r="G28" s="570"/>
      <c r="H28" s="570"/>
      <c r="I28" s="570"/>
      <c r="J28" s="570"/>
      <c r="K28" s="570"/>
      <c r="L28" s="329" t="s">
        <v>71</v>
      </c>
      <c r="M28" s="569" t="str">
        <f>IF(SUM(M17:R27)=0,"",SUM(M17:R27))</f>
        <v/>
      </c>
      <c r="N28" s="570"/>
      <c r="O28" s="570"/>
      <c r="P28" s="570"/>
      <c r="Q28" s="570"/>
      <c r="R28" s="570"/>
      <c r="S28" s="329" t="s">
        <v>71</v>
      </c>
      <c r="U28" s="564" t="s">
        <v>469</v>
      </c>
      <c r="V28" s="564"/>
      <c r="W28" s="564"/>
    </row>
    <row r="29" spans="2:23" ht="40" customHeight="1">
      <c r="B29" s="568" t="s">
        <v>470</v>
      </c>
      <c r="C29" s="564"/>
      <c r="D29" s="564"/>
      <c r="E29" s="564"/>
      <c r="F29" s="575" t="str">
        <f>IF(F28="","",F28/U26)</f>
        <v/>
      </c>
      <c r="G29" s="576"/>
      <c r="H29" s="576"/>
      <c r="I29" s="576"/>
      <c r="J29" s="576"/>
      <c r="K29" s="576"/>
      <c r="L29" s="329" t="s">
        <v>71</v>
      </c>
      <c r="M29" s="575" t="str">
        <f>IF(M28="","",M28/U26)</f>
        <v/>
      </c>
      <c r="N29" s="576"/>
      <c r="O29" s="576"/>
      <c r="P29" s="576"/>
      <c r="Q29" s="576"/>
      <c r="R29" s="576"/>
      <c r="S29" s="329" t="s">
        <v>71</v>
      </c>
      <c r="U29" s="577" t="str">
        <f>IF(F29="","",ROUNDDOWN(M29/F29,3))</f>
        <v/>
      </c>
      <c r="V29" s="578"/>
      <c r="W29" s="579"/>
    </row>
    <row r="31" spans="2:23">
      <c r="B31" s="325" t="s">
        <v>403</v>
      </c>
    </row>
    <row r="32" spans="2:23" ht="60" customHeight="1">
      <c r="B32" s="564"/>
      <c r="C32" s="564"/>
      <c r="D32" s="564"/>
      <c r="E32" s="564"/>
      <c r="F32" s="565" t="s">
        <v>465</v>
      </c>
      <c r="G32" s="566"/>
      <c r="H32" s="566"/>
      <c r="I32" s="566"/>
      <c r="J32" s="566"/>
      <c r="K32" s="566"/>
      <c r="L32" s="567"/>
      <c r="M32" s="568" t="s">
        <v>484</v>
      </c>
      <c r="N32" s="568"/>
      <c r="O32" s="568"/>
      <c r="P32" s="568"/>
      <c r="Q32" s="568"/>
      <c r="R32" s="568"/>
      <c r="S32" s="568"/>
    </row>
    <row r="33" spans="1:23">
      <c r="B33" s="572"/>
      <c r="C33" s="573"/>
      <c r="D33" s="573"/>
      <c r="E33" s="330" t="s">
        <v>467</v>
      </c>
      <c r="F33" s="572"/>
      <c r="G33" s="573"/>
      <c r="H33" s="573"/>
      <c r="I33" s="573"/>
      <c r="J33" s="573"/>
      <c r="K33" s="573"/>
      <c r="L33" s="329" t="s">
        <v>71</v>
      </c>
      <c r="M33" s="572"/>
      <c r="N33" s="573"/>
      <c r="O33" s="573"/>
      <c r="P33" s="573"/>
      <c r="Q33" s="573"/>
      <c r="R33" s="573"/>
      <c r="S33" s="329" t="s">
        <v>71</v>
      </c>
    </row>
    <row r="34" spans="1:23">
      <c r="B34" s="572"/>
      <c r="C34" s="573"/>
      <c r="D34" s="573"/>
      <c r="E34" s="330" t="s">
        <v>467</v>
      </c>
      <c r="F34" s="572"/>
      <c r="G34" s="573"/>
      <c r="H34" s="573"/>
      <c r="I34" s="573"/>
      <c r="J34" s="573"/>
      <c r="K34" s="573"/>
      <c r="L34" s="329" t="s">
        <v>71</v>
      </c>
      <c r="M34" s="572"/>
      <c r="N34" s="573"/>
      <c r="O34" s="573"/>
      <c r="P34" s="573"/>
      <c r="Q34" s="573"/>
      <c r="R34" s="573"/>
      <c r="S34" s="329" t="s">
        <v>71</v>
      </c>
    </row>
    <row r="35" spans="1:23">
      <c r="B35" s="572"/>
      <c r="C35" s="573"/>
      <c r="D35" s="573"/>
      <c r="E35" s="330" t="s">
        <v>404</v>
      </c>
      <c r="F35" s="572"/>
      <c r="G35" s="573"/>
      <c r="H35" s="573"/>
      <c r="I35" s="573"/>
      <c r="J35" s="573"/>
      <c r="K35" s="573"/>
      <c r="L35" s="329" t="s">
        <v>71</v>
      </c>
      <c r="M35" s="572"/>
      <c r="N35" s="573"/>
      <c r="O35" s="573"/>
      <c r="P35" s="573"/>
      <c r="Q35" s="573"/>
      <c r="R35" s="573"/>
      <c r="S35" s="329" t="s">
        <v>71</v>
      </c>
    </row>
    <row r="36" spans="1:23">
      <c r="B36" s="564" t="s">
        <v>86</v>
      </c>
      <c r="C36" s="564"/>
      <c r="D36" s="564"/>
      <c r="E36" s="564"/>
      <c r="F36" s="569" t="str">
        <f>IF(SUM(F33:K35)=0,"",SUM(F33:K35))</f>
        <v/>
      </c>
      <c r="G36" s="570"/>
      <c r="H36" s="570"/>
      <c r="I36" s="570"/>
      <c r="J36" s="570"/>
      <c r="K36" s="570"/>
      <c r="L36" s="329" t="s">
        <v>71</v>
      </c>
      <c r="M36" s="569" t="str">
        <f>IF(SUM(M33:R35)=0,"",SUM(M33:R35))</f>
        <v/>
      </c>
      <c r="N36" s="570"/>
      <c r="O36" s="570"/>
      <c r="P36" s="570"/>
      <c r="Q36" s="570"/>
      <c r="R36" s="570"/>
      <c r="S36" s="329" t="s">
        <v>71</v>
      </c>
      <c r="U36" s="564" t="s">
        <v>469</v>
      </c>
      <c r="V36" s="564"/>
      <c r="W36" s="564"/>
    </row>
    <row r="37" spans="1:23" ht="40" customHeight="1">
      <c r="B37" s="568" t="s">
        <v>470</v>
      </c>
      <c r="C37" s="564"/>
      <c r="D37" s="564"/>
      <c r="E37" s="564"/>
      <c r="F37" s="575" t="str">
        <f>IF(F36="","",F36/3)</f>
        <v/>
      </c>
      <c r="G37" s="576"/>
      <c r="H37" s="576"/>
      <c r="I37" s="576"/>
      <c r="J37" s="576"/>
      <c r="K37" s="576"/>
      <c r="L37" s="329" t="s">
        <v>71</v>
      </c>
      <c r="M37" s="575" t="str">
        <f>IF(M36="","",M36/3)</f>
        <v/>
      </c>
      <c r="N37" s="576"/>
      <c r="O37" s="576"/>
      <c r="P37" s="576"/>
      <c r="Q37" s="576"/>
      <c r="R37" s="576"/>
      <c r="S37" s="329" t="s">
        <v>71</v>
      </c>
      <c r="U37" s="577" t="str">
        <f>IF(F37="","",ROUNDDOWN(M37/F37,3))</f>
        <v/>
      </c>
      <c r="V37" s="578"/>
      <c r="W37" s="579"/>
    </row>
    <row r="38" spans="1:23" ht="5.15" customHeight="1">
      <c r="A38" s="331"/>
      <c r="B38" s="332"/>
      <c r="C38" s="333"/>
      <c r="D38" s="333"/>
      <c r="E38" s="333"/>
      <c r="F38" s="334"/>
      <c r="G38" s="334"/>
      <c r="H38" s="334"/>
      <c r="I38" s="334"/>
      <c r="J38" s="334"/>
      <c r="K38" s="334"/>
      <c r="L38" s="333"/>
      <c r="M38" s="334"/>
      <c r="N38" s="334"/>
      <c r="O38" s="334"/>
      <c r="P38" s="334"/>
      <c r="Q38" s="334"/>
      <c r="R38" s="334"/>
      <c r="S38" s="333"/>
      <c r="T38" s="331"/>
      <c r="U38" s="335"/>
      <c r="V38" s="335"/>
      <c r="W38" s="335"/>
    </row>
    <row r="39" spans="1:23">
      <c r="B39" s="325" t="s">
        <v>189</v>
      </c>
      <c r="C39" s="336"/>
    </row>
    <row r="40" spans="1:23">
      <c r="B40" s="580" t="s">
        <v>485</v>
      </c>
      <c r="C40" s="580"/>
      <c r="D40" s="580"/>
      <c r="E40" s="580"/>
      <c r="F40" s="580"/>
      <c r="G40" s="580"/>
      <c r="H40" s="580"/>
      <c r="I40" s="580"/>
      <c r="J40" s="580"/>
      <c r="K40" s="580"/>
      <c r="L40" s="580"/>
      <c r="M40" s="580"/>
      <c r="N40" s="580"/>
      <c r="O40" s="580"/>
      <c r="P40" s="580"/>
      <c r="Q40" s="580"/>
      <c r="R40" s="580"/>
      <c r="S40" s="580"/>
      <c r="T40" s="580"/>
      <c r="U40" s="580"/>
      <c r="V40" s="580"/>
      <c r="W40" s="580"/>
    </row>
    <row r="41" spans="1:23">
      <c r="B41" s="580" t="s">
        <v>486</v>
      </c>
      <c r="C41" s="580"/>
      <c r="D41" s="580"/>
      <c r="E41" s="580"/>
      <c r="F41" s="580"/>
      <c r="G41" s="580"/>
      <c r="H41" s="580"/>
      <c r="I41" s="580"/>
      <c r="J41" s="580"/>
      <c r="K41" s="580"/>
      <c r="L41" s="580"/>
      <c r="M41" s="580"/>
      <c r="N41" s="580"/>
      <c r="O41" s="580"/>
      <c r="P41" s="580"/>
      <c r="Q41" s="580"/>
      <c r="R41" s="580"/>
      <c r="S41" s="580"/>
      <c r="T41" s="580"/>
      <c r="U41" s="580"/>
      <c r="V41" s="580"/>
      <c r="W41" s="580"/>
    </row>
    <row r="42" spans="1:23">
      <c r="B42" s="590" t="s">
        <v>487</v>
      </c>
      <c r="C42" s="590"/>
      <c r="D42" s="590"/>
      <c r="E42" s="590"/>
      <c r="F42" s="590"/>
      <c r="G42" s="590"/>
      <c r="H42" s="590"/>
      <c r="I42" s="590"/>
      <c r="J42" s="590"/>
      <c r="K42" s="590"/>
      <c r="L42" s="590"/>
      <c r="M42" s="590"/>
      <c r="N42" s="590"/>
      <c r="O42" s="590"/>
      <c r="P42" s="590"/>
      <c r="Q42" s="590"/>
      <c r="R42" s="590"/>
      <c r="S42" s="590"/>
      <c r="T42" s="590"/>
      <c r="U42" s="590"/>
      <c r="V42" s="590"/>
      <c r="W42" s="590"/>
    </row>
    <row r="43" spans="1:23">
      <c r="B43" s="580" t="s">
        <v>473</v>
      </c>
      <c r="C43" s="580"/>
      <c r="D43" s="580"/>
      <c r="E43" s="580"/>
      <c r="F43" s="580"/>
      <c r="G43" s="580"/>
      <c r="H43" s="580"/>
      <c r="I43" s="580"/>
      <c r="J43" s="580"/>
      <c r="K43" s="580"/>
      <c r="L43" s="580"/>
      <c r="M43" s="580"/>
      <c r="N43" s="580"/>
      <c r="O43" s="580"/>
      <c r="P43" s="580"/>
      <c r="Q43" s="580"/>
      <c r="R43" s="580"/>
      <c r="S43" s="580"/>
      <c r="T43" s="580"/>
      <c r="U43" s="580"/>
      <c r="V43" s="580"/>
      <c r="W43" s="580"/>
    </row>
    <row r="44" spans="1:23">
      <c r="B44" s="580" t="s">
        <v>474</v>
      </c>
      <c r="C44" s="580"/>
      <c r="D44" s="580"/>
      <c r="E44" s="580"/>
      <c r="F44" s="580"/>
      <c r="G44" s="580"/>
      <c r="H44" s="580"/>
      <c r="I44" s="580"/>
      <c r="J44" s="580"/>
      <c r="K44" s="580"/>
      <c r="L44" s="580"/>
      <c r="M44" s="580"/>
      <c r="N44" s="580"/>
      <c r="O44" s="580"/>
      <c r="P44" s="580"/>
      <c r="Q44" s="580"/>
      <c r="R44" s="580"/>
      <c r="S44" s="580"/>
      <c r="T44" s="580"/>
      <c r="U44" s="580"/>
      <c r="V44" s="580"/>
      <c r="W44" s="580"/>
    </row>
    <row r="45" spans="1:23">
      <c r="B45" s="580" t="s">
        <v>475</v>
      </c>
      <c r="C45" s="580"/>
      <c r="D45" s="580"/>
      <c r="E45" s="580"/>
      <c r="F45" s="580"/>
      <c r="G45" s="580"/>
      <c r="H45" s="580"/>
      <c r="I45" s="580"/>
      <c r="J45" s="580"/>
      <c r="K45" s="580"/>
      <c r="L45" s="580"/>
      <c r="M45" s="580"/>
      <c r="N45" s="580"/>
      <c r="O45" s="580"/>
      <c r="P45" s="580"/>
      <c r="Q45" s="580"/>
      <c r="R45" s="580"/>
      <c r="S45" s="580"/>
      <c r="T45" s="580"/>
      <c r="U45" s="580"/>
      <c r="V45" s="580"/>
      <c r="W45" s="580"/>
    </row>
    <row r="46" spans="1:23">
      <c r="B46" s="580" t="s">
        <v>476</v>
      </c>
      <c r="C46" s="580"/>
      <c r="D46" s="580"/>
      <c r="E46" s="580"/>
      <c r="F46" s="580"/>
      <c r="G46" s="580"/>
      <c r="H46" s="580"/>
      <c r="I46" s="580"/>
      <c r="J46" s="580"/>
      <c r="K46" s="580"/>
      <c r="L46" s="580"/>
      <c r="M46" s="580"/>
      <c r="N46" s="580"/>
      <c r="O46" s="580"/>
      <c r="P46" s="580"/>
      <c r="Q46" s="580"/>
      <c r="R46" s="580"/>
      <c r="S46" s="580"/>
      <c r="T46" s="580"/>
      <c r="U46" s="580"/>
      <c r="V46" s="580"/>
      <c r="W46" s="580"/>
    </row>
    <row r="47" spans="1:23">
      <c r="B47" s="580" t="s">
        <v>477</v>
      </c>
      <c r="C47" s="580"/>
      <c r="D47" s="580"/>
      <c r="E47" s="580"/>
      <c r="F47" s="580"/>
      <c r="G47" s="580"/>
      <c r="H47" s="580"/>
      <c r="I47" s="580"/>
      <c r="J47" s="580"/>
      <c r="K47" s="580"/>
      <c r="L47" s="580"/>
      <c r="M47" s="580"/>
      <c r="N47" s="580"/>
      <c r="O47" s="580"/>
      <c r="P47" s="580"/>
      <c r="Q47" s="580"/>
      <c r="R47" s="580"/>
      <c r="S47" s="580"/>
      <c r="T47" s="580"/>
      <c r="U47" s="580"/>
      <c r="V47" s="580"/>
      <c r="W47" s="580"/>
    </row>
    <row r="48" spans="1:23">
      <c r="B48" s="580" t="s">
        <v>478</v>
      </c>
      <c r="C48" s="580"/>
      <c r="D48" s="580"/>
      <c r="E48" s="580"/>
      <c r="F48" s="580"/>
      <c r="G48" s="580"/>
      <c r="H48" s="580"/>
      <c r="I48" s="580"/>
      <c r="J48" s="580"/>
      <c r="K48" s="580"/>
      <c r="L48" s="580"/>
      <c r="M48" s="580"/>
      <c r="N48" s="580"/>
      <c r="O48" s="580"/>
      <c r="P48" s="580"/>
      <c r="Q48" s="580"/>
      <c r="R48" s="580"/>
      <c r="S48" s="580"/>
      <c r="T48" s="580"/>
      <c r="U48" s="580"/>
      <c r="V48" s="580"/>
      <c r="W48" s="580"/>
    </row>
    <row r="49" spans="2:23">
      <c r="B49" s="580"/>
      <c r="C49" s="580"/>
      <c r="D49" s="580"/>
      <c r="E49" s="580"/>
      <c r="F49" s="580"/>
      <c r="G49" s="580"/>
      <c r="H49" s="580"/>
      <c r="I49" s="580"/>
      <c r="J49" s="580"/>
      <c r="K49" s="580"/>
      <c r="L49" s="580"/>
      <c r="M49" s="580"/>
      <c r="N49" s="580"/>
      <c r="O49" s="580"/>
      <c r="P49" s="580"/>
      <c r="Q49" s="580"/>
      <c r="R49" s="580"/>
      <c r="S49" s="580"/>
      <c r="T49" s="580"/>
      <c r="U49" s="580"/>
      <c r="V49" s="580"/>
      <c r="W49" s="580"/>
    </row>
    <row r="50" spans="2:23">
      <c r="B50" s="580"/>
      <c r="C50" s="580"/>
      <c r="D50" s="580"/>
      <c r="E50" s="580"/>
      <c r="F50" s="580"/>
      <c r="G50" s="580"/>
      <c r="H50" s="580"/>
      <c r="I50" s="580"/>
      <c r="J50" s="580"/>
      <c r="K50" s="580"/>
      <c r="L50" s="580"/>
      <c r="M50" s="580"/>
      <c r="N50" s="580"/>
      <c r="O50" s="580"/>
      <c r="P50" s="580"/>
      <c r="Q50" s="580"/>
      <c r="R50" s="580"/>
      <c r="S50" s="580"/>
      <c r="T50" s="580"/>
      <c r="U50" s="580"/>
      <c r="V50" s="580"/>
      <c r="W50" s="580"/>
    </row>
    <row r="122" spans="3:7">
      <c r="C122" s="331"/>
      <c r="D122" s="331"/>
      <c r="E122" s="331"/>
      <c r="F122" s="331"/>
      <c r="G122" s="331"/>
    </row>
    <row r="123" spans="3:7">
      <c r="C123" s="33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7AA66F50-76B9-452A-8AA8-CBBBE8F3F0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156-7EED-4E6F-865A-62C1966778F0}">
  <sheetPr>
    <tabColor rgb="FFFF0000"/>
    <pageSetUpPr fitToPage="1"/>
  </sheetPr>
  <dimension ref="B1:AD123"/>
  <sheetViews>
    <sheetView view="pageBreakPreview" topLeftCell="A20" zoomScaleNormal="100" zoomScaleSheetLayoutView="100" workbookViewId="0">
      <selection activeCell="AF2" sqref="AF2"/>
    </sheetView>
  </sheetViews>
  <sheetFormatPr defaultColWidth="4.75" defaultRowHeight="13"/>
  <cols>
    <col min="1" max="1" width="1.75" style="290" customWidth="1"/>
    <col min="2" max="2" width="4.25" style="309" customWidth="1"/>
    <col min="3" max="3" width="4.25" style="290" customWidth="1"/>
    <col min="4" max="4" width="4.875" style="290" customWidth="1"/>
    <col min="5" max="30" width="4.25" style="290" customWidth="1"/>
    <col min="31" max="31" width="1.75" style="290" customWidth="1"/>
    <col min="32" max="256" width="4.75" style="290"/>
    <col min="257" max="257" width="1.75" style="290" customWidth="1"/>
    <col min="258" max="286" width="4.25" style="290" customWidth="1"/>
    <col min="287" max="287" width="1.75" style="290" customWidth="1"/>
    <col min="288" max="512" width="4.75" style="290"/>
    <col min="513" max="513" width="1.75" style="290" customWidth="1"/>
    <col min="514" max="542" width="4.25" style="290" customWidth="1"/>
    <col min="543" max="543" width="1.75" style="290" customWidth="1"/>
    <col min="544" max="768" width="4.75" style="290"/>
    <col min="769" max="769" width="1.75" style="290" customWidth="1"/>
    <col min="770" max="798" width="4.25" style="290" customWidth="1"/>
    <col min="799" max="799" width="1.75" style="290" customWidth="1"/>
    <col min="800" max="1024" width="4.75" style="290"/>
    <col min="1025" max="1025" width="1.75" style="290" customWidth="1"/>
    <col min="1026" max="1054" width="4.25" style="290" customWidth="1"/>
    <col min="1055" max="1055" width="1.75" style="290" customWidth="1"/>
    <col min="1056" max="1280" width="4.75" style="290"/>
    <col min="1281" max="1281" width="1.75" style="290" customWidth="1"/>
    <col min="1282" max="1310" width="4.25" style="290" customWidth="1"/>
    <col min="1311" max="1311" width="1.75" style="290" customWidth="1"/>
    <col min="1312" max="1536" width="4.75" style="290"/>
    <col min="1537" max="1537" width="1.75" style="290" customWidth="1"/>
    <col min="1538" max="1566" width="4.25" style="290" customWidth="1"/>
    <col min="1567" max="1567" width="1.75" style="290" customWidth="1"/>
    <col min="1568" max="1792" width="4.75" style="290"/>
    <col min="1793" max="1793" width="1.75" style="290" customWidth="1"/>
    <col min="1794" max="1822" width="4.25" style="290" customWidth="1"/>
    <col min="1823" max="1823" width="1.75" style="290" customWidth="1"/>
    <col min="1824" max="2048" width="4.75" style="290"/>
    <col min="2049" max="2049" width="1.75" style="290" customWidth="1"/>
    <col min="2050" max="2078" width="4.25" style="290" customWidth="1"/>
    <col min="2079" max="2079" width="1.75" style="290" customWidth="1"/>
    <col min="2080" max="2304" width="4.75" style="290"/>
    <col min="2305" max="2305" width="1.75" style="290" customWidth="1"/>
    <col min="2306" max="2334" width="4.25" style="290" customWidth="1"/>
    <col min="2335" max="2335" width="1.75" style="290" customWidth="1"/>
    <col min="2336" max="2560" width="4.75" style="290"/>
    <col min="2561" max="2561" width="1.75" style="290" customWidth="1"/>
    <col min="2562" max="2590" width="4.25" style="290" customWidth="1"/>
    <col min="2591" max="2591" width="1.75" style="290" customWidth="1"/>
    <col min="2592" max="2816" width="4.75" style="290"/>
    <col min="2817" max="2817" width="1.75" style="290" customWidth="1"/>
    <col min="2818" max="2846" width="4.25" style="290" customWidth="1"/>
    <col min="2847" max="2847" width="1.75" style="290" customWidth="1"/>
    <col min="2848" max="3072" width="4.75" style="290"/>
    <col min="3073" max="3073" width="1.75" style="290" customWidth="1"/>
    <col min="3074" max="3102" width="4.25" style="290" customWidth="1"/>
    <col min="3103" max="3103" width="1.75" style="290" customWidth="1"/>
    <col min="3104" max="3328" width="4.75" style="290"/>
    <col min="3329" max="3329" width="1.75" style="290" customWidth="1"/>
    <col min="3330" max="3358" width="4.25" style="290" customWidth="1"/>
    <col min="3359" max="3359" width="1.75" style="290" customWidth="1"/>
    <col min="3360" max="3584" width="4.75" style="290"/>
    <col min="3585" max="3585" width="1.75" style="290" customWidth="1"/>
    <col min="3586" max="3614" width="4.25" style="290" customWidth="1"/>
    <col min="3615" max="3615" width="1.75" style="290" customWidth="1"/>
    <col min="3616" max="3840" width="4.75" style="290"/>
    <col min="3841" max="3841" width="1.75" style="290" customWidth="1"/>
    <col min="3842" max="3870" width="4.25" style="290" customWidth="1"/>
    <col min="3871" max="3871" width="1.75" style="290" customWidth="1"/>
    <col min="3872" max="4096" width="4.75" style="290"/>
    <col min="4097" max="4097" width="1.75" style="290" customWidth="1"/>
    <col min="4098" max="4126" width="4.25" style="290" customWidth="1"/>
    <col min="4127" max="4127" width="1.75" style="290" customWidth="1"/>
    <col min="4128" max="4352" width="4.75" style="290"/>
    <col min="4353" max="4353" width="1.75" style="290" customWidth="1"/>
    <col min="4354" max="4382" width="4.25" style="290" customWidth="1"/>
    <col min="4383" max="4383" width="1.75" style="290" customWidth="1"/>
    <col min="4384" max="4608" width="4.75" style="290"/>
    <col min="4609" max="4609" width="1.75" style="290" customWidth="1"/>
    <col min="4610" max="4638" width="4.25" style="290" customWidth="1"/>
    <col min="4639" max="4639" width="1.75" style="290" customWidth="1"/>
    <col min="4640" max="4864" width="4.75" style="290"/>
    <col min="4865" max="4865" width="1.75" style="290" customWidth="1"/>
    <col min="4866" max="4894" width="4.25" style="290" customWidth="1"/>
    <col min="4895" max="4895" width="1.75" style="290" customWidth="1"/>
    <col min="4896" max="5120" width="4.75" style="290"/>
    <col min="5121" max="5121" width="1.75" style="290" customWidth="1"/>
    <col min="5122" max="5150" width="4.25" style="290" customWidth="1"/>
    <col min="5151" max="5151" width="1.75" style="290" customWidth="1"/>
    <col min="5152" max="5376" width="4.75" style="290"/>
    <col min="5377" max="5377" width="1.75" style="290" customWidth="1"/>
    <col min="5378" max="5406" width="4.25" style="290" customWidth="1"/>
    <col min="5407" max="5407" width="1.75" style="290" customWidth="1"/>
    <col min="5408" max="5632" width="4.75" style="290"/>
    <col min="5633" max="5633" width="1.75" style="290" customWidth="1"/>
    <col min="5634" max="5662" width="4.25" style="290" customWidth="1"/>
    <col min="5663" max="5663" width="1.75" style="290" customWidth="1"/>
    <col min="5664" max="5888" width="4.75" style="290"/>
    <col min="5889" max="5889" width="1.75" style="290" customWidth="1"/>
    <col min="5890" max="5918" width="4.25" style="290" customWidth="1"/>
    <col min="5919" max="5919" width="1.75" style="290" customWidth="1"/>
    <col min="5920" max="6144" width="4.75" style="290"/>
    <col min="6145" max="6145" width="1.75" style="290" customWidth="1"/>
    <col min="6146" max="6174" width="4.25" style="290" customWidth="1"/>
    <col min="6175" max="6175" width="1.75" style="290" customWidth="1"/>
    <col min="6176" max="6400" width="4.75" style="290"/>
    <col min="6401" max="6401" width="1.75" style="290" customWidth="1"/>
    <col min="6402" max="6430" width="4.25" style="290" customWidth="1"/>
    <col min="6431" max="6431" width="1.75" style="290" customWidth="1"/>
    <col min="6432" max="6656" width="4.75" style="290"/>
    <col min="6657" max="6657" width="1.75" style="290" customWidth="1"/>
    <col min="6658" max="6686" width="4.25" style="290" customWidth="1"/>
    <col min="6687" max="6687" width="1.75" style="290" customWidth="1"/>
    <col min="6688" max="6912" width="4.75" style="290"/>
    <col min="6913" max="6913" width="1.75" style="290" customWidth="1"/>
    <col min="6914" max="6942" width="4.25" style="290" customWidth="1"/>
    <col min="6943" max="6943" width="1.75" style="290" customWidth="1"/>
    <col min="6944" max="7168" width="4.75" style="290"/>
    <col min="7169" max="7169" width="1.75" style="290" customWidth="1"/>
    <col min="7170" max="7198" width="4.25" style="290" customWidth="1"/>
    <col min="7199" max="7199" width="1.75" style="290" customWidth="1"/>
    <col min="7200" max="7424" width="4.75" style="290"/>
    <col min="7425" max="7425" width="1.75" style="290" customWidth="1"/>
    <col min="7426" max="7454" width="4.25" style="290" customWidth="1"/>
    <col min="7455" max="7455" width="1.75" style="290" customWidth="1"/>
    <col min="7456" max="7680" width="4.75" style="290"/>
    <col min="7681" max="7681" width="1.75" style="290" customWidth="1"/>
    <col min="7682" max="7710" width="4.25" style="290" customWidth="1"/>
    <col min="7711" max="7711" width="1.75" style="290" customWidth="1"/>
    <col min="7712" max="7936" width="4.75" style="290"/>
    <col min="7937" max="7937" width="1.75" style="290" customWidth="1"/>
    <col min="7938" max="7966" width="4.25" style="290" customWidth="1"/>
    <col min="7967" max="7967" width="1.75" style="290" customWidth="1"/>
    <col min="7968" max="8192" width="4.75" style="290"/>
    <col min="8193" max="8193" width="1.75" style="290" customWidth="1"/>
    <col min="8194" max="8222" width="4.25" style="290" customWidth="1"/>
    <col min="8223" max="8223" width="1.75" style="290" customWidth="1"/>
    <col min="8224" max="8448" width="4.75" style="290"/>
    <col min="8449" max="8449" width="1.75" style="290" customWidth="1"/>
    <col min="8450" max="8478" width="4.25" style="290" customWidth="1"/>
    <col min="8479" max="8479" width="1.75" style="290" customWidth="1"/>
    <col min="8480" max="8704" width="4.75" style="290"/>
    <col min="8705" max="8705" width="1.75" style="290" customWidth="1"/>
    <col min="8706" max="8734" width="4.25" style="290" customWidth="1"/>
    <col min="8735" max="8735" width="1.75" style="290" customWidth="1"/>
    <col min="8736" max="8960" width="4.75" style="290"/>
    <col min="8961" max="8961" width="1.75" style="290" customWidth="1"/>
    <col min="8962" max="8990" width="4.25" style="290" customWidth="1"/>
    <col min="8991" max="8991" width="1.75" style="290" customWidth="1"/>
    <col min="8992" max="9216" width="4.75" style="290"/>
    <col min="9217" max="9217" width="1.75" style="290" customWidth="1"/>
    <col min="9218" max="9246" width="4.25" style="290" customWidth="1"/>
    <col min="9247" max="9247" width="1.75" style="290" customWidth="1"/>
    <col min="9248" max="9472" width="4.75" style="290"/>
    <col min="9473" max="9473" width="1.75" style="290" customWidth="1"/>
    <col min="9474" max="9502" width="4.25" style="290" customWidth="1"/>
    <col min="9503" max="9503" width="1.75" style="290" customWidth="1"/>
    <col min="9504" max="9728" width="4.75" style="290"/>
    <col min="9729" max="9729" width="1.75" style="290" customWidth="1"/>
    <col min="9730" max="9758" width="4.25" style="290" customWidth="1"/>
    <col min="9759" max="9759" width="1.75" style="290" customWidth="1"/>
    <col min="9760" max="9984" width="4.75" style="290"/>
    <col min="9985" max="9985" width="1.75" style="290" customWidth="1"/>
    <col min="9986" max="10014" width="4.25" style="290" customWidth="1"/>
    <col min="10015" max="10015" width="1.75" style="290" customWidth="1"/>
    <col min="10016" max="10240" width="4.75" style="290"/>
    <col min="10241" max="10241" width="1.75" style="290" customWidth="1"/>
    <col min="10242" max="10270" width="4.25" style="290" customWidth="1"/>
    <col min="10271" max="10271" width="1.75" style="290" customWidth="1"/>
    <col min="10272" max="10496" width="4.75" style="290"/>
    <col min="10497" max="10497" width="1.75" style="290" customWidth="1"/>
    <col min="10498" max="10526" width="4.25" style="290" customWidth="1"/>
    <col min="10527" max="10527" width="1.75" style="290" customWidth="1"/>
    <col min="10528" max="10752" width="4.75" style="290"/>
    <col min="10753" max="10753" width="1.75" style="290" customWidth="1"/>
    <col min="10754" max="10782" width="4.25" style="290" customWidth="1"/>
    <col min="10783" max="10783" width="1.75" style="290" customWidth="1"/>
    <col min="10784" max="11008" width="4.75" style="290"/>
    <col min="11009" max="11009" width="1.75" style="290" customWidth="1"/>
    <col min="11010" max="11038" width="4.25" style="290" customWidth="1"/>
    <col min="11039" max="11039" width="1.75" style="290" customWidth="1"/>
    <col min="11040" max="11264" width="4.75" style="290"/>
    <col min="11265" max="11265" width="1.75" style="290" customWidth="1"/>
    <col min="11266" max="11294" width="4.25" style="290" customWidth="1"/>
    <col min="11295" max="11295" width="1.75" style="290" customWidth="1"/>
    <col min="11296" max="11520" width="4.75" style="290"/>
    <col min="11521" max="11521" width="1.75" style="290" customWidth="1"/>
    <col min="11522" max="11550" width="4.25" style="290" customWidth="1"/>
    <col min="11551" max="11551" width="1.75" style="290" customWidth="1"/>
    <col min="11552" max="11776" width="4.75" style="290"/>
    <col min="11777" max="11777" width="1.75" style="290" customWidth="1"/>
    <col min="11778" max="11806" width="4.25" style="290" customWidth="1"/>
    <col min="11807" max="11807" width="1.75" style="290" customWidth="1"/>
    <col min="11808" max="12032" width="4.75" style="290"/>
    <col min="12033" max="12033" width="1.75" style="290" customWidth="1"/>
    <col min="12034" max="12062" width="4.25" style="290" customWidth="1"/>
    <col min="12063" max="12063" width="1.75" style="290" customWidth="1"/>
    <col min="12064" max="12288" width="4.75" style="290"/>
    <col min="12289" max="12289" width="1.75" style="290" customWidth="1"/>
    <col min="12290" max="12318" width="4.25" style="290" customWidth="1"/>
    <col min="12319" max="12319" width="1.75" style="290" customWidth="1"/>
    <col min="12320" max="12544" width="4.75" style="290"/>
    <col min="12545" max="12545" width="1.75" style="290" customWidth="1"/>
    <col min="12546" max="12574" width="4.25" style="290" customWidth="1"/>
    <col min="12575" max="12575" width="1.75" style="290" customWidth="1"/>
    <col min="12576" max="12800" width="4.75" style="290"/>
    <col min="12801" max="12801" width="1.75" style="290" customWidth="1"/>
    <col min="12802" max="12830" width="4.25" style="290" customWidth="1"/>
    <col min="12831" max="12831" width="1.75" style="290" customWidth="1"/>
    <col min="12832" max="13056" width="4.75" style="290"/>
    <col min="13057" max="13057" width="1.75" style="290" customWidth="1"/>
    <col min="13058" max="13086" width="4.25" style="290" customWidth="1"/>
    <col min="13087" max="13087" width="1.75" style="290" customWidth="1"/>
    <col min="13088" max="13312" width="4.75" style="290"/>
    <col min="13313" max="13313" width="1.75" style="290" customWidth="1"/>
    <col min="13314" max="13342" width="4.25" style="290" customWidth="1"/>
    <col min="13343" max="13343" width="1.75" style="290" customWidth="1"/>
    <col min="13344" max="13568" width="4.75" style="290"/>
    <col min="13569" max="13569" width="1.75" style="290" customWidth="1"/>
    <col min="13570" max="13598" width="4.25" style="290" customWidth="1"/>
    <col min="13599" max="13599" width="1.75" style="290" customWidth="1"/>
    <col min="13600" max="13824" width="4.75" style="290"/>
    <col min="13825" max="13825" width="1.75" style="290" customWidth="1"/>
    <col min="13826" max="13854" width="4.25" style="290" customWidth="1"/>
    <col min="13855" max="13855" width="1.75" style="290" customWidth="1"/>
    <col min="13856" max="14080" width="4.75" style="290"/>
    <col min="14081" max="14081" width="1.75" style="290" customWidth="1"/>
    <col min="14082" max="14110" width="4.25" style="290" customWidth="1"/>
    <col min="14111" max="14111" width="1.75" style="290" customWidth="1"/>
    <col min="14112" max="14336" width="4.75" style="290"/>
    <col min="14337" max="14337" width="1.75" style="290" customWidth="1"/>
    <col min="14338" max="14366" width="4.25" style="290" customWidth="1"/>
    <col min="14367" max="14367" width="1.75" style="290" customWidth="1"/>
    <col min="14368" max="14592" width="4.75" style="290"/>
    <col min="14593" max="14593" width="1.75" style="290" customWidth="1"/>
    <col min="14594" max="14622" width="4.25" style="290" customWidth="1"/>
    <col min="14623" max="14623" width="1.75" style="290" customWidth="1"/>
    <col min="14624" max="14848" width="4.75" style="290"/>
    <col min="14849" max="14849" width="1.75" style="290" customWidth="1"/>
    <col min="14850" max="14878" width="4.25" style="290" customWidth="1"/>
    <col min="14879" max="14879" width="1.75" style="290" customWidth="1"/>
    <col min="14880" max="15104" width="4.75" style="290"/>
    <col min="15105" max="15105" width="1.75" style="290" customWidth="1"/>
    <col min="15106" max="15134" width="4.25" style="290" customWidth="1"/>
    <col min="15135" max="15135" width="1.75" style="290" customWidth="1"/>
    <col min="15136" max="15360" width="4.75" style="290"/>
    <col min="15361" max="15361" width="1.75" style="290" customWidth="1"/>
    <col min="15362" max="15390" width="4.25" style="290" customWidth="1"/>
    <col min="15391" max="15391" width="1.75" style="290" customWidth="1"/>
    <col min="15392" max="15616" width="4.75" style="290"/>
    <col min="15617" max="15617" width="1.75" style="290" customWidth="1"/>
    <col min="15618" max="15646" width="4.25" style="290" customWidth="1"/>
    <col min="15647" max="15647" width="1.75" style="290" customWidth="1"/>
    <col min="15648" max="15872" width="4.75" style="290"/>
    <col min="15873" max="15873" width="1.75" style="290" customWidth="1"/>
    <col min="15874" max="15902" width="4.25" style="290" customWidth="1"/>
    <col min="15903" max="15903" width="1.75" style="290" customWidth="1"/>
    <col min="15904" max="16128" width="4.75" style="290"/>
    <col min="16129" max="16129" width="1.75" style="290" customWidth="1"/>
    <col min="16130" max="16158" width="4.25" style="290" customWidth="1"/>
    <col min="16159" max="16159" width="1.75" style="290" customWidth="1"/>
    <col min="16160" max="16384" width="4.75" style="290"/>
  </cols>
  <sheetData>
    <row r="1" spans="2:30" s="251" customFormat="1"/>
    <row r="2" spans="2:30" s="251" customFormat="1">
      <c r="B2" s="251" t="s">
        <v>452</v>
      </c>
      <c r="C2" s="323"/>
      <c r="D2" s="323"/>
      <c r="E2" s="323"/>
      <c r="F2" s="323"/>
    </row>
    <row r="3" spans="2:30" s="251" customFormat="1">
      <c r="U3" s="287" t="s">
        <v>164</v>
      </c>
      <c r="V3" s="537"/>
      <c r="W3" s="537"/>
      <c r="X3" s="287" t="s">
        <v>0</v>
      </c>
      <c r="Y3" s="537"/>
      <c r="Z3" s="537"/>
      <c r="AA3" s="287" t="s">
        <v>165</v>
      </c>
      <c r="AB3" s="537"/>
      <c r="AC3" s="537"/>
      <c r="AD3" s="287" t="s">
        <v>166</v>
      </c>
    </row>
    <row r="4" spans="2:30" s="251" customFormat="1">
      <c r="AD4" s="287"/>
    </row>
    <row r="5" spans="2:30" s="251" customFormat="1">
      <c r="B5" s="537" t="s">
        <v>167</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row>
    <row r="6" spans="2:30" s="251" customFormat="1" ht="28.5" customHeight="1">
      <c r="B6" s="595" t="s">
        <v>168</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row>
    <row r="7" spans="2:30" s="251" customFormat="1"/>
    <row r="8" spans="2:30" s="251" customFormat="1" ht="23.25" customHeight="1">
      <c r="B8" s="591" t="s">
        <v>429</v>
      </c>
      <c r="C8" s="591"/>
      <c r="D8" s="591"/>
      <c r="E8" s="591"/>
      <c r="F8" s="539"/>
      <c r="G8" s="592"/>
      <c r="H8" s="593"/>
      <c r="I8" s="593"/>
      <c r="J8" s="593"/>
      <c r="K8" s="593"/>
      <c r="L8" s="593"/>
      <c r="M8" s="593"/>
      <c r="N8" s="593"/>
      <c r="O8" s="593"/>
      <c r="P8" s="593"/>
      <c r="Q8" s="593"/>
      <c r="R8" s="593"/>
      <c r="S8" s="593"/>
      <c r="T8" s="593"/>
      <c r="U8" s="593"/>
      <c r="V8" s="593"/>
      <c r="W8" s="593"/>
      <c r="X8" s="593"/>
      <c r="Y8" s="593"/>
      <c r="Z8" s="593"/>
      <c r="AA8" s="593"/>
      <c r="AB8" s="593"/>
      <c r="AC8" s="593"/>
      <c r="AD8" s="594"/>
    </row>
    <row r="9" spans="2:30" ht="23.25" customHeight="1">
      <c r="B9" s="539" t="s">
        <v>70</v>
      </c>
      <c r="C9" s="540"/>
      <c r="D9" s="540"/>
      <c r="E9" s="540"/>
      <c r="F9" s="540"/>
      <c r="G9" s="282" t="s">
        <v>373</v>
      </c>
      <c r="H9" s="254" t="s">
        <v>374</v>
      </c>
      <c r="I9" s="254"/>
      <c r="J9" s="254"/>
      <c r="K9" s="254"/>
      <c r="L9" s="277" t="s">
        <v>373</v>
      </c>
      <c r="M9" s="254" t="s">
        <v>375</v>
      </c>
      <c r="N9" s="254"/>
      <c r="O9" s="254"/>
      <c r="P9" s="254"/>
      <c r="Q9" s="277" t="s">
        <v>373</v>
      </c>
      <c r="R9" s="254" t="s">
        <v>376</v>
      </c>
      <c r="S9" s="288"/>
      <c r="T9" s="288"/>
      <c r="U9" s="288"/>
      <c r="V9" s="288"/>
      <c r="W9" s="288"/>
      <c r="X9" s="288"/>
      <c r="Y9" s="288"/>
      <c r="Z9" s="288"/>
      <c r="AA9" s="288"/>
      <c r="AB9" s="288"/>
      <c r="AC9" s="288"/>
      <c r="AD9" s="289"/>
    </row>
    <row r="10" spans="2:30" ht="23.25" customHeight="1">
      <c r="B10" s="596" t="s">
        <v>169</v>
      </c>
      <c r="C10" s="597"/>
      <c r="D10" s="597"/>
      <c r="E10" s="597"/>
      <c r="F10" s="598"/>
      <c r="G10" s="277" t="s">
        <v>373</v>
      </c>
      <c r="H10" s="258" t="s">
        <v>430</v>
      </c>
      <c r="I10" s="291"/>
      <c r="J10" s="291"/>
      <c r="K10" s="291"/>
      <c r="L10" s="291"/>
      <c r="M10" s="291"/>
      <c r="N10" s="258"/>
      <c r="O10" s="291"/>
      <c r="P10" s="277" t="s">
        <v>373</v>
      </c>
      <c r="Q10" s="258" t="s">
        <v>431</v>
      </c>
      <c r="R10" s="291"/>
      <c r="S10" s="258"/>
      <c r="T10" s="292"/>
      <c r="U10" s="292"/>
      <c r="V10" s="292"/>
      <c r="W10" s="292"/>
      <c r="X10" s="292"/>
      <c r="Y10" s="292"/>
      <c r="Z10" s="292"/>
      <c r="AA10" s="292"/>
      <c r="AB10" s="292"/>
      <c r="AC10" s="292"/>
      <c r="AD10" s="293"/>
    </row>
    <row r="11" spans="2:30" ht="23.25" customHeight="1">
      <c r="B11" s="599"/>
      <c r="C11" s="600"/>
      <c r="D11" s="600"/>
      <c r="E11" s="600"/>
      <c r="F11" s="601"/>
      <c r="G11" s="264" t="s">
        <v>373</v>
      </c>
      <c r="H11" s="265" t="s">
        <v>432</v>
      </c>
      <c r="I11" s="294"/>
      <c r="J11" s="294"/>
      <c r="K11" s="294"/>
      <c r="L11" s="294"/>
      <c r="M11" s="294"/>
      <c r="N11" s="294"/>
      <c r="O11" s="294"/>
      <c r="P11" s="277" t="s">
        <v>373</v>
      </c>
      <c r="Q11" s="265" t="s">
        <v>433</v>
      </c>
      <c r="R11" s="294"/>
      <c r="S11" s="295"/>
      <c r="T11" s="295"/>
      <c r="U11" s="295"/>
      <c r="V11" s="295"/>
      <c r="W11" s="295"/>
      <c r="X11" s="295"/>
      <c r="Y11" s="295"/>
      <c r="Z11" s="295"/>
      <c r="AA11" s="295"/>
      <c r="AB11" s="295"/>
      <c r="AC11" s="295"/>
      <c r="AD11" s="296"/>
    </row>
    <row r="12" spans="2:30" ht="23.25" customHeight="1">
      <c r="B12" s="596" t="s">
        <v>170</v>
      </c>
      <c r="C12" s="597"/>
      <c r="D12" s="597"/>
      <c r="E12" s="597"/>
      <c r="F12" s="598"/>
      <c r="G12" s="277" t="s">
        <v>373</v>
      </c>
      <c r="H12" s="258" t="s">
        <v>434</v>
      </c>
      <c r="I12" s="291"/>
      <c r="J12" s="291"/>
      <c r="K12" s="291"/>
      <c r="L12" s="291"/>
      <c r="M12" s="291"/>
      <c r="N12" s="291"/>
      <c r="O12" s="291"/>
      <c r="P12" s="291"/>
      <c r="Q12" s="291"/>
      <c r="R12" s="291"/>
      <c r="S12" s="277" t="s">
        <v>373</v>
      </c>
      <c r="T12" s="258" t="s">
        <v>435</v>
      </c>
      <c r="U12" s="292"/>
      <c r="V12" s="292"/>
      <c r="W12" s="292"/>
      <c r="X12" s="292"/>
      <c r="Y12" s="292"/>
      <c r="Z12" s="292"/>
      <c r="AA12" s="292"/>
      <c r="AB12" s="292"/>
      <c r="AC12" s="292"/>
      <c r="AD12" s="293"/>
    </row>
    <row r="13" spans="2:30" ht="23.25" customHeight="1">
      <c r="B13" s="599"/>
      <c r="C13" s="600"/>
      <c r="D13" s="600"/>
      <c r="E13" s="600"/>
      <c r="F13" s="601"/>
      <c r="G13" s="264" t="s">
        <v>373</v>
      </c>
      <c r="H13" s="265" t="s">
        <v>436</v>
      </c>
      <c r="I13" s="294"/>
      <c r="J13" s="294"/>
      <c r="K13" s="294"/>
      <c r="L13" s="294"/>
      <c r="M13" s="294"/>
      <c r="N13" s="294"/>
      <c r="O13" s="294"/>
      <c r="P13" s="294"/>
      <c r="Q13" s="294"/>
      <c r="R13" s="294"/>
      <c r="S13" s="295"/>
      <c r="T13" s="295"/>
      <c r="U13" s="295"/>
      <c r="V13" s="295"/>
      <c r="W13" s="295"/>
      <c r="X13" s="295"/>
      <c r="Y13" s="295"/>
      <c r="Z13" s="295"/>
      <c r="AA13" s="295"/>
      <c r="AB13" s="295"/>
      <c r="AC13" s="295"/>
      <c r="AD13" s="296"/>
    </row>
    <row r="14" spans="2:30" s="251" customFormat="1"/>
    <row r="15" spans="2:30" s="251" customFormat="1">
      <c r="B15" s="251" t="s">
        <v>171</v>
      </c>
    </row>
    <row r="16" spans="2:30" s="251" customFormat="1">
      <c r="B16" s="251" t="s">
        <v>172</v>
      </c>
      <c r="AC16" s="283"/>
      <c r="AD16" s="283"/>
    </row>
    <row r="17" spans="2:30" s="251" customFormat="1" ht="6" customHeight="1"/>
    <row r="18" spans="2:30" s="251" customFormat="1" ht="4.5" customHeight="1">
      <c r="B18" s="602" t="s">
        <v>173</v>
      </c>
      <c r="C18" s="603"/>
      <c r="D18" s="603"/>
      <c r="E18" s="603"/>
      <c r="F18" s="604"/>
      <c r="G18" s="269"/>
      <c r="H18" s="258"/>
      <c r="I18" s="258"/>
      <c r="J18" s="258"/>
      <c r="K18" s="258"/>
      <c r="L18" s="258"/>
      <c r="M18" s="258"/>
      <c r="N18" s="258"/>
      <c r="O18" s="258"/>
      <c r="P18" s="258"/>
      <c r="Q18" s="258"/>
      <c r="R18" s="258"/>
      <c r="S18" s="258"/>
      <c r="T18" s="258"/>
      <c r="U18" s="258"/>
      <c r="V18" s="258"/>
      <c r="W18" s="258"/>
      <c r="X18" s="258"/>
      <c r="Y18" s="258"/>
      <c r="Z18" s="269"/>
      <c r="AA18" s="258"/>
      <c r="AB18" s="258"/>
      <c r="AC18" s="610"/>
      <c r="AD18" s="611"/>
    </row>
    <row r="19" spans="2:30" s="251" customFormat="1" ht="15.75" customHeight="1">
      <c r="B19" s="605"/>
      <c r="C19" s="595"/>
      <c r="D19" s="595"/>
      <c r="E19" s="595"/>
      <c r="F19" s="606"/>
      <c r="G19" s="275"/>
      <c r="H19" s="251" t="s">
        <v>174</v>
      </c>
      <c r="Z19" s="297"/>
      <c r="AA19" s="274" t="s">
        <v>382</v>
      </c>
      <c r="AB19" s="274" t="s">
        <v>383</v>
      </c>
      <c r="AC19" s="274" t="s">
        <v>384</v>
      </c>
      <c r="AD19" s="298"/>
    </row>
    <row r="20" spans="2:30" s="251" customFormat="1" ht="18.75" customHeight="1">
      <c r="B20" s="605"/>
      <c r="C20" s="595"/>
      <c r="D20" s="595"/>
      <c r="E20" s="595"/>
      <c r="F20" s="606"/>
      <c r="G20" s="275"/>
      <c r="I20" s="276" t="s">
        <v>175</v>
      </c>
      <c r="J20" s="612" t="s">
        <v>176</v>
      </c>
      <c r="K20" s="613"/>
      <c r="L20" s="613"/>
      <c r="M20" s="613"/>
      <c r="N20" s="613"/>
      <c r="O20" s="613"/>
      <c r="P20" s="613"/>
      <c r="Q20" s="613"/>
      <c r="R20" s="613"/>
      <c r="S20" s="613"/>
      <c r="T20" s="613"/>
      <c r="U20" s="255"/>
      <c r="V20" s="614"/>
      <c r="W20" s="615"/>
      <c r="X20" s="256" t="s">
        <v>71</v>
      </c>
      <c r="Z20" s="299"/>
      <c r="AA20" s="278"/>
      <c r="AB20" s="277"/>
      <c r="AC20" s="278"/>
      <c r="AD20" s="298"/>
    </row>
    <row r="21" spans="2:30" s="251" customFormat="1" ht="18.75" customHeight="1">
      <c r="B21" s="605"/>
      <c r="C21" s="595"/>
      <c r="D21" s="595"/>
      <c r="E21" s="595"/>
      <c r="F21" s="606"/>
      <c r="G21" s="275"/>
      <c r="I21" s="276" t="s">
        <v>72</v>
      </c>
      <c r="J21" s="300" t="s">
        <v>177</v>
      </c>
      <c r="K21" s="255"/>
      <c r="L21" s="255"/>
      <c r="M21" s="255"/>
      <c r="N21" s="255"/>
      <c r="O21" s="255"/>
      <c r="P21" s="255"/>
      <c r="Q21" s="255"/>
      <c r="R21" s="255"/>
      <c r="S21" s="255"/>
      <c r="T21" s="255"/>
      <c r="U21" s="256"/>
      <c r="V21" s="616"/>
      <c r="W21" s="617"/>
      <c r="X21" s="280" t="s">
        <v>71</v>
      </c>
      <c r="Y21" s="301"/>
      <c r="Z21" s="299"/>
      <c r="AA21" s="277" t="s">
        <v>373</v>
      </c>
      <c r="AB21" s="277" t="s">
        <v>383</v>
      </c>
      <c r="AC21" s="277" t="s">
        <v>373</v>
      </c>
      <c r="AD21" s="298"/>
    </row>
    <row r="22" spans="2:30" s="251" customFormat="1">
      <c r="B22" s="605"/>
      <c r="C22" s="595"/>
      <c r="D22" s="595"/>
      <c r="E22" s="595"/>
      <c r="F22" s="606"/>
      <c r="G22" s="275"/>
      <c r="H22" s="251" t="s">
        <v>178</v>
      </c>
      <c r="Z22" s="275"/>
      <c r="AC22" s="283"/>
      <c r="AD22" s="298"/>
    </row>
    <row r="23" spans="2:30" s="251" customFormat="1" ht="15.75" customHeight="1">
      <c r="B23" s="605"/>
      <c r="C23" s="595"/>
      <c r="D23" s="595"/>
      <c r="E23" s="595"/>
      <c r="F23" s="606"/>
      <c r="G23" s="275"/>
      <c r="H23" s="251" t="s">
        <v>179</v>
      </c>
      <c r="T23" s="301"/>
      <c r="V23" s="301"/>
      <c r="Z23" s="299"/>
      <c r="AA23" s="283"/>
      <c r="AB23" s="283"/>
      <c r="AC23" s="283"/>
      <c r="AD23" s="298"/>
    </row>
    <row r="24" spans="2:30" s="251" customFormat="1" ht="30" customHeight="1">
      <c r="B24" s="605"/>
      <c r="C24" s="595"/>
      <c r="D24" s="595"/>
      <c r="E24" s="595"/>
      <c r="F24" s="606"/>
      <c r="G24" s="275"/>
      <c r="I24" s="276" t="s">
        <v>180</v>
      </c>
      <c r="J24" s="612" t="s">
        <v>181</v>
      </c>
      <c r="K24" s="613"/>
      <c r="L24" s="613"/>
      <c r="M24" s="613"/>
      <c r="N24" s="613"/>
      <c r="O24" s="613"/>
      <c r="P24" s="613"/>
      <c r="Q24" s="613"/>
      <c r="R24" s="613"/>
      <c r="S24" s="613"/>
      <c r="T24" s="613"/>
      <c r="U24" s="618"/>
      <c r="V24" s="614"/>
      <c r="W24" s="615"/>
      <c r="X24" s="256" t="s">
        <v>71</v>
      </c>
      <c r="Y24" s="301"/>
      <c r="Z24" s="299"/>
      <c r="AA24" s="277" t="s">
        <v>373</v>
      </c>
      <c r="AB24" s="277" t="s">
        <v>383</v>
      </c>
      <c r="AC24" s="277" t="s">
        <v>373</v>
      </c>
      <c r="AD24" s="298"/>
    </row>
    <row r="25" spans="2:30" s="251" customFormat="1" ht="6" customHeight="1">
      <c r="B25" s="607"/>
      <c r="C25" s="608"/>
      <c r="D25" s="608"/>
      <c r="E25" s="608"/>
      <c r="F25" s="609"/>
      <c r="G25" s="279"/>
      <c r="H25" s="265"/>
      <c r="I25" s="265"/>
      <c r="J25" s="265"/>
      <c r="K25" s="265"/>
      <c r="L25" s="265"/>
      <c r="M25" s="265"/>
      <c r="N25" s="265"/>
      <c r="O25" s="265"/>
      <c r="P25" s="265"/>
      <c r="Q25" s="265"/>
      <c r="R25" s="265"/>
      <c r="S25" s="265"/>
      <c r="T25" s="302"/>
      <c r="U25" s="302"/>
      <c r="V25" s="265"/>
      <c r="W25" s="265"/>
      <c r="X25" s="265"/>
      <c r="Y25" s="265"/>
      <c r="Z25" s="279"/>
      <c r="AA25" s="265"/>
      <c r="AB25" s="265"/>
      <c r="AC25" s="294"/>
      <c r="AD25" s="303"/>
    </row>
    <row r="26" spans="2:30" s="251" customFormat="1" ht="9.75" customHeight="1">
      <c r="B26" s="304"/>
      <c r="C26" s="304"/>
      <c r="D26" s="304"/>
      <c r="E26" s="304"/>
      <c r="F26" s="304"/>
      <c r="T26" s="301"/>
      <c r="U26" s="301"/>
    </row>
    <row r="27" spans="2:30" s="251" customFormat="1">
      <c r="B27" s="251" t="s">
        <v>182</v>
      </c>
      <c r="C27" s="304"/>
      <c r="D27" s="304"/>
      <c r="E27" s="304"/>
      <c r="F27" s="304"/>
      <c r="T27" s="301"/>
      <c r="U27" s="301"/>
    </row>
    <row r="28" spans="2:30" s="251" customFormat="1" ht="6.75" customHeight="1">
      <c r="B28" s="304"/>
      <c r="C28" s="304"/>
      <c r="D28" s="304"/>
      <c r="E28" s="304"/>
      <c r="F28" s="304"/>
      <c r="T28" s="301"/>
      <c r="U28" s="301"/>
    </row>
    <row r="29" spans="2:30" s="251" customFormat="1" ht="4.5" customHeight="1">
      <c r="B29" s="602" t="s">
        <v>173</v>
      </c>
      <c r="C29" s="603"/>
      <c r="D29" s="603"/>
      <c r="E29" s="603"/>
      <c r="F29" s="604"/>
      <c r="G29" s="269"/>
      <c r="H29" s="258"/>
      <c r="I29" s="258"/>
      <c r="J29" s="258"/>
      <c r="K29" s="258"/>
      <c r="L29" s="258"/>
      <c r="M29" s="258"/>
      <c r="N29" s="258"/>
      <c r="O29" s="258"/>
      <c r="P29" s="258"/>
      <c r="Q29" s="258"/>
      <c r="R29" s="258"/>
      <c r="S29" s="258"/>
      <c r="T29" s="258"/>
      <c r="U29" s="258"/>
      <c r="V29" s="258"/>
      <c r="W29" s="258"/>
      <c r="X29" s="258"/>
      <c r="Y29" s="258"/>
      <c r="Z29" s="269"/>
      <c r="AA29" s="258"/>
      <c r="AB29" s="258"/>
      <c r="AC29" s="291"/>
      <c r="AD29" s="305"/>
    </row>
    <row r="30" spans="2:30" s="251" customFormat="1" ht="15.75" customHeight="1">
      <c r="B30" s="605"/>
      <c r="C30" s="595"/>
      <c r="D30" s="595"/>
      <c r="E30" s="595"/>
      <c r="F30" s="606"/>
      <c r="G30" s="275"/>
      <c r="H30" s="251" t="s">
        <v>183</v>
      </c>
      <c r="Z30" s="275"/>
      <c r="AA30" s="274" t="s">
        <v>382</v>
      </c>
      <c r="AB30" s="274" t="s">
        <v>383</v>
      </c>
      <c r="AC30" s="274" t="s">
        <v>384</v>
      </c>
      <c r="AD30" s="306"/>
    </row>
    <row r="31" spans="2:30" s="251" customFormat="1" ht="18.75" customHeight="1">
      <c r="B31" s="605"/>
      <c r="C31" s="595"/>
      <c r="D31" s="595"/>
      <c r="E31" s="595"/>
      <c r="F31" s="606"/>
      <c r="G31" s="275"/>
      <c r="I31" s="276" t="s">
        <v>175</v>
      </c>
      <c r="J31" s="612" t="s">
        <v>176</v>
      </c>
      <c r="K31" s="613"/>
      <c r="L31" s="613"/>
      <c r="M31" s="613"/>
      <c r="N31" s="613"/>
      <c r="O31" s="613"/>
      <c r="P31" s="613"/>
      <c r="Q31" s="613"/>
      <c r="R31" s="613"/>
      <c r="S31" s="613"/>
      <c r="T31" s="613"/>
      <c r="U31" s="256"/>
      <c r="V31" s="614"/>
      <c r="W31" s="615"/>
      <c r="X31" s="256" t="s">
        <v>71</v>
      </c>
      <c r="Z31" s="275"/>
      <c r="AA31" s="278"/>
      <c r="AB31" s="277"/>
      <c r="AC31" s="278"/>
      <c r="AD31" s="298"/>
    </row>
    <row r="32" spans="2:30" s="251" customFormat="1" ht="18.75" customHeight="1">
      <c r="B32" s="605"/>
      <c r="C32" s="595"/>
      <c r="D32" s="595"/>
      <c r="E32" s="595"/>
      <c r="F32" s="606"/>
      <c r="G32" s="275"/>
      <c r="I32" s="281" t="s">
        <v>72</v>
      </c>
      <c r="J32" s="307" t="s">
        <v>177</v>
      </c>
      <c r="K32" s="265"/>
      <c r="L32" s="265"/>
      <c r="M32" s="265"/>
      <c r="N32" s="265"/>
      <c r="O32" s="265"/>
      <c r="P32" s="265"/>
      <c r="Q32" s="265"/>
      <c r="R32" s="265"/>
      <c r="S32" s="265"/>
      <c r="T32" s="265"/>
      <c r="U32" s="280"/>
      <c r="V32" s="616"/>
      <c r="W32" s="617"/>
      <c r="X32" s="280" t="s">
        <v>71</v>
      </c>
      <c r="Y32" s="301"/>
      <c r="Z32" s="299"/>
      <c r="AA32" s="277" t="s">
        <v>373</v>
      </c>
      <c r="AB32" s="277" t="s">
        <v>383</v>
      </c>
      <c r="AC32" s="277" t="s">
        <v>373</v>
      </c>
      <c r="AD32" s="298"/>
    </row>
    <row r="33" spans="2:30" s="251" customFormat="1" ht="6" customHeight="1">
      <c r="B33" s="607"/>
      <c r="C33" s="608"/>
      <c r="D33" s="608"/>
      <c r="E33" s="608"/>
      <c r="F33" s="609"/>
      <c r="G33" s="279"/>
      <c r="H33" s="265"/>
      <c r="I33" s="265"/>
      <c r="J33" s="265"/>
      <c r="K33" s="265"/>
      <c r="L33" s="265"/>
      <c r="M33" s="265"/>
      <c r="N33" s="265"/>
      <c r="O33" s="265"/>
      <c r="P33" s="265"/>
      <c r="Q33" s="265"/>
      <c r="R33" s="265"/>
      <c r="S33" s="265"/>
      <c r="T33" s="302"/>
      <c r="U33" s="302"/>
      <c r="V33" s="265"/>
      <c r="W33" s="265"/>
      <c r="X33" s="265"/>
      <c r="Y33" s="265"/>
      <c r="Z33" s="279"/>
      <c r="AA33" s="265"/>
      <c r="AB33" s="265"/>
      <c r="AC33" s="294"/>
      <c r="AD33" s="303"/>
    </row>
    <row r="34" spans="2:30" s="251" customFormat="1" ht="9.75" customHeight="1">
      <c r="B34" s="304"/>
      <c r="C34" s="304"/>
      <c r="D34" s="304"/>
      <c r="E34" s="304"/>
      <c r="F34" s="304"/>
      <c r="T34" s="301"/>
      <c r="U34" s="301"/>
    </row>
    <row r="35" spans="2:30" s="251" customFormat="1" ht="13.5" customHeight="1">
      <c r="B35" s="251" t="s">
        <v>184</v>
      </c>
      <c r="C35" s="304"/>
      <c r="D35" s="304"/>
      <c r="E35" s="304"/>
      <c r="F35" s="304"/>
      <c r="T35" s="301"/>
      <c r="U35" s="301"/>
    </row>
    <row r="36" spans="2:30" s="251" customFormat="1" ht="6.75" customHeight="1">
      <c r="B36" s="304"/>
      <c r="C36" s="304"/>
      <c r="D36" s="304"/>
      <c r="E36" s="304"/>
      <c r="F36" s="304"/>
      <c r="T36" s="301"/>
      <c r="U36" s="301"/>
    </row>
    <row r="37" spans="2:30" s="251" customFormat="1" ht="4.5" customHeight="1">
      <c r="B37" s="602" t="s">
        <v>173</v>
      </c>
      <c r="C37" s="603"/>
      <c r="D37" s="603"/>
      <c r="E37" s="603"/>
      <c r="F37" s="604"/>
      <c r="G37" s="269"/>
      <c r="H37" s="258"/>
      <c r="I37" s="258"/>
      <c r="J37" s="258"/>
      <c r="K37" s="258"/>
      <c r="L37" s="258"/>
      <c r="M37" s="258"/>
      <c r="N37" s="258"/>
      <c r="O37" s="258"/>
      <c r="P37" s="258"/>
      <c r="Q37" s="258"/>
      <c r="R37" s="258"/>
      <c r="S37" s="258"/>
      <c r="T37" s="258"/>
      <c r="U37" s="258"/>
      <c r="V37" s="258"/>
      <c r="W37" s="258"/>
      <c r="X37" s="258"/>
      <c r="Y37" s="258"/>
      <c r="Z37" s="269"/>
      <c r="AA37" s="258"/>
      <c r="AB37" s="258"/>
      <c r="AC37" s="291"/>
      <c r="AD37" s="305"/>
    </row>
    <row r="38" spans="2:30" s="251" customFormat="1" ht="15.75" customHeight="1">
      <c r="B38" s="607"/>
      <c r="C38" s="608"/>
      <c r="D38" s="608"/>
      <c r="E38" s="608"/>
      <c r="F38" s="609"/>
      <c r="G38" s="275"/>
      <c r="H38" s="251" t="s">
        <v>185</v>
      </c>
      <c r="I38" s="265"/>
      <c r="J38" s="265"/>
      <c r="K38" s="265"/>
      <c r="L38" s="265"/>
      <c r="M38" s="265"/>
      <c r="N38" s="265"/>
      <c r="O38" s="265"/>
      <c r="P38" s="265"/>
      <c r="Q38" s="265"/>
      <c r="R38" s="265"/>
      <c r="S38" s="265"/>
      <c r="T38" s="265"/>
      <c r="U38" s="265"/>
      <c r="V38" s="265"/>
      <c r="W38" s="265"/>
      <c r="X38" s="265"/>
      <c r="Z38" s="275"/>
      <c r="AA38" s="274" t="s">
        <v>382</v>
      </c>
      <c r="AB38" s="274" t="s">
        <v>383</v>
      </c>
      <c r="AC38" s="274" t="s">
        <v>384</v>
      </c>
      <c r="AD38" s="306"/>
    </row>
    <row r="39" spans="2:30" s="251" customFormat="1" ht="18.75" customHeight="1">
      <c r="B39" s="605"/>
      <c r="C39" s="603"/>
      <c r="D39" s="595"/>
      <c r="E39" s="595"/>
      <c r="F39" s="606"/>
      <c r="G39" s="275"/>
      <c r="I39" s="281" t="s">
        <v>175</v>
      </c>
      <c r="J39" s="619" t="s">
        <v>176</v>
      </c>
      <c r="K39" s="620"/>
      <c r="L39" s="620"/>
      <c r="M39" s="620"/>
      <c r="N39" s="620"/>
      <c r="O39" s="620"/>
      <c r="P39" s="620"/>
      <c r="Q39" s="620"/>
      <c r="R39" s="620"/>
      <c r="S39" s="620"/>
      <c r="T39" s="620"/>
      <c r="U39" s="280"/>
      <c r="V39" s="621"/>
      <c r="W39" s="616"/>
      <c r="X39" s="280" t="s">
        <v>71</v>
      </c>
      <c r="Z39" s="275"/>
      <c r="AA39" s="278"/>
      <c r="AB39" s="277"/>
      <c r="AC39" s="278"/>
      <c r="AD39" s="298"/>
    </row>
    <row r="40" spans="2:30" s="251" customFormat="1" ht="18.75" customHeight="1">
      <c r="B40" s="605"/>
      <c r="C40" s="595"/>
      <c r="D40" s="595"/>
      <c r="E40" s="595"/>
      <c r="F40" s="606"/>
      <c r="G40" s="275"/>
      <c r="I40" s="281" t="s">
        <v>72</v>
      </c>
      <c r="J40" s="307" t="s">
        <v>177</v>
      </c>
      <c r="K40" s="265"/>
      <c r="L40" s="265"/>
      <c r="M40" s="265"/>
      <c r="N40" s="265"/>
      <c r="O40" s="265"/>
      <c r="P40" s="265"/>
      <c r="Q40" s="265"/>
      <c r="R40" s="265"/>
      <c r="S40" s="265"/>
      <c r="T40" s="265"/>
      <c r="U40" s="280"/>
      <c r="V40" s="622"/>
      <c r="W40" s="614"/>
      <c r="X40" s="280" t="s">
        <v>71</v>
      </c>
      <c r="Y40" s="301"/>
      <c r="Z40" s="299"/>
      <c r="AA40" s="277" t="s">
        <v>373</v>
      </c>
      <c r="AB40" s="277" t="s">
        <v>383</v>
      </c>
      <c r="AC40" s="277" t="s">
        <v>373</v>
      </c>
      <c r="AD40" s="298"/>
    </row>
    <row r="41" spans="2:30" s="251" customFormat="1" ht="6" customHeight="1">
      <c r="B41" s="607"/>
      <c r="C41" s="608"/>
      <c r="D41" s="608"/>
      <c r="E41" s="608"/>
      <c r="F41" s="609"/>
      <c r="G41" s="279"/>
      <c r="H41" s="265"/>
      <c r="I41" s="265"/>
      <c r="J41" s="265"/>
      <c r="K41" s="265"/>
      <c r="L41" s="265"/>
      <c r="M41" s="265"/>
      <c r="N41" s="265"/>
      <c r="O41" s="265"/>
      <c r="P41" s="265"/>
      <c r="Q41" s="265"/>
      <c r="R41" s="265"/>
      <c r="S41" s="265"/>
      <c r="T41" s="302"/>
      <c r="U41" s="302"/>
      <c r="V41" s="265"/>
      <c r="W41" s="265"/>
      <c r="X41" s="265"/>
      <c r="Y41" s="265"/>
      <c r="Z41" s="279"/>
      <c r="AA41" s="265"/>
      <c r="AB41" s="265"/>
      <c r="AC41" s="294"/>
      <c r="AD41" s="303"/>
    </row>
    <row r="42" spans="2:30" s="251" customFormat="1" ht="4.5" customHeight="1">
      <c r="B42" s="602" t="s">
        <v>186</v>
      </c>
      <c r="C42" s="603"/>
      <c r="D42" s="603"/>
      <c r="E42" s="603"/>
      <c r="F42" s="604"/>
      <c r="G42" s="269"/>
      <c r="H42" s="258"/>
      <c r="I42" s="258"/>
      <c r="J42" s="258"/>
      <c r="K42" s="258"/>
      <c r="L42" s="258"/>
      <c r="M42" s="258"/>
      <c r="N42" s="258"/>
      <c r="O42" s="258"/>
      <c r="P42" s="258"/>
      <c r="Q42" s="258"/>
      <c r="R42" s="258"/>
      <c r="S42" s="258"/>
      <c r="T42" s="258"/>
      <c r="U42" s="258"/>
      <c r="V42" s="258"/>
      <c r="W42" s="258"/>
      <c r="X42" s="258"/>
      <c r="Y42" s="258"/>
      <c r="Z42" s="269"/>
      <c r="AA42" s="258"/>
      <c r="AB42" s="258"/>
      <c r="AC42" s="291"/>
      <c r="AD42" s="305"/>
    </row>
    <row r="43" spans="2:30" s="251" customFormat="1" ht="15.75" customHeight="1">
      <c r="B43" s="605"/>
      <c r="C43" s="595"/>
      <c r="D43" s="595"/>
      <c r="E43" s="595"/>
      <c r="F43" s="606"/>
      <c r="G43" s="275"/>
      <c r="H43" s="251" t="s">
        <v>187</v>
      </c>
      <c r="Z43" s="275"/>
      <c r="AA43" s="274" t="s">
        <v>382</v>
      </c>
      <c r="AB43" s="274" t="s">
        <v>383</v>
      </c>
      <c r="AC43" s="274" t="s">
        <v>384</v>
      </c>
      <c r="AD43" s="306"/>
    </row>
    <row r="44" spans="2:30" s="251" customFormat="1" ht="30" customHeight="1">
      <c r="B44" s="605"/>
      <c r="C44" s="595"/>
      <c r="D44" s="595"/>
      <c r="E44" s="595"/>
      <c r="F44" s="606"/>
      <c r="G44" s="275"/>
      <c r="I44" s="276" t="s">
        <v>175</v>
      </c>
      <c r="J44" s="626" t="s">
        <v>188</v>
      </c>
      <c r="K44" s="627"/>
      <c r="L44" s="627"/>
      <c r="M44" s="627"/>
      <c r="N44" s="627"/>
      <c r="O44" s="627"/>
      <c r="P44" s="627"/>
      <c r="Q44" s="627"/>
      <c r="R44" s="627"/>
      <c r="S44" s="627"/>
      <c r="T44" s="627"/>
      <c r="U44" s="628"/>
      <c r="V44" s="622"/>
      <c r="W44" s="614"/>
      <c r="X44" s="256" t="s">
        <v>71</v>
      </c>
      <c r="Z44" s="275"/>
      <c r="AA44" s="278"/>
      <c r="AB44" s="277"/>
      <c r="AC44" s="278"/>
      <c r="AD44" s="298"/>
    </row>
    <row r="45" spans="2:30" s="251" customFormat="1" ht="33" customHeight="1">
      <c r="B45" s="605"/>
      <c r="C45" s="595"/>
      <c r="D45" s="595"/>
      <c r="E45" s="595"/>
      <c r="F45" s="606"/>
      <c r="G45" s="275"/>
      <c r="I45" s="276" t="s">
        <v>72</v>
      </c>
      <c r="J45" s="626" t="s">
        <v>437</v>
      </c>
      <c r="K45" s="627"/>
      <c r="L45" s="627"/>
      <c r="M45" s="627"/>
      <c r="N45" s="627"/>
      <c r="O45" s="627"/>
      <c r="P45" s="627"/>
      <c r="Q45" s="627"/>
      <c r="R45" s="627"/>
      <c r="S45" s="627"/>
      <c r="T45" s="627"/>
      <c r="U45" s="628"/>
      <c r="V45" s="622"/>
      <c r="W45" s="614"/>
      <c r="X45" s="280" t="s">
        <v>71</v>
      </c>
      <c r="Y45" s="301"/>
      <c r="Z45" s="299"/>
      <c r="AA45" s="277" t="s">
        <v>373</v>
      </c>
      <c r="AB45" s="277" t="s">
        <v>383</v>
      </c>
      <c r="AC45" s="277" t="s">
        <v>373</v>
      </c>
      <c r="AD45" s="298"/>
    </row>
    <row r="46" spans="2:30" s="251" customFormat="1" ht="6" customHeight="1">
      <c r="B46" s="607"/>
      <c r="C46" s="608"/>
      <c r="D46" s="608"/>
      <c r="E46" s="608"/>
      <c r="F46" s="609"/>
      <c r="G46" s="279"/>
      <c r="H46" s="265"/>
      <c r="I46" s="265"/>
      <c r="J46" s="265"/>
      <c r="K46" s="265"/>
      <c r="L46" s="265"/>
      <c r="M46" s="265"/>
      <c r="N46" s="265"/>
      <c r="O46" s="265"/>
      <c r="P46" s="265"/>
      <c r="Q46" s="265"/>
      <c r="R46" s="265"/>
      <c r="S46" s="265"/>
      <c r="T46" s="302"/>
      <c r="U46" s="302"/>
      <c r="V46" s="265"/>
      <c r="W46" s="265"/>
      <c r="X46" s="265"/>
      <c r="Y46" s="265"/>
      <c r="Z46" s="279"/>
      <c r="AA46" s="265"/>
      <c r="AB46" s="265"/>
      <c r="AC46" s="294"/>
      <c r="AD46" s="303"/>
    </row>
    <row r="47" spans="2:30" s="251" customFormat="1" ht="6" customHeight="1">
      <c r="B47" s="304"/>
      <c r="C47" s="304"/>
      <c r="D47" s="304"/>
      <c r="E47" s="304"/>
      <c r="F47" s="304"/>
      <c r="T47" s="301"/>
      <c r="U47" s="301"/>
    </row>
    <row r="48" spans="2:30" s="251" customFormat="1" ht="13.5" customHeight="1">
      <c r="B48" s="623" t="s">
        <v>189</v>
      </c>
      <c r="C48" s="624"/>
      <c r="D48" s="308" t="s">
        <v>438</v>
      </c>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row>
    <row r="49" spans="2:30" s="251" customFormat="1" ht="29.25" customHeight="1">
      <c r="B49" s="623"/>
      <c r="C49" s="624"/>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row>
    <row r="122" spans="3:7">
      <c r="C122" s="321"/>
      <c r="D122" s="321"/>
      <c r="E122" s="321"/>
      <c r="F122" s="321"/>
      <c r="G122" s="321"/>
    </row>
    <row r="123" spans="3:7">
      <c r="C123" s="32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7A48EA-58B7-4EE7-B7E4-2E81BBA8F797}">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27129-9935-4882-82F1-8D1C77B192B3}">
  <sheetPr>
    <tabColor rgb="FFFF99FF"/>
    <pageSetUpPr fitToPage="1"/>
  </sheetPr>
  <dimension ref="A1:R63"/>
  <sheetViews>
    <sheetView view="pageBreakPreview" topLeftCell="A2" zoomScaleNormal="100" workbookViewId="0">
      <selection activeCell="B8" sqref="B8:B9"/>
    </sheetView>
  </sheetViews>
  <sheetFormatPr defaultRowHeight="11"/>
  <cols>
    <col min="1" max="1" width="9" style="61" bestFit="1" customWidth="1"/>
    <col min="2" max="3" width="9" style="61" customWidth="1"/>
    <col min="4" max="4" width="27.375" style="15" customWidth="1"/>
    <col min="5" max="5" width="3.625" style="20" customWidth="1"/>
    <col min="6" max="6" width="12.25" style="33" customWidth="1"/>
    <col min="7" max="7" width="4.375" style="33" customWidth="1"/>
    <col min="8" max="8" width="10.625" style="62" customWidth="1"/>
    <col min="9" max="9" width="5.625" style="22" customWidth="1"/>
    <col min="10" max="10" width="2.625" style="15" customWidth="1"/>
    <col min="11" max="11" width="6.625" style="15" customWidth="1"/>
    <col min="12" max="12" width="19.25" style="59" bestFit="1" customWidth="1"/>
    <col min="13" max="13" width="5.25" style="59" customWidth="1"/>
    <col min="14" max="14" width="11.75" style="23" customWidth="1"/>
    <col min="15" max="15" width="5.25" style="59" customWidth="1"/>
    <col min="16" max="16" width="11.75" style="23" customWidth="1"/>
    <col min="17" max="17" width="9.25" style="23" customWidth="1"/>
    <col min="18" max="18" width="12.375" style="14" customWidth="1"/>
    <col min="19" max="258" width="9" style="15"/>
    <col min="259" max="259" width="9" style="15" bestFit="1" customWidth="1"/>
    <col min="260" max="260" width="27.375" style="15" customWidth="1"/>
    <col min="261" max="261" width="3.625" style="15" customWidth="1"/>
    <col min="262" max="262" width="12.25" style="15" customWidth="1"/>
    <col min="263" max="263" width="4.375" style="15" customWidth="1"/>
    <col min="264" max="264" width="10.625" style="15" customWidth="1"/>
    <col min="265" max="265" width="5.625" style="15" customWidth="1"/>
    <col min="266" max="266" width="2.625" style="15" customWidth="1"/>
    <col min="267" max="267" width="6.625" style="15" customWidth="1"/>
    <col min="268" max="268" width="19.25" style="15" bestFit="1" customWidth="1"/>
    <col min="269" max="269" width="5.25" style="15" customWidth="1"/>
    <col min="270" max="270" width="11.75" style="15" customWidth="1"/>
    <col min="271" max="271" width="5.25" style="15" customWidth="1"/>
    <col min="272" max="272" width="11.75" style="15" customWidth="1"/>
    <col min="273" max="273" width="8" style="15" customWidth="1"/>
    <col min="274" max="274" width="12.375" style="15" customWidth="1"/>
    <col min="275" max="514" width="9" style="15"/>
    <col min="515" max="515" width="9" style="15" bestFit="1" customWidth="1"/>
    <col min="516" max="516" width="27.375" style="15" customWidth="1"/>
    <col min="517" max="517" width="3.625" style="15" customWidth="1"/>
    <col min="518" max="518" width="12.25" style="15" customWidth="1"/>
    <col min="519" max="519" width="4.375" style="15" customWidth="1"/>
    <col min="520" max="520" width="10.625" style="15" customWidth="1"/>
    <col min="521" max="521" width="5.625" style="15" customWidth="1"/>
    <col min="522" max="522" width="2.625" style="15" customWidth="1"/>
    <col min="523" max="523" width="6.625" style="15" customWidth="1"/>
    <col min="524" max="524" width="19.25" style="15" bestFit="1" customWidth="1"/>
    <col min="525" max="525" width="5.25" style="15" customWidth="1"/>
    <col min="526" max="526" width="11.75" style="15" customWidth="1"/>
    <col min="527" max="527" width="5.25" style="15" customWidth="1"/>
    <col min="528" max="528" width="11.75" style="15" customWidth="1"/>
    <col min="529" max="529" width="8" style="15" customWidth="1"/>
    <col min="530" max="530" width="12.375" style="15" customWidth="1"/>
    <col min="531" max="770" width="9" style="15"/>
    <col min="771" max="771" width="9" style="15" bestFit="1" customWidth="1"/>
    <col min="772" max="772" width="27.375" style="15" customWidth="1"/>
    <col min="773" max="773" width="3.625" style="15" customWidth="1"/>
    <col min="774" max="774" width="12.25" style="15" customWidth="1"/>
    <col min="775" max="775" width="4.375" style="15" customWidth="1"/>
    <col min="776" max="776" width="10.625" style="15" customWidth="1"/>
    <col min="777" max="777" width="5.625" style="15" customWidth="1"/>
    <col min="778" max="778" width="2.625" style="15" customWidth="1"/>
    <col min="779" max="779" width="6.625" style="15" customWidth="1"/>
    <col min="780" max="780" width="19.25" style="15" bestFit="1" customWidth="1"/>
    <col min="781" max="781" width="5.25" style="15" customWidth="1"/>
    <col min="782" max="782" width="11.75" style="15" customWidth="1"/>
    <col min="783" max="783" width="5.25" style="15" customWidth="1"/>
    <col min="784" max="784" width="11.75" style="15" customWidth="1"/>
    <col min="785" max="785" width="8" style="15" customWidth="1"/>
    <col min="786" max="786" width="12.375" style="15" customWidth="1"/>
    <col min="787" max="1026" width="9" style="15"/>
    <col min="1027" max="1027" width="9" style="15" bestFit="1" customWidth="1"/>
    <col min="1028" max="1028" width="27.375" style="15" customWidth="1"/>
    <col min="1029" max="1029" width="3.625" style="15" customWidth="1"/>
    <col min="1030" max="1030" width="12.25" style="15" customWidth="1"/>
    <col min="1031" max="1031" width="4.375" style="15" customWidth="1"/>
    <col min="1032" max="1032" width="10.625" style="15" customWidth="1"/>
    <col min="1033" max="1033" width="5.625" style="15" customWidth="1"/>
    <col min="1034" max="1034" width="2.625" style="15" customWidth="1"/>
    <col min="1035" max="1035" width="6.625" style="15" customWidth="1"/>
    <col min="1036" max="1036" width="19.25" style="15" bestFit="1" customWidth="1"/>
    <col min="1037" max="1037" width="5.25" style="15" customWidth="1"/>
    <col min="1038" max="1038" width="11.75" style="15" customWidth="1"/>
    <col min="1039" max="1039" width="5.25" style="15" customWidth="1"/>
    <col min="1040" max="1040" width="11.75" style="15" customWidth="1"/>
    <col min="1041" max="1041" width="8" style="15" customWidth="1"/>
    <col min="1042" max="1042" width="12.375" style="15" customWidth="1"/>
    <col min="1043" max="1282" width="9" style="15"/>
    <col min="1283" max="1283" width="9" style="15" bestFit="1" customWidth="1"/>
    <col min="1284" max="1284" width="27.375" style="15" customWidth="1"/>
    <col min="1285" max="1285" width="3.625" style="15" customWidth="1"/>
    <col min="1286" max="1286" width="12.25" style="15" customWidth="1"/>
    <col min="1287" max="1287" width="4.375" style="15" customWidth="1"/>
    <col min="1288" max="1288" width="10.625" style="15" customWidth="1"/>
    <col min="1289" max="1289" width="5.625" style="15" customWidth="1"/>
    <col min="1290" max="1290" width="2.625" style="15" customWidth="1"/>
    <col min="1291" max="1291" width="6.625" style="15" customWidth="1"/>
    <col min="1292" max="1292" width="19.25" style="15" bestFit="1" customWidth="1"/>
    <col min="1293" max="1293" width="5.25" style="15" customWidth="1"/>
    <col min="1294" max="1294" width="11.75" style="15" customWidth="1"/>
    <col min="1295" max="1295" width="5.25" style="15" customWidth="1"/>
    <col min="1296" max="1296" width="11.75" style="15" customWidth="1"/>
    <col min="1297" max="1297" width="8" style="15" customWidth="1"/>
    <col min="1298" max="1298" width="12.375" style="15" customWidth="1"/>
    <col min="1299" max="1538" width="9" style="15"/>
    <col min="1539" max="1539" width="9" style="15" bestFit="1" customWidth="1"/>
    <col min="1540" max="1540" width="27.375" style="15" customWidth="1"/>
    <col min="1541" max="1541" width="3.625" style="15" customWidth="1"/>
    <col min="1542" max="1542" width="12.25" style="15" customWidth="1"/>
    <col min="1543" max="1543" width="4.375" style="15" customWidth="1"/>
    <col min="1544" max="1544" width="10.625" style="15" customWidth="1"/>
    <col min="1545" max="1545" width="5.625" style="15" customWidth="1"/>
    <col min="1546" max="1546" width="2.625" style="15" customWidth="1"/>
    <col min="1547" max="1547" width="6.625" style="15" customWidth="1"/>
    <col min="1548" max="1548" width="19.25" style="15" bestFit="1" customWidth="1"/>
    <col min="1549" max="1549" width="5.25" style="15" customWidth="1"/>
    <col min="1550" max="1550" width="11.75" style="15" customWidth="1"/>
    <col min="1551" max="1551" width="5.25" style="15" customWidth="1"/>
    <col min="1552" max="1552" width="11.75" style="15" customWidth="1"/>
    <col min="1553" max="1553" width="8" style="15" customWidth="1"/>
    <col min="1554" max="1554" width="12.375" style="15" customWidth="1"/>
    <col min="1555" max="1794" width="9" style="15"/>
    <col min="1795" max="1795" width="9" style="15" bestFit="1" customWidth="1"/>
    <col min="1796" max="1796" width="27.375" style="15" customWidth="1"/>
    <col min="1797" max="1797" width="3.625" style="15" customWidth="1"/>
    <col min="1798" max="1798" width="12.25" style="15" customWidth="1"/>
    <col min="1799" max="1799" width="4.375" style="15" customWidth="1"/>
    <col min="1800" max="1800" width="10.625" style="15" customWidth="1"/>
    <col min="1801" max="1801" width="5.625" style="15" customWidth="1"/>
    <col min="1802" max="1802" width="2.625" style="15" customWidth="1"/>
    <col min="1803" max="1803" width="6.625" style="15" customWidth="1"/>
    <col min="1804" max="1804" width="19.25" style="15" bestFit="1" customWidth="1"/>
    <col min="1805" max="1805" width="5.25" style="15" customWidth="1"/>
    <col min="1806" max="1806" width="11.75" style="15" customWidth="1"/>
    <col min="1807" max="1807" width="5.25" style="15" customWidth="1"/>
    <col min="1808" max="1808" width="11.75" style="15" customWidth="1"/>
    <col min="1809" max="1809" width="8" style="15" customWidth="1"/>
    <col min="1810" max="1810" width="12.375" style="15" customWidth="1"/>
    <col min="1811" max="2050" width="9" style="15"/>
    <col min="2051" max="2051" width="9" style="15" bestFit="1" customWidth="1"/>
    <col min="2052" max="2052" width="27.375" style="15" customWidth="1"/>
    <col min="2053" max="2053" width="3.625" style="15" customWidth="1"/>
    <col min="2054" max="2054" width="12.25" style="15" customWidth="1"/>
    <col min="2055" max="2055" width="4.375" style="15" customWidth="1"/>
    <col min="2056" max="2056" width="10.625" style="15" customWidth="1"/>
    <col min="2057" max="2057" width="5.625" style="15" customWidth="1"/>
    <col min="2058" max="2058" width="2.625" style="15" customWidth="1"/>
    <col min="2059" max="2059" width="6.625" style="15" customWidth="1"/>
    <col min="2060" max="2060" width="19.25" style="15" bestFit="1" customWidth="1"/>
    <col min="2061" max="2061" width="5.25" style="15" customWidth="1"/>
    <col min="2062" max="2062" width="11.75" style="15" customWidth="1"/>
    <col min="2063" max="2063" width="5.25" style="15" customWidth="1"/>
    <col min="2064" max="2064" width="11.75" style="15" customWidth="1"/>
    <col min="2065" max="2065" width="8" style="15" customWidth="1"/>
    <col min="2066" max="2066" width="12.375" style="15" customWidth="1"/>
    <col min="2067" max="2306" width="9" style="15"/>
    <col min="2307" max="2307" width="9" style="15" bestFit="1" customWidth="1"/>
    <col min="2308" max="2308" width="27.375" style="15" customWidth="1"/>
    <col min="2309" max="2309" width="3.625" style="15" customWidth="1"/>
    <col min="2310" max="2310" width="12.25" style="15" customWidth="1"/>
    <col min="2311" max="2311" width="4.375" style="15" customWidth="1"/>
    <col min="2312" max="2312" width="10.625" style="15" customWidth="1"/>
    <col min="2313" max="2313" width="5.625" style="15" customWidth="1"/>
    <col min="2314" max="2314" width="2.625" style="15" customWidth="1"/>
    <col min="2315" max="2315" width="6.625" style="15" customWidth="1"/>
    <col min="2316" max="2316" width="19.25" style="15" bestFit="1" customWidth="1"/>
    <col min="2317" max="2317" width="5.25" style="15" customWidth="1"/>
    <col min="2318" max="2318" width="11.75" style="15" customWidth="1"/>
    <col min="2319" max="2319" width="5.25" style="15" customWidth="1"/>
    <col min="2320" max="2320" width="11.75" style="15" customWidth="1"/>
    <col min="2321" max="2321" width="8" style="15" customWidth="1"/>
    <col min="2322" max="2322" width="12.375" style="15" customWidth="1"/>
    <col min="2323" max="2562" width="9" style="15"/>
    <col min="2563" max="2563" width="9" style="15" bestFit="1" customWidth="1"/>
    <col min="2564" max="2564" width="27.375" style="15" customWidth="1"/>
    <col min="2565" max="2565" width="3.625" style="15" customWidth="1"/>
    <col min="2566" max="2566" width="12.25" style="15" customWidth="1"/>
    <col min="2567" max="2567" width="4.375" style="15" customWidth="1"/>
    <col min="2568" max="2568" width="10.625" style="15" customWidth="1"/>
    <col min="2569" max="2569" width="5.625" style="15" customWidth="1"/>
    <col min="2570" max="2570" width="2.625" style="15" customWidth="1"/>
    <col min="2571" max="2571" width="6.625" style="15" customWidth="1"/>
    <col min="2572" max="2572" width="19.25" style="15" bestFit="1" customWidth="1"/>
    <col min="2573" max="2573" width="5.25" style="15" customWidth="1"/>
    <col min="2574" max="2574" width="11.75" style="15" customWidth="1"/>
    <col min="2575" max="2575" width="5.25" style="15" customWidth="1"/>
    <col min="2576" max="2576" width="11.75" style="15" customWidth="1"/>
    <col min="2577" max="2577" width="8" style="15" customWidth="1"/>
    <col min="2578" max="2578" width="12.375" style="15" customWidth="1"/>
    <col min="2579" max="2818" width="9" style="15"/>
    <col min="2819" max="2819" width="9" style="15" bestFit="1" customWidth="1"/>
    <col min="2820" max="2820" width="27.375" style="15" customWidth="1"/>
    <col min="2821" max="2821" width="3.625" style="15" customWidth="1"/>
    <col min="2822" max="2822" width="12.25" style="15" customWidth="1"/>
    <col min="2823" max="2823" width="4.375" style="15" customWidth="1"/>
    <col min="2824" max="2824" width="10.625" style="15" customWidth="1"/>
    <col min="2825" max="2825" width="5.625" style="15" customWidth="1"/>
    <col min="2826" max="2826" width="2.625" style="15" customWidth="1"/>
    <col min="2827" max="2827" width="6.625" style="15" customWidth="1"/>
    <col min="2828" max="2828" width="19.25" style="15" bestFit="1" customWidth="1"/>
    <col min="2829" max="2829" width="5.25" style="15" customWidth="1"/>
    <col min="2830" max="2830" width="11.75" style="15" customWidth="1"/>
    <col min="2831" max="2831" width="5.25" style="15" customWidth="1"/>
    <col min="2832" max="2832" width="11.75" style="15" customWidth="1"/>
    <col min="2833" max="2833" width="8" style="15" customWidth="1"/>
    <col min="2834" max="2834" width="12.375" style="15" customWidth="1"/>
    <col min="2835" max="3074" width="9" style="15"/>
    <col min="3075" max="3075" width="9" style="15" bestFit="1" customWidth="1"/>
    <col min="3076" max="3076" width="27.375" style="15" customWidth="1"/>
    <col min="3077" max="3077" width="3.625" style="15" customWidth="1"/>
    <col min="3078" max="3078" width="12.25" style="15" customWidth="1"/>
    <col min="3079" max="3079" width="4.375" style="15" customWidth="1"/>
    <col min="3080" max="3080" width="10.625" style="15" customWidth="1"/>
    <col min="3081" max="3081" width="5.625" style="15" customWidth="1"/>
    <col min="3082" max="3082" width="2.625" style="15" customWidth="1"/>
    <col min="3083" max="3083" width="6.625" style="15" customWidth="1"/>
    <col min="3084" max="3084" width="19.25" style="15" bestFit="1" customWidth="1"/>
    <col min="3085" max="3085" width="5.25" style="15" customWidth="1"/>
    <col min="3086" max="3086" width="11.75" style="15" customWidth="1"/>
    <col min="3087" max="3087" width="5.25" style="15" customWidth="1"/>
    <col min="3088" max="3088" width="11.75" style="15" customWidth="1"/>
    <col min="3089" max="3089" width="8" style="15" customWidth="1"/>
    <col min="3090" max="3090" width="12.375" style="15" customWidth="1"/>
    <col min="3091" max="3330" width="9" style="15"/>
    <col min="3331" max="3331" width="9" style="15" bestFit="1" customWidth="1"/>
    <col min="3332" max="3332" width="27.375" style="15" customWidth="1"/>
    <col min="3333" max="3333" width="3.625" style="15" customWidth="1"/>
    <col min="3334" max="3334" width="12.25" style="15" customWidth="1"/>
    <col min="3335" max="3335" width="4.375" style="15" customWidth="1"/>
    <col min="3336" max="3336" width="10.625" style="15" customWidth="1"/>
    <col min="3337" max="3337" width="5.625" style="15" customWidth="1"/>
    <col min="3338" max="3338" width="2.625" style="15" customWidth="1"/>
    <col min="3339" max="3339" width="6.625" style="15" customWidth="1"/>
    <col min="3340" max="3340" width="19.25" style="15" bestFit="1" customWidth="1"/>
    <col min="3341" max="3341" width="5.25" style="15" customWidth="1"/>
    <col min="3342" max="3342" width="11.75" style="15" customWidth="1"/>
    <col min="3343" max="3343" width="5.25" style="15" customWidth="1"/>
    <col min="3344" max="3344" width="11.75" style="15" customWidth="1"/>
    <col min="3345" max="3345" width="8" style="15" customWidth="1"/>
    <col min="3346" max="3346" width="12.375" style="15" customWidth="1"/>
    <col min="3347" max="3586" width="9" style="15"/>
    <col min="3587" max="3587" width="9" style="15" bestFit="1" customWidth="1"/>
    <col min="3588" max="3588" width="27.375" style="15" customWidth="1"/>
    <col min="3589" max="3589" width="3.625" style="15" customWidth="1"/>
    <col min="3590" max="3590" width="12.25" style="15" customWidth="1"/>
    <col min="3591" max="3591" width="4.375" style="15" customWidth="1"/>
    <col min="3592" max="3592" width="10.625" style="15" customWidth="1"/>
    <col min="3593" max="3593" width="5.625" style="15" customWidth="1"/>
    <col min="3594" max="3594" width="2.625" style="15" customWidth="1"/>
    <col min="3595" max="3595" width="6.625" style="15" customWidth="1"/>
    <col min="3596" max="3596" width="19.25" style="15" bestFit="1" customWidth="1"/>
    <col min="3597" max="3597" width="5.25" style="15" customWidth="1"/>
    <col min="3598" max="3598" width="11.75" style="15" customWidth="1"/>
    <col min="3599" max="3599" width="5.25" style="15" customWidth="1"/>
    <col min="3600" max="3600" width="11.75" style="15" customWidth="1"/>
    <col min="3601" max="3601" width="8" style="15" customWidth="1"/>
    <col min="3602" max="3602" width="12.375" style="15" customWidth="1"/>
    <col min="3603" max="3842" width="9" style="15"/>
    <col min="3843" max="3843" width="9" style="15" bestFit="1" customWidth="1"/>
    <col min="3844" max="3844" width="27.375" style="15" customWidth="1"/>
    <col min="3845" max="3845" width="3.625" style="15" customWidth="1"/>
    <col min="3846" max="3846" width="12.25" style="15" customWidth="1"/>
    <col min="3847" max="3847" width="4.375" style="15" customWidth="1"/>
    <col min="3848" max="3848" width="10.625" style="15" customWidth="1"/>
    <col min="3849" max="3849" width="5.625" style="15" customWidth="1"/>
    <col min="3850" max="3850" width="2.625" style="15" customWidth="1"/>
    <col min="3851" max="3851" width="6.625" style="15" customWidth="1"/>
    <col min="3852" max="3852" width="19.25" style="15" bestFit="1" customWidth="1"/>
    <col min="3853" max="3853" width="5.25" style="15" customWidth="1"/>
    <col min="3854" max="3854" width="11.75" style="15" customWidth="1"/>
    <col min="3855" max="3855" width="5.25" style="15" customWidth="1"/>
    <col min="3856" max="3856" width="11.75" style="15" customWidth="1"/>
    <col min="3857" max="3857" width="8" style="15" customWidth="1"/>
    <col min="3858" max="3858" width="12.375" style="15" customWidth="1"/>
    <col min="3859" max="4098" width="9" style="15"/>
    <col min="4099" max="4099" width="9" style="15" bestFit="1" customWidth="1"/>
    <col min="4100" max="4100" width="27.375" style="15" customWidth="1"/>
    <col min="4101" max="4101" width="3.625" style="15" customWidth="1"/>
    <col min="4102" max="4102" width="12.25" style="15" customWidth="1"/>
    <col min="4103" max="4103" width="4.375" style="15" customWidth="1"/>
    <col min="4104" max="4104" width="10.625" style="15" customWidth="1"/>
    <col min="4105" max="4105" width="5.625" style="15" customWidth="1"/>
    <col min="4106" max="4106" width="2.625" style="15" customWidth="1"/>
    <col min="4107" max="4107" width="6.625" style="15" customWidth="1"/>
    <col min="4108" max="4108" width="19.25" style="15" bestFit="1" customWidth="1"/>
    <col min="4109" max="4109" width="5.25" style="15" customWidth="1"/>
    <col min="4110" max="4110" width="11.75" style="15" customWidth="1"/>
    <col min="4111" max="4111" width="5.25" style="15" customWidth="1"/>
    <col min="4112" max="4112" width="11.75" style="15" customWidth="1"/>
    <col min="4113" max="4113" width="8" style="15" customWidth="1"/>
    <col min="4114" max="4114" width="12.375" style="15" customWidth="1"/>
    <col min="4115" max="4354" width="9" style="15"/>
    <col min="4355" max="4355" width="9" style="15" bestFit="1" customWidth="1"/>
    <col min="4356" max="4356" width="27.375" style="15" customWidth="1"/>
    <col min="4357" max="4357" width="3.625" style="15" customWidth="1"/>
    <col min="4358" max="4358" width="12.25" style="15" customWidth="1"/>
    <col min="4359" max="4359" width="4.375" style="15" customWidth="1"/>
    <col min="4360" max="4360" width="10.625" style="15" customWidth="1"/>
    <col min="4361" max="4361" width="5.625" style="15" customWidth="1"/>
    <col min="4362" max="4362" width="2.625" style="15" customWidth="1"/>
    <col min="4363" max="4363" width="6.625" style="15" customWidth="1"/>
    <col min="4364" max="4364" width="19.25" style="15" bestFit="1" customWidth="1"/>
    <col min="4365" max="4365" width="5.25" style="15" customWidth="1"/>
    <col min="4366" max="4366" width="11.75" style="15" customWidth="1"/>
    <col min="4367" max="4367" width="5.25" style="15" customWidth="1"/>
    <col min="4368" max="4368" width="11.75" style="15" customWidth="1"/>
    <col min="4369" max="4369" width="8" style="15" customWidth="1"/>
    <col min="4370" max="4370" width="12.375" style="15" customWidth="1"/>
    <col min="4371" max="4610" width="9" style="15"/>
    <col min="4611" max="4611" width="9" style="15" bestFit="1" customWidth="1"/>
    <col min="4612" max="4612" width="27.375" style="15" customWidth="1"/>
    <col min="4613" max="4613" width="3.625" style="15" customWidth="1"/>
    <col min="4614" max="4614" width="12.25" style="15" customWidth="1"/>
    <col min="4615" max="4615" width="4.375" style="15" customWidth="1"/>
    <col min="4616" max="4616" width="10.625" style="15" customWidth="1"/>
    <col min="4617" max="4617" width="5.625" style="15" customWidth="1"/>
    <col min="4618" max="4618" width="2.625" style="15" customWidth="1"/>
    <col min="4619" max="4619" width="6.625" style="15" customWidth="1"/>
    <col min="4620" max="4620" width="19.25" style="15" bestFit="1" customWidth="1"/>
    <col min="4621" max="4621" width="5.25" style="15" customWidth="1"/>
    <col min="4622" max="4622" width="11.75" style="15" customWidth="1"/>
    <col min="4623" max="4623" width="5.25" style="15" customWidth="1"/>
    <col min="4624" max="4624" width="11.75" style="15" customWidth="1"/>
    <col min="4625" max="4625" width="8" style="15" customWidth="1"/>
    <col min="4626" max="4626" width="12.375" style="15" customWidth="1"/>
    <col min="4627" max="4866" width="9" style="15"/>
    <col min="4867" max="4867" width="9" style="15" bestFit="1" customWidth="1"/>
    <col min="4868" max="4868" width="27.375" style="15" customWidth="1"/>
    <col min="4869" max="4869" width="3.625" style="15" customWidth="1"/>
    <col min="4870" max="4870" width="12.25" style="15" customWidth="1"/>
    <col min="4871" max="4871" width="4.375" style="15" customWidth="1"/>
    <col min="4872" max="4872" width="10.625" style="15" customWidth="1"/>
    <col min="4873" max="4873" width="5.625" style="15" customWidth="1"/>
    <col min="4874" max="4874" width="2.625" style="15" customWidth="1"/>
    <col min="4875" max="4875" width="6.625" style="15" customWidth="1"/>
    <col min="4876" max="4876" width="19.25" style="15" bestFit="1" customWidth="1"/>
    <col min="4877" max="4877" width="5.25" style="15" customWidth="1"/>
    <col min="4878" max="4878" width="11.75" style="15" customWidth="1"/>
    <col min="4879" max="4879" width="5.25" style="15" customWidth="1"/>
    <col min="4880" max="4880" width="11.75" style="15" customWidth="1"/>
    <col min="4881" max="4881" width="8" style="15" customWidth="1"/>
    <col min="4882" max="4882" width="12.375" style="15" customWidth="1"/>
    <col min="4883" max="5122" width="9" style="15"/>
    <col min="5123" max="5123" width="9" style="15" bestFit="1" customWidth="1"/>
    <col min="5124" max="5124" width="27.375" style="15" customWidth="1"/>
    <col min="5125" max="5125" width="3.625" style="15" customWidth="1"/>
    <col min="5126" max="5126" width="12.25" style="15" customWidth="1"/>
    <col min="5127" max="5127" width="4.375" style="15" customWidth="1"/>
    <col min="5128" max="5128" width="10.625" style="15" customWidth="1"/>
    <col min="5129" max="5129" width="5.625" style="15" customWidth="1"/>
    <col min="5130" max="5130" width="2.625" style="15" customWidth="1"/>
    <col min="5131" max="5131" width="6.625" style="15" customWidth="1"/>
    <col min="5132" max="5132" width="19.25" style="15" bestFit="1" customWidth="1"/>
    <col min="5133" max="5133" width="5.25" style="15" customWidth="1"/>
    <col min="5134" max="5134" width="11.75" style="15" customWidth="1"/>
    <col min="5135" max="5135" width="5.25" style="15" customWidth="1"/>
    <col min="5136" max="5136" width="11.75" style="15" customWidth="1"/>
    <col min="5137" max="5137" width="8" style="15" customWidth="1"/>
    <col min="5138" max="5138" width="12.375" style="15" customWidth="1"/>
    <col min="5139" max="5378" width="9" style="15"/>
    <col min="5379" max="5379" width="9" style="15" bestFit="1" customWidth="1"/>
    <col min="5380" max="5380" width="27.375" style="15" customWidth="1"/>
    <col min="5381" max="5381" width="3.625" style="15" customWidth="1"/>
    <col min="5382" max="5382" width="12.25" style="15" customWidth="1"/>
    <col min="5383" max="5383" width="4.375" style="15" customWidth="1"/>
    <col min="5384" max="5384" width="10.625" style="15" customWidth="1"/>
    <col min="5385" max="5385" width="5.625" style="15" customWidth="1"/>
    <col min="5386" max="5386" width="2.625" style="15" customWidth="1"/>
    <col min="5387" max="5387" width="6.625" style="15" customWidth="1"/>
    <col min="5388" max="5388" width="19.25" style="15" bestFit="1" customWidth="1"/>
    <col min="5389" max="5389" width="5.25" style="15" customWidth="1"/>
    <col min="5390" max="5390" width="11.75" style="15" customWidth="1"/>
    <col min="5391" max="5391" width="5.25" style="15" customWidth="1"/>
    <col min="5392" max="5392" width="11.75" style="15" customWidth="1"/>
    <col min="5393" max="5393" width="8" style="15" customWidth="1"/>
    <col min="5394" max="5394" width="12.375" style="15" customWidth="1"/>
    <col min="5395" max="5634" width="9" style="15"/>
    <col min="5635" max="5635" width="9" style="15" bestFit="1" customWidth="1"/>
    <col min="5636" max="5636" width="27.375" style="15" customWidth="1"/>
    <col min="5637" max="5637" width="3.625" style="15" customWidth="1"/>
    <col min="5638" max="5638" width="12.25" style="15" customWidth="1"/>
    <col min="5639" max="5639" width="4.375" style="15" customWidth="1"/>
    <col min="5640" max="5640" width="10.625" style="15" customWidth="1"/>
    <col min="5641" max="5641" width="5.625" style="15" customWidth="1"/>
    <col min="5642" max="5642" width="2.625" style="15" customWidth="1"/>
    <col min="5643" max="5643" width="6.625" style="15" customWidth="1"/>
    <col min="5644" max="5644" width="19.25" style="15" bestFit="1" customWidth="1"/>
    <col min="5645" max="5645" width="5.25" style="15" customWidth="1"/>
    <col min="5646" max="5646" width="11.75" style="15" customWidth="1"/>
    <col min="5647" max="5647" width="5.25" style="15" customWidth="1"/>
    <col min="5648" max="5648" width="11.75" style="15" customWidth="1"/>
    <col min="5649" max="5649" width="8" style="15" customWidth="1"/>
    <col min="5650" max="5650" width="12.375" style="15" customWidth="1"/>
    <col min="5651" max="5890" width="9" style="15"/>
    <col min="5891" max="5891" width="9" style="15" bestFit="1" customWidth="1"/>
    <col min="5892" max="5892" width="27.375" style="15" customWidth="1"/>
    <col min="5893" max="5893" width="3.625" style="15" customWidth="1"/>
    <col min="5894" max="5894" width="12.25" style="15" customWidth="1"/>
    <col min="5895" max="5895" width="4.375" style="15" customWidth="1"/>
    <col min="5896" max="5896" width="10.625" style="15" customWidth="1"/>
    <col min="5897" max="5897" width="5.625" style="15" customWidth="1"/>
    <col min="5898" max="5898" width="2.625" style="15" customWidth="1"/>
    <col min="5899" max="5899" width="6.625" style="15" customWidth="1"/>
    <col min="5900" max="5900" width="19.25" style="15" bestFit="1" customWidth="1"/>
    <col min="5901" max="5901" width="5.25" style="15" customWidth="1"/>
    <col min="5902" max="5902" width="11.75" style="15" customWidth="1"/>
    <col min="5903" max="5903" width="5.25" style="15" customWidth="1"/>
    <col min="5904" max="5904" width="11.75" style="15" customWidth="1"/>
    <col min="5905" max="5905" width="8" style="15" customWidth="1"/>
    <col min="5906" max="5906" width="12.375" style="15" customWidth="1"/>
    <col min="5907" max="6146" width="9" style="15"/>
    <col min="6147" max="6147" width="9" style="15" bestFit="1" customWidth="1"/>
    <col min="6148" max="6148" width="27.375" style="15" customWidth="1"/>
    <col min="6149" max="6149" width="3.625" style="15" customWidth="1"/>
    <col min="6150" max="6150" width="12.25" style="15" customWidth="1"/>
    <col min="6151" max="6151" width="4.375" style="15" customWidth="1"/>
    <col min="6152" max="6152" width="10.625" style="15" customWidth="1"/>
    <col min="6153" max="6153" width="5.625" style="15" customWidth="1"/>
    <col min="6154" max="6154" width="2.625" style="15" customWidth="1"/>
    <col min="6155" max="6155" width="6.625" style="15" customWidth="1"/>
    <col min="6156" max="6156" width="19.25" style="15" bestFit="1" customWidth="1"/>
    <col min="6157" max="6157" width="5.25" style="15" customWidth="1"/>
    <col min="6158" max="6158" width="11.75" style="15" customWidth="1"/>
    <col min="6159" max="6159" width="5.25" style="15" customWidth="1"/>
    <col min="6160" max="6160" width="11.75" style="15" customWidth="1"/>
    <col min="6161" max="6161" width="8" style="15" customWidth="1"/>
    <col min="6162" max="6162" width="12.375" style="15" customWidth="1"/>
    <col min="6163" max="6402" width="9" style="15"/>
    <col min="6403" max="6403" width="9" style="15" bestFit="1" customWidth="1"/>
    <col min="6404" max="6404" width="27.375" style="15" customWidth="1"/>
    <col min="6405" max="6405" width="3.625" style="15" customWidth="1"/>
    <col min="6406" max="6406" width="12.25" style="15" customWidth="1"/>
    <col min="6407" max="6407" width="4.375" style="15" customWidth="1"/>
    <col min="6408" max="6408" width="10.625" style="15" customWidth="1"/>
    <col min="6409" max="6409" width="5.625" style="15" customWidth="1"/>
    <col min="6410" max="6410" width="2.625" style="15" customWidth="1"/>
    <col min="6411" max="6411" width="6.625" style="15" customWidth="1"/>
    <col min="6412" max="6412" width="19.25" style="15" bestFit="1" customWidth="1"/>
    <col min="6413" max="6413" width="5.25" style="15" customWidth="1"/>
    <col min="6414" max="6414" width="11.75" style="15" customWidth="1"/>
    <col min="6415" max="6415" width="5.25" style="15" customWidth="1"/>
    <col min="6416" max="6416" width="11.75" style="15" customWidth="1"/>
    <col min="6417" max="6417" width="8" style="15" customWidth="1"/>
    <col min="6418" max="6418" width="12.375" style="15" customWidth="1"/>
    <col min="6419" max="6658" width="9" style="15"/>
    <col min="6659" max="6659" width="9" style="15" bestFit="1" customWidth="1"/>
    <col min="6660" max="6660" width="27.375" style="15" customWidth="1"/>
    <col min="6661" max="6661" width="3.625" style="15" customWidth="1"/>
    <col min="6662" max="6662" width="12.25" style="15" customWidth="1"/>
    <col min="6663" max="6663" width="4.375" style="15" customWidth="1"/>
    <col min="6664" max="6664" width="10.625" style="15" customWidth="1"/>
    <col min="6665" max="6665" width="5.625" style="15" customWidth="1"/>
    <col min="6666" max="6666" width="2.625" style="15" customWidth="1"/>
    <col min="6667" max="6667" width="6.625" style="15" customWidth="1"/>
    <col min="6668" max="6668" width="19.25" style="15" bestFit="1" customWidth="1"/>
    <col min="6669" max="6669" width="5.25" style="15" customWidth="1"/>
    <col min="6670" max="6670" width="11.75" style="15" customWidth="1"/>
    <col min="6671" max="6671" width="5.25" style="15" customWidth="1"/>
    <col min="6672" max="6672" width="11.75" style="15" customWidth="1"/>
    <col min="6673" max="6673" width="8" style="15" customWidth="1"/>
    <col min="6674" max="6674" width="12.375" style="15" customWidth="1"/>
    <col min="6675" max="6914" width="9" style="15"/>
    <col min="6915" max="6915" width="9" style="15" bestFit="1" customWidth="1"/>
    <col min="6916" max="6916" width="27.375" style="15" customWidth="1"/>
    <col min="6917" max="6917" width="3.625" style="15" customWidth="1"/>
    <col min="6918" max="6918" width="12.25" style="15" customWidth="1"/>
    <col min="6919" max="6919" width="4.375" style="15" customWidth="1"/>
    <col min="6920" max="6920" width="10.625" style="15" customWidth="1"/>
    <col min="6921" max="6921" width="5.625" style="15" customWidth="1"/>
    <col min="6922" max="6922" width="2.625" style="15" customWidth="1"/>
    <col min="6923" max="6923" width="6.625" style="15" customWidth="1"/>
    <col min="6924" max="6924" width="19.25" style="15" bestFit="1" customWidth="1"/>
    <col min="6925" max="6925" width="5.25" style="15" customWidth="1"/>
    <col min="6926" max="6926" width="11.75" style="15" customWidth="1"/>
    <col min="6927" max="6927" width="5.25" style="15" customWidth="1"/>
    <col min="6928" max="6928" width="11.75" style="15" customWidth="1"/>
    <col min="6929" max="6929" width="8" style="15" customWidth="1"/>
    <col min="6930" max="6930" width="12.375" style="15" customWidth="1"/>
    <col min="6931" max="7170" width="9" style="15"/>
    <col min="7171" max="7171" width="9" style="15" bestFit="1" customWidth="1"/>
    <col min="7172" max="7172" width="27.375" style="15" customWidth="1"/>
    <col min="7173" max="7173" width="3.625" style="15" customWidth="1"/>
    <col min="7174" max="7174" width="12.25" style="15" customWidth="1"/>
    <col min="7175" max="7175" width="4.375" style="15" customWidth="1"/>
    <col min="7176" max="7176" width="10.625" style="15" customWidth="1"/>
    <col min="7177" max="7177" width="5.625" style="15" customWidth="1"/>
    <col min="7178" max="7178" width="2.625" style="15" customWidth="1"/>
    <col min="7179" max="7179" width="6.625" style="15" customWidth="1"/>
    <col min="7180" max="7180" width="19.25" style="15" bestFit="1" customWidth="1"/>
    <col min="7181" max="7181" width="5.25" style="15" customWidth="1"/>
    <col min="7182" max="7182" width="11.75" style="15" customWidth="1"/>
    <col min="7183" max="7183" width="5.25" style="15" customWidth="1"/>
    <col min="7184" max="7184" width="11.75" style="15" customWidth="1"/>
    <col min="7185" max="7185" width="8" style="15" customWidth="1"/>
    <col min="7186" max="7186" width="12.375" style="15" customWidth="1"/>
    <col min="7187" max="7426" width="9" style="15"/>
    <col min="7427" max="7427" width="9" style="15" bestFit="1" customWidth="1"/>
    <col min="7428" max="7428" width="27.375" style="15" customWidth="1"/>
    <col min="7429" max="7429" width="3.625" style="15" customWidth="1"/>
    <col min="7430" max="7430" width="12.25" style="15" customWidth="1"/>
    <col min="7431" max="7431" width="4.375" style="15" customWidth="1"/>
    <col min="7432" max="7432" width="10.625" style="15" customWidth="1"/>
    <col min="7433" max="7433" width="5.625" style="15" customWidth="1"/>
    <col min="7434" max="7434" width="2.625" style="15" customWidth="1"/>
    <col min="7435" max="7435" width="6.625" style="15" customWidth="1"/>
    <col min="7436" max="7436" width="19.25" style="15" bestFit="1" customWidth="1"/>
    <col min="7437" max="7437" width="5.25" style="15" customWidth="1"/>
    <col min="7438" max="7438" width="11.75" style="15" customWidth="1"/>
    <col min="7439" max="7439" width="5.25" style="15" customWidth="1"/>
    <col min="7440" max="7440" width="11.75" style="15" customWidth="1"/>
    <col min="7441" max="7441" width="8" style="15" customWidth="1"/>
    <col min="7442" max="7442" width="12.375" style="15" customWidth="1"/>
    <col min="7443" max="7682" width="9" style="15"/>
    <col min="7683" max="7683" width="9" style="15" bestFit="1" customWidth="1"/>
    <col min="7684" max="7684" width="27.375" style="15" customWidth="1"/>
    <col min="7685" max="7685" width="3.625" style="15" customWidth="1"/>
    <col min="7686" max="7686" width="12.25" style="15" customWidth="1"/>
    <col min="7687" max="7687" width="4.375" style="15" customWidth="1"/>
    <col min="7688" max="7688" width="10.625" style="15" customWidth="1"/>
    <col min="7689" max="7689" width="5.625" style="15" customWidth="1"/>
    <col min="7690" max="7690" width="2.625" style="15" customWidth="1"/>
    <col min="7691" max="7691" width="6.625" style="15" customWidth="1"/>
    <col min="7692" max="7692" width="19.25" style="15" bestFit="1" customWidth="1"/>
    <col min="7693" max="7693" width="5.25" style="15" customWidth="1"/>
    <col min="7694" max="7694" width="11.75" style="15" customWidth="1"/>
    <col min="7695" max="7695" width="5.25" style="15" customWidth="1"/>
    <col min="7696" max="7696" width="11.75" style="15" customWidth="1"/>
    <col min="7697" max="7697" width="8" style="15" customWidth="1"/>
    <col min="7698" max="7698" width="12.375" style="15" customWidth="1"/>
    <col min="7699" max="7938" width="9" style="15"/>
    <col min="7939" max="7939" width="9" style="15" bestFit="1" customWidth="1"/>
    <col min="7940" max="7940" width="27.375" style="15" customWidth="1"/>
    <col min="7941" max="7941" width="3.625" style="15" customWidth="1"/>
    <col min="7942" max="7942" width="12.25" style="15" customWidth="1"/>
    <col min="7943" max="7943" width="4.375" style="15" customWidth="1"/>
    <col min="7944" max="7944" width="10.625" style="15" customWidth="1"/>
    <col min="7945" max="7945" width="5.625" style="15" customWidth="1"/>
    <col min="7946" max="7946" width="2.625" style="15" customWidth="1"/>
    <col min="7947" max="7947" width="6.625" style="15" customWidth="1"/>
    <col min="7948" max="7948" width="19.25" style="15" bestFit="1" customWidth="1"/>
    <col min="7949" max="7949" width="5.25" style="15" customWidth="1"/>
    <col min="7950" max="7950" width="11.75" style="15" customWidth="1"/>
    <col min="7951" max="7951" width="5.25" style="15" customWidth="1"/>
    <col min="7952" max="7952" width="11.75" style="15" customWidth="1"/>
    <col min="7953" max="7953" width="8" style="15" customWidth="1"/>
    <col min="7954" max="7954" width="12.375" style="15" customWidth="1"/>
    <col min="7955" max="8194" width="9" style="15"/>
    <col min="8195" max="8195" width="9" style="15" bestFit="1" customWidth="1"/>
    <col min="8196" max="8196" width="27.375" style="15" customWidth="1"/>
    <col min="8197" max="8197" width="3.625" style="15" customWidth="1"/>
    <col min="8198" max="8198" width="12.25" style="15" customWidth="1"/>
    <col min="8199" max="8199" width="4.375" style="15" customWidth="1"/>
    <col min="8200" max="8200" width="10.625" style="15" customWidth="1"/>
    <col min="8201" max="8201" width="5.625" style="15" customWidth="1"/>
    <col min="8202" max="8202" width="2.625" style="15" customWidth="1"/>
    <col min="8203" max="8203" width="6.625" style="15" customWidth="1"/>
    <col min="8204" max="8204" width="19.25" style="15" bestFit="1" customWidth="1"/>
    <col min="8205" max="8205" width="5.25" style="15" customWidth="1"/>
    <col min="8206" max="8206" width="11.75" style="15" customWidth="1"/>
    <col min="8207" max="8207" width="5.25" style="15" customWidth="1"/>
    <col min="8208" max="8208" width="11.75" style="15" customWidth="1"/>
    <col min="8209" max="8209" width="8" style="15" customWidth="1"/>
    <col min="8210" max="8210" width="12.375" style="15" customWidth="1"/>
    <col min="8211" max="8450" width="9" style="15"/>
    <col min="8451" max="8451" width="9" style="15" bestFit="1" customWidth="1"/>
    <col min="8452" max="8452" width="27.375" style="15" customWidth="1"/>
    <col min="8453" max="8453" width="3.625" style="15" customWidth="1"/>
    <col min="8454" max="8454" width="12.25" style="15" customWidth="1"/>
    <col min="8455" max="8455" width="4.375" style="15" customWidth="1"/>
    <col min="8456" max="8456" width="10.625" style="15" customWidth="1"/>
    <col min="8457" max="8457" width="5.625" style="15" customWidth="1"/>
    <col min="8458" max="8458" width="2.625" style="15" customWidth="1"/>
    <col min="8459" max="8459" width="6.625" style="15" customWidth="1"/>
    <col min="8460" max="8460" width="19.25" style="15" bestFit="1" customWidth="1"/>
    <col min="8461" max="8461" width="5.25" style="15" customWidth="1"/>
    <col min="8462" max="8462" width="11.75" style="15" customWidth="1"/>
    <col min="8463" max="8463" width="5.25" style="15" customWidth="1"/>
    <col min="8464" max="8464" width="11.75" style="15" customWidth="1"/>
    <col min="8465" max="8465" width="8" style="15" customWidth="1"/>
    <col min="8466" max="8466" width="12.375" style="15" customWidth="1"/>
    <col min="8467" max="8706" width="9" style="15"/>
    <col min="8707" max="8707" width="9" style="15" bestFit="1" customWidth="1"/>
    <col min="8708" max="8708" width="27.375" style="15" customWidth="1"/>
    <col min="8709" max="8709" width="3.625" style="15" customWidth="1"/>
    <col min="8710" max="8710" width="12.25" style="15" customWidth="1"/>
    <col min="8711" max="8711" width="4.375" style="15" customWidth="1"/>
    <col min="8712" max="8712" width="10.625" style="15" customWidth="1"/>
    <col min="8713" max="8713" width="5.625" style="15" customWidth="1"/>
    <col min="8714" max="8714" width="2.625" style="15" customWidth="1"/>
    <col min="8715" max="8715" width="6.625" style="15" customWidth="1"/>
    <col min="8716" max="8716" width="19.25" style="15" bestFit="1" customWidth="1"/>
    <col min="8717" max="8717" width="5.25" style="15" customWidth="1"/>
    <col min="8718" max="8718" width="11.75" style="15" customWidth="1"/>
    <col min="8719" max="8719" width="5.25" style="15" customWidth="1"/>
    <col min="8720" max="8720" width="11.75" style="15" customWidth="1"/>
    <col min="8721" max="8721" width="8" style="15" customWidth="1"/>
    <col min="8722" max="8722" width="12.375" style="15" customWidth="1"/>
    <col min="8723" max="8962" width="9" style="15"/>
    <col min="8963" max="8963" width="9" style="15" bestFit="1" customWidth="1"/>
    <col min="8964" max="8964" width="27.375" style="15" customWidth="1"/>
    <col min="8965" max="8965" width="3.625" style="15" customWidth="1"/>
    <col min="8966" max="8966" width="12.25" style="15" customWidth="1"/>
    <col min="8967" max="8967" width="4.375" style="15" customWidth="1"/>
    <col min="8968" max="8968" width="10.625" style="15" customWidth="1"/>
    <col min="8969" max="8969" width="5.625" style="15" customWidth="1"/>
    <col min="8970" max="8970" width="2.625" style="15" customWidth="1"/>
    <col min="8971" max="8971" width="6.625" style="15" customWidth="1"/>
    <col min="8972" max="8972" width="19.25" style="15" bestFit="1" customWidth="1"/>
    <col min="8973" max="8973" width="5.25" style="15" customWidth="1"/>
    <col min="8974" max="8974" width="11.75" style="15" customWidth="1"/>
    <col min="8975" max="8975" width="5.25" style="15" customWidth="1"/>
    <col min="8976" max="8976" width="11.75" style="15" customWidth="1"/>
    <col min="8977" max="8977" width="8" style="15" customWidth="1"/>
    <col min="8978" max="8978" width="12.375" style="15" customWidth="1"/>
    <col min="8979" max="9218" width="9" style="15"/>
    <col min="9219" max="9219" width="9" style="15" bestFit="1" customWidth="1"/>
    <col min="9220" max="9220" width="27.375" style="15" customWidth="1"/>
    <col min="9221" max="9221" width="3.625" style="15" customWidth="1"/>
    <col min="9222" max="9222" width="12.25" style="15" customWidth="1"/>
    <col min="9223" max="9223" width="4.375" style="15" customWidth="1"/>
    <col min="9224" max="9224" width="10.625" style="15" customWidth="1"/>
    <col min="9225" max="9225" width="5.625" style="15" customWidth="1"/>
    <col min="9226" max="9226" width="2.625" style="15" customWidth="1"/>
    <col min="9227" max="9227" width="6.625" style="15" customWidth="1"/>
    <col min="9228" max="9228" width="19.25" style="15" bestFit="1" customWidth="1"/>
    <col min="9229" max="9229" width="5.25" style="15" customWidth="1"/>
    <col min="9230" max="9230" width="11.75" style="15" customWidth="1"/>
    <col min="9231" max="9231" width="5.25" style="15" customWidth="1"/>
    <col min="9232" max="9232" width="11.75" style="15" customWidth="1"/>
    <col min="9233" max="9233" width="8" style="15" customWidth="1"/>
    <col min="9234" max="9234" width="12.375" style="15" customWidth="1"/>
    <col min="9235" max="9474" width="9" style="15"/>
    <col min="9475" max="9475" width="9" style="15" bestFit="1" customWidth="1"/>
    <col min="9476" max="9476" width="27.375" style="15" customWidth="1"/>
    <col min="9477" max="9477" width="3.625" style="15" customWidth="1"/>
    <col min="9478" max="9478" width="12.25" style="15" customWidth="1"/>
    <col min="9479" max="9479" width="4.375" style="15" customWidth="1"/>
    <col min="9480" max="9480" width="10.625" style="15" customWidth="1"/>
    <col min="9481" max="9481" width="5.625" style="15" customWidth="1"/>
    <col min="9482" max="9482" width="2.625" style="15" customWidth="1"/>
    <col min="9483" max="9483" width="6.625" style="15" customWidth="1"/>
    <col min="9484" max="9484" width="19.25" style="15" bestFit="1" customWidth="1"/>
    <col min="9485" max="9485" width="5.25" style="15" customWidth="1"/>
    <col min="9486" max="9486" width="11.75" style="15" customWidth="1"/>
    <col min="9487" max="9487" width="5.25" style="15" customWidth="1"/>
    <col min="9488" max="9488" width="11.75" style="15" customWidth="1"/>
    <col min="9489" max="9489" width="8" style="15" customWidth="1"/>
    <col min="9490" max="9490" width="12.375" style="15" customWidth="1"/>
    <col min="9491" max="9730" width="9" style="15"/>
    <col min="9731" max="9731" width="9" style="15" bestFit="1" customWidth="1"/>
    <col min="9732" max="9732" width="27.375" style="15" customWidth="1"/>
    <col min="9733" max="9733" width="3.625" style="15" customWidth="1"/>
    <col min="9734" max="9734" width="12.25" style="15" customWidth="1"/>
    <col min="9735" max="9735" width="4.375" style="15" customWidth="1"/>
    <col min="9736" max="9736" width="10.625" style="15" customWidth="1"/>
    <col min="9737" max="9737" width="5.625" style="15" customWidth="1"/>
    <col min="9738" max="9738" width="2.625" style="15" customWidth="1"/>
    <col min="9739" max="9739" width="6.625" style="15" customWidth="1"/>
    <col min="9740" max="9740" width="19.25" style="15" bestFit="1" customWidth="1"/>
    <col min="9741" max="9741" width="5.25" style="15" customWidth="1"/>
    <col min="9742" max="9742" width="11.75" style="15" customWidth="1"/>
    <col min="9743" max="9743" width="5.25" style="15" customWidth="1"/>
    <col min="9744" max="9744" width="11.75" style="15" customWidth="1"/>
    <col min="9745" max="9745" width="8" style="15" customWidth="1"/>
    <col min="9746" max="9746" width="12.375" style="15" customWidth="1"/>
    <col min="9747" max="9986" width="9" style="15"/>
    <col min="9987" max="9987" width="9" style="15" bestFit="1" customWidth="1"/>
    <col min="9988" max="9988" width="27.375" style="15" customWidth="1"/>
    <col min="9989" max="9989" width="3.625" style="15" customWidth="1"/>
    <col min="9990" max="9990" width="12.25" style="15" customWidth="1"/>
    <col min="9991" max="9991" width="4.375" style="15" customWidth="1"/>
    <col min="9992" max="9992" width="10.625" style="15" customWidth="1"/>
    <col min="9993" max="9993" width="5.625" style="15" customWidth="1"/>
    <col min="9994" max="9994" width="2.625" style="15" customWidth="1"/>
    <col min="9995" max="9995" width="6.625" style="15" customWidth="1"/>
    <col min="9996" max="9996" width="19.25" style="15" bestFit="1" customWidth="1"/>
    <col min="9997" max="9997" width="5.25" style="15" customWidth="1"/>
    <col min="9998" max="9998" width="11.75" style="15" customWidth="1"/>
    <col min="9999" max="9999" width="5.25" style="15" customWidth="1"/>
    <col min="10000" max="10000" width="11.75" style="15" customWidth="1"/>
    <col min="10001" max="10001" width="8" style="15" customWidth="1"/>
    <col min="10002" max="10002" width="12.375" style="15" customWidth="1"/>
    <col min="10003" max="10242" width="9" style="15"/>
    <col min="10243" max="10243" width="9" style="15" bestFit="1" customWidth="1"/>
    <col min="10244" max="10244" width="27.375" style="15" customWidth="1"/>
    <col min="10245" max="10245" width="3.625" style="15" customWidth="1"/>
    <col min="10246" max="10246" width="12.25" style="15" customWidth="1"/>
    <col min="10247" max="10247" width="4.375" style="15" customWidth="1"/>
    <col min="10248" max="10248" width="10.625" style="15" customWidth="1"/>
    <col min="10249" max="10249" width="5.625" style="15" customWidth="1"/>
    <col min="10250" max="10250" width="2.625" style="15" customWidth="1"/>
    <col min="10251" max="10251" width="6.625" style="15" customWidth="1"/>
    <col min="10252" max="10252" width="19.25" style="15" bestFit="1" customWidth="1"/>
    <col min="10253" max="10253" width="5.25" style="15" customWidth="1"/>
    <col min="10254" max="10254" width="11.75" style="15" customWidth="1"/>
    <col min="10255" max="10255" width="5.25" style="15" customWidth="1"/>
    <col min="10256" max="10256" width="11.75" style="15" customWidth="1"/>
    <col min="10257" max="10257" width="8" style="15" customWidth="1"/>
    <col min="10258" max="10258" width="12.375" style="15" customWidth="1"/>
    <col min="10259" max="10498" width="9" style="15"/>
    <col min="10499" max="10499" width="9" style="15" bestFit="1" customWidth="1"/>
    <col min="10500" max="10500" width="27.375" style="15" customWidth="1"/>
    <col min="10501" max="10501" width="3.625" style="15" customWidth="1"/>
    <col min="10502" max="10502" width="12.25" style="15" customWidth="1"/>
    <col min="10503" max="10503" width="4.375" style="15" customWidth="1"/>
    <col min="10504" max="10504" width="10.625" style="15" customWidth="1"/>
    <col min="10505" max="10505" width="5.625" style="15" customWidth="1"/>
    <col min="10506" max="10506" width="2.625" style="15" customWidth="1"/>
    <col min="10507" max="10507" width="6.625" style="15" customWidth="1"/>
    <col min="10508" max="10508" width="19.25" style="15" bestFit="1" customWidth="1"/>
    <col min="10509" max="10509" width="5.25" style="15" customWidth="1"/>
    <col min="10510" max="10510" width="11.75" style="15" customWidth="1"/>
    <col min="10511" max="10511" width="5.25" style="15" customWidth="1"/>
    <col min="10512" max="10512" width="11.75" style="15" customWidth="1"/>
    <col min="10513" max="10513" width="8" style="15" customWidth="1"/>
    <col min="10514" max="10514" width="12.375" style="15" customWidth="1"/>
    <col min="10515" max="10754" width="9" style="15"/>
    <col min="10755" max="10755" width="9" style="15" bestFit="1" customWidth="1"/>
    <col min="10756" max="10756" width="27.375" style="15" customWidth="1"/>
    <col min="10757" max="10757" width="3.625" style="15" customWidth="1"/>
    <col min="10758" max="10758" width="12.25" style="15" customWidth="1"/>
    <col min="10759" max="10759" width="4.375" style="15" customWidth="1"/>
    <col min="10760" max="10760" width="10.625" style="15" customWidth="1"/>
    <col min="10761" max="10761" width="5.625" style="15" customWidth="1"/>
    <col min="10762" max="10762" width="2.625" style="15" customWidth="1"/>
    <col min="10763" max="10763" width="6.625" style="15" customWidth="1"/>
    <col min="10764" max="10764" width="19.25" style="15" bestFit="1" customWidth="1"/>
    <col min="10765" max="10765" width="5.25" style="15" customWidth="1"/>
    <col min="10766" max="10766" width="11.75" style="15" customWidth="1"/>
    <col min="10767" max="10767" width="5.25" style="15" customWidth="1"/>
    <col min="10768" max="10768" width="11.75" style="15" customWidth="1"/>
    <col min="10769" max="10769" width="8" style="15" customWidth="1"/>
    <col min="10770" max="10770" width="12.375" style="15" customWidth="1"/>
    <col min="10771" max="11010" width="9" style="15"/>
    <col min="11011" max="11011" width="9" style="15" bestFit="1" customWidth="1"/>
    <col min="11012" max="11012" width="27.375" style="15" customWidth="1"/>
    <col min="11013" max="11013" width="3.625" style="15" customWidth="1"/>
    <col min="11014" max="11014" width="12.25" style="15" customWidth="1"/>
    <col min="11015" max="11015" width="4.375" style="15" customWidth="1"/>
    <col min="11016" max="11016" width="10.625" style="15" customWidth="1"/>
    <col min="11017" max="11017" width="5.625" style="15" customWidth="1"/>
    <col min="11018" max="11018" width="2.625" style="15" customWidth="1"/>
    <col min="11019" max="11019" width="6.625" style="15" customWidth="1"/>
    <col min="11020" max="11020" width="19.25" style="15" bestFit="1" customWidth="1"/>
    <col min="11021" max="11021" width="5.25" style="15" customWidth="1"/>
    <col min="11022" max="11022" width="11.75" style="15" customWidth="1"/>
    <col min="11023" max="11023" width="5.25" style="15" customWidth="1"/>
    <col min="11024" max="11024" width="11.75" style="15" customWidth="1"/>
    <col min="11025" max="11025" width="8" style="15" customWidth="1"/>
    <col min="11026" max="11026" width="12.375" style="15" customWidth="1"/>
    <col min="11027" max="11266" width="9" style="15"/>
    <col min="11267" max="11267" width="9" style="15" bestFit="1" customWidth="1"/>
    <col min="11268" max="11268" width="27.375" style="15" customWidth="1"/>
    <col min="11269" max="11269" width="3.625" style="15" customWidth="1"/>
    <col min="11270" max="11270" width="12.25" style="15" customWidth="1"/>
    <col min="11271" max="11271" width="4.375" style="15" customWidth="1"/>
    <col min="11272" max="11272" width="10.625" style="15" customWidth="1"/>
    <col min="11273" max="11273" width="5.625" style="15" customWidth="1"/>
    <col min="11274" max="11274" width="2.625" style="15" customWidth="1"/>
    <col min="11275" max="11275" width="6.625" style="15" customWidth="1"/>
    <col min="11276" max="11276" width="19.25" style="15" bestFit="1" customWidth="1"/>
    <col min="11277" max="11277" width="5.25" style="15" customWidth="1"/>
    <col min="11278" max="11278" width="11.75" style="15" customWidth="1"/>
    <col min="11279" max="11279" width="5.25" style="15" customWidth="1"/>
    <col min="11280" max="11280" width="11.75" style="15" customWidth="1"/>
    <col min="11281" max="11281" width="8" style="15" customWidth="1"/>
    <col min="11282" max="11282" width="12.375" style="15" customWidth="1"/>
    <col min="11283" max="11522" width="9" style="15"/>
    <col min="11523" max="11523" width="9" style="15" bestFit="1" customWidth="1"/>
    <col min="11524" max="11524" width="27.375" style="15" customWidth="1"/>
    <col min="11525" max="11525" width="3.625" style="15" customWidth="1"/>
    <col min="11526" max="11526" width="12.25" style="15" customWidth="1"/>
    <col min="11527" max="11527" width="4.375" style="15" customWidth="1"/>
    <col min="11528" max="11528" width="10.625" style="15" customWidth="1"/>
    <col min="11529" max="11529" width="5.625" style="15" customWidth="1"/>
    <col min="11530" max="11530" width="2.625" style="15" customWidth="1"/>
    <col min="11531" max="11531" width="6.625" style="15" customWidth="1"/>
    <col min="11532" max="11532" width="19.25" style="15" bestFit="1" customWidth="1"/>
    <col min="11533" max="11533" width="5.25" style="15" customWidth="1"/>
    <col min="11534" max="11534" width="11.75" style="15" customWidth="1"/>
    <col min="11535" max="11535" width="5.25" style="15" customWidth="1"/>
    <col min="11536" max="11536" width="11.75" style="15" customWidth="1"/>
    <col min="11537" max="11537" width="8" style="15" customWidth="1"/>
    <col min="11538" max="11538" width="12.375" style="15" customWidth="1"/>
    <col min="11539" max="11778" width="9" style="15"/>
    <col min="11779" max="11779" width="9" style="15" bestFit="1" customWidth="1"/>
    <col min="11780" max="11780" width="27.375" style="15" customWidth="1"/>
    <col min="11781" max="11781" width="3.625" style="15" customWidth="1"/>
    <col min="11782" max="11782" width="12.25" style="15" customWidth="1"/>
    <col min="11783" max="11783" width="4.375" style="15" customWidth="1"/>
    <col min="11784" max="11784" width="10.625" style="15" customWidth="1"/>
    <col min="11785" max="11785" width="5.625" style="15" customWidth="1"/>
    <col min="11786" max="11786" width="2.625" style="15" customWidth="1"/>
    <col min="11787" max="11787" width="6.625" style="15" customWidth="1"/>
    <col min="11788" max="11788" width="19.25" style="15" bestFit="1" customWidth="1"/>
    <col min="11789" max="11789" width="5.25" style="15" customWidth="1"/>
    <col min="11790" max="11790" width="11.75" style="15" customWidth="1"/>
    <col min="11791" max="11791" width="5.25" style="15" customWidth="1"/>
    <col min="11792" max="11792" width="11.75" style="15" customWidth="1"/>
    <col min="11793" max="11793" width="8" style="15" customWidth="1"/>
    <col min="11794" max="11794" width="12.375" style="15" customWidth="1"/>
    <col min="11795" max="12034" width="9" style="15"/>
    <col min="12035" max="12035" width="9" style="15" bestFit="1" customWidth="1"/>
    <col min="12036" max="12036" width="27.375" style="15" customWidth="1"/>
    <col min="12037" max="12037" width="3.625" style="15" customWidth="1"/>
    <col min="12038" max="12038" width="12.25" style="15" customWidth="1"/>
    <col min="12039" max="12039" width="4.375" style="15" customWidth="1"/>
    <col min="12040" max="12040" width="10.625" style="15" customWidth="1"/>
    <col min="12041" max="12041" width="5.625" style="15" customWidth="1"/>
    <col min="12042" max="12042" width="2.625" style="15" customWidth="1"/>
    <col min="12043" max="12043" width="6.625" style="15" customWidth="1"/>
    <col min="12044" max="12044" width="19.25" style="15" bestFit="1" customWidth="1"/>
    <col min="12045" max="12045" width="5.25" style="15" customWidth="1"/>
    <col min="12046" max="12046" width="11.75" style="15" customWidth="1"/>
    <col min="12047" max="12047" width="5.25" style="15" customWidth="1"/>
    <col min="12048" max="12048" width="11.75" style="15" customWidth="1"/>
    <col min="12049" max="12049" width="8" style="15" customWidth="1"/>
    <col min="12050" max="12050" width="12.375" style="15" customWidth="1"/>
    <col min="12051" max="12290" width="9" style="15"/>
    <col min="12291" max="12291" width="9" style="15" bestFit="1" customWidth="1"/>
    <col min="12292" max="12292" width="27.375" style="15" customWidth="1"/>
    <col min="12293" max="12293" width="3.625" style="15" customWidth="1"/>
    <col min="12294" max="12294" width="12.25" style="15" customWidth="1"/>
    <col min="12295" max="12295" width="4.375" style="15" customWidth="1"/>
    <col min="12296" max="12296" width="10.625" style="15" customWidth="1"/>
    <col min="12297" max="12297" width="5.625" style="15" customWidth="1"/>
    <col min="12298" max="12298" width="2.625" style="15" customWidth="1"/>
    <col min="12299" max="12299" width="6.625" style="15" customWidth="1"/>
    <col min="12300" max="12300" width="19.25" style="15" bestFit="1" customWidth="1"/>
    <col min="12301" max="12301" width="5.25" style="15" customWidth="1"/>
    <col min="12302" max="12302" width="11.75" style="15" customWidth="1"/>
    <col min="12303" max="12303" width="5.25" style="15" customWidth="1"/>
    <col min="12304" max="12304" width="11.75" style="15" customWidth="1"/>
    <col min="12305" max="12305" width="8" style="15" customWidth="1"/>
    <col min="12306" max="12306" width="12.375" style="15" customWidth="1"/>
    <col min="12307" max="12546" width="9" style="15"/>
    <col min="12547" max="12547" width="9" style="15" bestFit="1" customWidth="1"/>
    <col min="12548" max="12548" width="27.375" style="15" customWidth="1"/>
    <col min="12549" max="12549" width="3.625" style="15" customWidth="1"/>
    <col min="12550" max="12550" width="12.25" style="15" customWidth="1"/>
    <col min="12551" max="12551" width="4.375" style="15" customWidth="1"/>
    <col min="12552" max="12552" width="10.625" style="15" customWidth="1"/>
    <col min="12553" max="12553" width="5.625" style="15" customWidth="1"/>
    <col min="12554" max="12554" width="2.625" style="15" customWidth="1"/>
    <col min="12555" max="12555" width="6.625" style="15" customWidth="1"/>
    <col min="12556" max="12556" width="19.25" style="15" bestFit="1" customWidth="1"/>
    <col min="12557" max="12557" width="5.25" style="15" customWidth="1"/>
    <col min="12558" max="12558" width="11.75" style="15" customWidth="1"/>
    <col min="12559" max="12559" width="5.25" style="15" customWidth="1"/>
    <col min="12560" max="12560" width="11.75" style="15" customWidth="1"/>
    <col min="12561" max="12561" width="8" style="15" customWidth="1"/>
    <col min="12562" max="12562" width="12.375" style="15" customWidth="1"/>
    <col min="12563" max="12802" width="9" style="15"/>
    <col min="12803" max="12803" width="9" style="15" bestFit="1" customWidth="1"/>
    <col min="12804" max="12804" width="27.375" style="15" customWidth="1"/>
    <col min="12805" max="12805" width="3.625" style="15" customWidth="1"/>
    <col min="12806" max="12806" width="12.25" style="15" customWidth="1"/>
    <col min="12807" max="12807" width="4.375" style="15" customWidth="1"/>
    <col min="12808" max="12808" width="10.625" style="15" customWidth="1"/>
    <col min="12809" max="12809" width="5.625" style="15" customWidth="1"/>
    <col min="12810" max="12810" width="2.625" style="15" customWidth="1"/>
    <col min="12811" max="12811" width="6.625" style="15" customWidth="1"/>
    <col min="12812" max="12812" width="19.25" style="15" bestFit="1" customWidth="1"/>
    <col min="12813" max="12813" width="5.25" style="15" customWidth="1"/>
    <col min="12814" max="12814" width="11.75" style="15" customWidth="1"/>
    <col min="12815" max="12815" width="5.25" style="15" customWidth="1"/>
    <col min="12816" max="12816" width="11.75" style="15" customWidth="1"/>
    <col min="12817" max="12817" width="8" style="15" customWidth="1"/>
    <col min="12818" max="12818" width="12.375" style="15" customWidth="1"/>
    <col min="12819" max="13058" width="9" style="15"/>
    <col min="13059" max="13059" width="9" style="15" bestFit="1" customWidth="1"/>
    <col min="13060" max="13060" width="27.375" style="15" customWidth="1"/>
    <col min="13061" max="13061" width="3.625" style="15" customWidth="1"/>
    <col min="13062" max="13062" width="12.25" style="15" customWidth="1"/>
    <col min="13063" max="13063" width="4.375" style="15" customWidth="1"/>
    <col min="13064" max="13064" width="10.625" style="15" customWidth="1"/>
    <col min="13065" max="13065" width="5.625" style="15" customWidth="1"/>
    <col min="13066" max="13066" width="2.625" style="15" customWidth="1"/>
    <col min="13067" max="13067" width="6.625" style="15" customWidth="1"/>
    <col min="13068" max="13068" width="19.25" style="15" bestFit="1" customWidth="1"/>
    <col min="13069" max="13069" width="5.25" style="15" customWidth="1"/>
    <col min="13070" max="13070" width="11.75" style="15" customWidth="1"/>
    <col min="13071" max="13071" width="5.25" style="15" customWidth="1"/>
    <col min="13072" max="13072" width="11.75" style="15" customWidth="1"/>
    <col min="13073" max="13073" width="8" style="15" customWidth="1"/>
    <col min="13074" max="13074" width="12.375" style="15" customWidth="1"/>
    <col min="13075" max="13314" width="9" style="15"/>
    <col min="13315" max="13315" width="9" style="15" bestFit="1" customWidth="1"/>
    <col min="13316" max="13316" width="27.375" style="15" customWidth="1"/>
    <col min="13317" max="13317" width="3.625" style="15" customWidth="1"/>
    <col min="13318" max="13318" width="12.25" style="15" customWidth="1"/>
    <col min="13319" max="13319" width="4.375" style="15" customWidth="1"/>
    <col min="13320" max="13320" width="10.625" style="15" customWidth="1"/>
    <col min="13321" max="13321" width="5.625" style="15" customWidth="1"/>
    <col min="13322" max="13322" width="2.625" style="15" customWidth="1"/>
    <col min="13323" max="13323" width="6.625" style="15" customWidth="1"/>
    <col min="13324" max="13324" width="19.25" style="15" bestFit="1" customWidth="1"/>
    <col min="13325" max="13325" width="5.25" style="15" customWidth="1"/>
    <col min="13326" max="13326" width="11.75" style="15" customWidth="1"/>
    <col min="13327" max="13327" width="5.25" style="15" customWidth="1"/>
    <col min="13328" max="13328" width="11.75" style="15" customWidth="1"/>
    <col min="13329" max="13329" width="8" style="15" customWidth="1"/>
    <col min="13330" max="13330" width="12.375" style="15" customWidth="1"/>
    <col min="13331" max="13570" width="9" style="15"/>
    <col min="13571" max="13571" width="9" style="15" bestFit="1" customWidth="1"/>
    <col min="13572" max="13572" width="27.375" style="15" customWidth="1"/>
    <col min="13573" max="13573" width="3.625" style="15" customWidth="1"/>
    <col min="13574" max="13574" width="12.25" style="15" customWidth="1"/>
    <col min="13575" max="13575" width="4.375" style="15" customWidth="1"/>
    <col min="13576" max="13576" width="10.625" style="15" customWidth="1"/>
    <col min="13577" max="13577" width="5.625" style="15" customWidth="1"/>
    <col min="13578" max="13578" width="2.625" style="15" customWidth="1"/>
    <col min="13579" max="13579" width="6.625" style="15" customWidth="1"/>
    <col min="13580" max="13580" width="19.25" style="15" bestFit="1" customWidth="1"/>
    <col min="13581" max="13581" width="5.25" style="15" customWidth="1"/>
    <col min="13582" max="13582" width="11.75" style="15" customWidth="1"/>
    <col min="13583" max="13583" width="5.25" style="15" customWidth="1"/>
    <col min="13584" max="13584" width="11.75" style="15" customWidth="1"/>
    <col min="13585" max="13585" width="8" style="15" customWidth="1"/>
    <col min="13586" max="13586" width="12.375" style="15" customWidth="1"/>
    <col min="13587" max="13826" width="9" style="15"/>
    <col min="13827" max="13827" width="9" style="15" bestFit="1" customWidth="1"/>
    <col min="13828" max="13828" width="27.375" style="15" customWidth="1"/>
    <col min="13829" max="13829" width="3.625" style="15" customWidth="1"/>
    <col min="13830" max="13830" width="12.25" style="15" customWidth="1"/>
    <col min="13831" max="13831" width="4.375" style="15" customWidth="1"/>
    <col min="13832" max="13832" width="10.625" style="15" customWidth="1"/>
    <col min="13833" max="13833" width="5.625" style="15" customWidth="1"/>
    <col min="13834" max="13834" width="2.625" style="15" customWidth="1"/>
    <col min="13835" max="13835" width="6.625" style="15" customWidth="1"/>
    <col min="13836" max="13836" width="19.25" style="15" bestFit="1" customWidth="1"/>
    <col min="13837" max="13837" width="5.25" style="15" customWidth="1"/>
    <col min="13838" max="13838" width="11.75" style="15" customWidth="1"/>
    <col min="13839" max="13839" width="5.25" style="15" customWidth="1"/>
    <col min="13840" max="13840" width="11.75" style="15" customWidth="1"/>
    <col min="13841" max="13841" width="8" style="15" customWidth="1"/>
    <col min="13842" max="13842" width="12.375" style="15" customWidth="1"/>
    <col min="13843" max="14082" width="9" style="15"/>
    <col min="14083" max="14083" width="9" style="15" bestFit="1" customWidth="1"/>
    <col min="14084" max="14084" width="27.375" style="15" customWidth="1"/>
    <col min="14085" max="14085" width="3.625" style="15" customWidth="1"/>
    <col min="14086" max="14086" width="12.25" style="15" customWidth="1"/>
    <col min="14087" max="14087" width="4.375" style="15" customWidth="1"/>
    <col min="14088" max="14088" width="10.625" style="15" customWidth="1"/>
    <col min="14089" max="14089" width="5.625" style="15" customWidth="1"/>
    <col min="14090" max="14090" width="2.625" style="15" customWidth="1"/>
    <col min="14091" max="14091" width="6.625" style="15" customWidth="1"/>
    <col min="14092" max="14092" width="19.25" style="15" bestFit="1" customWidth="1"/>
    <col min="14093" max="14093" width="5.25" style="15" customWidth="1"/>
    <col min="14094" max="14094" width="11.75" style="15" customWidth="1"/>
    <col min="14095" max="14095" width="5.25" style="15" customWidth="1"/>
    <col min="14096" max="14096" width="11.75" style="15" customWidth="1"/>
    <col min="14097" max="14097" width="8" style="15" customWidth="1"/>
    <col min="14098" max="14098" width="12.375" style="15" customWidth="1"/>
    <col min="14099" max="14338" width="9" style="15"/>
    <col min="14339" max="14339" width="9" style="15" bestFit="1" customWidth="1"/>
    <col min="14340" max="14340" width="27.375" style="15" customWidth="1"/>
    <col min="14341" max="14341" width="3.625" style="15" customWidth="1"/>
    <col min="14342" max="14342" width="12.25" style="15" customWidth="1"/>
    <col min="14343" max="14343" width="4.375" style="15" customWidth="1"/>
    <col min="14344" max="14344" width="10.625" style="15" customWidth="1"/>
    <col min="14345" max="14345" width="5.625" style="15" customWidth="1"/>
    <col min="14346" max="14346" width="2.625" style="15" customWidth="1"/>
    <col min="14347" max="14347" width="6.625" style="15" customWidth="1"/>
    <col min="14348" max="14348" width="19.25" style="15" bestFit="1" customWidth="1"/>
    <col min="14349" max="14349" width="5.25" style="15" customWidth="1"/>
    <col min="14350" max="14350" width="11.75" style="15" customWidth="1"/>
    <col min="14351" max="14351" width="5.25" style="15" customWidth="1"/>
    <col min="14352" max="14352" width="11.75" style="15" customWidth="1"/>
    <col min="14353" max="14353" width="8" style="15" customWidth="1"/>
    <col min="14354" max="14354" width="12.375" style="15" customWidth="1"/>
    <col min="14355" max="14594" width="9" style="15"/>
    <col min="14595" max="14595" width="9" style="15" bestFit="1" customWidth="1"/>
    <col min="14596" max="14596" width="27.375" style="15" customWidth="1"/>
    <col min="14597" max="14597" width="3.625" style="15" customWidth="1"/>
    <col min="14598" max="14598" width="12.25" style="15" customWidth="1"/>
    <col min="14599" max="14599" width="4.375" style="15" customWidth="1"/>
    <col min="14600" max="14600" width="10.625" style="15" customWidth="1"/>
    <col min="14601" max="14601" width="5.625" style="15" customWidth="1"/>
    <col min="14602" max="14602" width="2.625" style="15" customWidth="1"/>
    <col min="14603" max="14603" width="6.625" style="15" customWidth="1"/>
    <col min="14604" max="14604" width="19.25" style="15" bestFit="1" customWidth="1"/>
    <col min="14605" max="14605" width="5.25" style="15" customWidth="1"/>
    <col min="14606" max="14606" width="11.75" style="15" customWidth="1"/>
    <col min="14607" max="14607" width="5.25" style="15" customWidth="1"/>
    <col min="14608" max="14608" width="11.75" style="15" customWidth="1"/>
    <col min="14609" max="14609" width="8" style="15" customWidth="1"/>
    <col min="14610" max="14610" width="12.375" style="15" customWidth="1"/>
    <col min="14611" max="14850" width="9" style="15"/>
    <col min="14851" max="14851" width="9" style="15" bestFit="1" customWidth="1"/>
    <col min="14852" max="14852" width="27.375" style="15" customWidth="1"/>
    <col min="14853" max="14853" width="3.625" style="15" customWidth="1"/>
    <col min="14854" max="14854" width="12.25" style="15" customWidth="1"/>
    <col min="14855" max="14855" width="4.375" style="15" customWidth="1"/>
    <col min="14856" max="14856" width="10.625" style="15" customWidth="1"/>
    <col min="14857" max="14857" width="5.625" style="15" customWidth="1"/>
    <col min="14858" max="14858" width="2.625" style="15" customWidth="1"/>
    <col min="14859" max="14859" width="6.625" style="15" customWidth="1"/>
    <col min="14860" max="14860" width="19.25" style="15" bestFit="1" customWidth="1"/>
    <col min="14861" max="14861" width="5.25" style="15" customWidth="1"/>
    <col min="14862" max="14862" width="11.75" style="15" customWidth="1"/>
    <col min="14863" max="14863" width="5.25" style="15" customWidth="1"/>
    <col min="14864" max="14864" width="11.75" style="15" customWidth="1"/>
    <col min="14865" max="14865" width="8" style="15" customWidth="1"/>
    <col min="14866" max="14866" width="12.375" style="15" customWidth="1"/>
    <col min="14867" max="15106" width="9" style="15"/>
    <col min="15107" max="15107" width="9" style="15" bestFit="1" customWidth="1"/>
    <col min="15108" max="15108" width="27.375" style="15" customWidth="1"/>
    <col min="15109" max="15109" width="3.625" style="15" customWidth="1"/>
    <col min="15110" max="15110" width="12.25" style="15" customWidth="1"/>
    <col min="15111" max="15111" width="4.375" style="15" customWidth="1"/>
    <col min="15112" max="15112" width="10.625" style="15" customWidth="1"/>
    <col min="15113" max="15113" width="5.625" style="15" customWidth="1"/>
    <col min="15114" max="15114" width="2.625" style="15" customWidth="1"/>
    <col min="15115" max="15115" width="6.625" style="15" customWidth="1"/>
    <col min="15116" max="15116" width="19.25" style="15" bestFit="1" customWidth="1"/>
    <col min="15117" max="15117" width="5.25" style="15" customWidth="1"/>
    <col min="15118" max="15118" width="11.75" style="15" customWidth="1"/>
    <col min="15119" max="15119" width="5.25" style="15" customWidth="1"/>
    <col min="15120" max="15120" width="11.75" style="15" customWidth="1"/>
    <col min="15121" max="15121" width="8" style="15" customWidth="1"/>
    <col min="15122" max="15122" width="12.375" style="15" customWidth="1"/>
    <col min="15123" max="15362" width="9" style="15"/>
    <col min="15363" max="15363" width="9" style="15" bestFit="1" customWidth="1"/>
    <col min="15364" max="15364" width="27.375" style="15" customWidth="1"/>
    <col min="15365" max="15365" width="3.625" style="15" customWidth="1"/>
    <col min="15366" max="15366" width="12.25" style="15" customWidth="1"/>
    <col min="15367" max="15367" width="4.375" style="15" customWidth="1"/>
    <col min="15368" max="15368" width="10.625" style="15" customWidth="1"/>
    <col min="15369" max="15369" width="5.625" style="15" customWidth="1"/>
    <col min="15370" max="15370" width="2.625" style="15" customWidth="1"/>
    <col min="15371" max="15371" width="6.625" style="15" customWidth="1"/>
    <col min="15372" max="15372" width="19.25" style="15" bestFit="1" customWidth="1"/>
    <col min="15373" max="15373" width="5.25" style="15" customWidth="1"/>
    <col min="15374" max="15374" width="11.75" style="15" customWidth="1"/>
    <col min="15375" max="15375" width="5.25" style="15" customWidth="1"/>
    <col min="15376" max="15376" width="11.75" style="15" customWidth="1"/>
    <col min="15377" max="15377" width="8" style="15" customWidth="1"/>
    <col min="15378" max="15378" width="12.375" style="15" customWidth="1"/>
    <col min="15379" max="15618" width="9" style="15"/>
    <col min="15619" max="15619" width="9" style="15" bestFit="1" customWidth="1"/>
    <col min="15620" max="15620" width="27.375" style="15" customWidth="1"/>
    <col min="15621" max="15621" width="3.625" style="15" customWidth="1"/>
    <col min="15622" max="15622" width="12.25" style="15" customWidth="1"/>
    <col min="15623" max="15623" width="4.375" style="15" customWidth="1"/>
    <col min="15624" max="15624" width="10.625" style="15" customWidth="1"/>
    <col min="15625" max="15625" width="5.625" style="15" customWidth="1"/>
    <col min="15626" max="15626" width="2.625" style="15" customWidth="1"/>
    <col min="15627" max="15627" width="6.625" style="15" customWidth="1"/>
    <col min="15628" max="15628" width="19.25" style="15" bestFit="1" customWidth="1"/>
    <col min="15629" max="15629" width="5.25" style="15" customWidth="1"/>
    <col min="15630" max="15630" width="11.75" style="15" customWidth="1"/>
    <col min="15631" max="15631" width="5.25" style="15" customWidth="1"/>
    <col min="15632" max="15632" width="11.75" style="15" customWidth="1"/>
    <col min="15633" max="15633" width="8" style="15" customWidth="1"/>
    <col min="15634" max="15634" width="12.375" style="15" customWidth="1"/>
    <col min="15635" max="15874" width="9" style="15"/>
    <col min="15875" max="15875" width="9" style="15" bestFit="1" customWidth="1"/>
    <col min="15876" max="15876" width="27.375" style="15" customWidth="1"/>
    <col min="15877" max="15877" width="3.625" style="15" customWidth="1"/>
    <col min="15878" max="15878" width="12.25" style="15" customWidth="1"/>
    <col min="15879" max="15879" width="4.375" style="15" customWidth="1"/>
    <col min="15880" max="15880" width="10.625" style="15" customWidth="1"/>
    <col min="15881" max="15881" width="5.625" style="15" customWidth="1"/>
    <col min="15882" max="15882" width="2.625" style="15" customWidth="1"/>
    <col min="15883" max="15883" width="6.625" style="15" customWidth="1"/>
    <col min="15884" max="15884" width="19.25" style="15" bestFit="1" customWidth="1"/>
    <col min="15885" max="15885" width="5.25" style="15" customWidth="1"/>
    <col min="15886" max="15886" width="11.75" style="15" customWidth="1"/>
    <col min="15887" max="15887" width="5.25" style="15" customWidth="1"/>
    <col min="15888" max="15888" width="11.75" style="15" customWidth="1"/>
    <col min="15889" max="15889" width="8" style="15" customWidth="1"/>
    <col min="15890" max="15890" width="12.375" style="15" customWidth="1"/>
    <col min="15891" max="16130" width="9" style="15"/>
    <col min="16131" max="16131" width="9" style="15" bestFit="1" customWidth="1"/>
    <col min="16132" max="16132" width="27.375" style="15" customWidth="1"/>
    <col min="16133" max="16133" width="3.625" style="15" customWidth="1"/>
    <col min="16134" max="16134" width="12.25" style="15" customWidth="1"/>
    <col min="16135" max="16135" width="4.375" style="15" customWidth="1"/>
    <col min="16136" max="16136" width="10.625" style="15" customWidth="1"/>
    <col min="16137" max="16137" width="5.625" style="15" customWidth="1"/>
    <col min="16138" max="16138" width="2.625" style="15" customWidth="1"/>
    <col min="16139" max="16139" width="6.625" style="15" customWidth="1"/>
    <col min="16140" max="16140" width="19.25" style="15" bestFit="1" customWidth="1"/>
    <col min="16141" max="16141" width="5.25" style="15" customWidth="1"/>
    <col min="16142" max="16142" width="11.75" style="15" customWidth="1"/>
    <col min="16143" max="16143" width="5.25" style="15" customWidth="1"/>
    <col min="16144" max="16144" width="11.75" style="15" customWidth="1"/>
    <col min="16145" max="16145" width="8" style="15" customWidth="1"/>
    <col min="16146" max="16146" width="12.375" style="15" customWidth="1"/>
    <col min="16147" max="16384" width="9" style="15"/>
  </cols>
  <sheetData>
    <row r="1" spans="1:18" ht="24" customHeight="1">
      <c r="A1" s="673" t="s">
        <v>94</v>
      </c>
      <c r="B1" s="673"/>
      <c r="C1" s="673"/>
      <c r="D1" s="673"/>
      <c r="E1" s="673"/>
      <c r="F1" s="673"/>
      <c r="G1" s="673"/>
      <c r="H1" s="673"/>
      <c r="I1" s="673"/>
      <c r="J1" s="673"/>
      <c r="K1" s="673"/>
      <c r="L1" s="673"/>
      <c r="M1" s="673"/>
      <c r="N1" s="673"/>
      <c r="O1" s="673"/>
      <c r="P1" s="673"/>
      <c r="Q1" s="673"/>
    </row>
    <row r="2" spans="1:18" ht="14.25" customHeight="1">
      <c r="A2" s="16"/>
      <c r="B2" s="16"/>
      <c r="C2" s="16"/>
      <c r="D2" s="16"/>
      <c r="E2" s="16"/>
      <c r="F2" s="16"/>
      <c r="G2" s="16"/>
      <c r="H2" s="16"/>
      <c r="I2" s="16"/>
      <c r="J2" s="16"/>
      <c r="K2" s="16"/>
      <c r="L2" s="16"/>
      <c r="M2" s="16"/>
      <c r="N2" s="16"/>
      <c r="O2" s="16"/>
      <c r="P2" s="16"/>
      <c r="Q2" s="16"/>
    </row>
    <row r="3" spans="1:18" ht="88.5" customHeight="1">
      <c r="A3" s="674" t="s">
        <v>507</v>
      </c>
      <c r="B3" s="674"/>
      <c r="C3" s="674"/>
      <c r="D3" s="674"/>
      <c r="E3" s="674"/>
      <c r="F3" s="674"/>
      <c r="G3" s="674"/>
      <c r="H3" s="674"/>
      <c r="I3" s="674"/>
      <c r="J3" s="674"/>
      <c r="K3" s="674"/>
      <c r="L3" s="674"/>
      <c r="M3" s="674"/>
      <c r="N3" s="674"/>
      <c r="O3" s="674"/>
      <c r="P3" s="674"/>
      <c r="Q3" s="674"/>
      <c r="R3" s="17"/>
    </row>
    <row r="4" spans="1:18" ht="13.5" customHeight="1">
      <c r="A4" s="226"/>
      <c r="B4" s="226"/>
      <c r="C4" s="226"/>
      <c r="D4" s="226"/>
      <c r="E4" s="226"/>
      <c r="F4" s="226"/>
      <c r="G4" s="226"/>
      <c r="H4" s="226"/>
      <c r="I4" s="226"/>
      <c r="J4" s="226"/>
      <c r="K4" s="226"/>
      <c r="L4" s="226"/>
      <c r="M4" s="226"/>
      <c r="N4" s="226"/>
      <c r="O4" s="226"/>
      <c r="P4" s="226"/>
      <c r="Q4" s="226"/>
      <c r="R4" s="17"/>
    </row>
    <row r="5" spans="1:18" ht="27.75" customHeight="1" thickBot="1">
      <c r="A5" s="675" t="s">
        <v>508</v>
      </c>
      <c r="B5" s="675"/>
      <c r="C5" s="675"/>
      <c r="D5" s="675"/>
      <c r="E5" s="675"/>
      <c r="F5" s="675"/>
      <c r="G5" s="675"/>
      <c r="H5" s="675"/>
      <c r="I5" s="675"/>
      <c r="J5" s="18"/>
      <c r="K5" s="676" t="s">
        <v>509</v>
      </c>
      <c r="L5" s="676"/>
      <c r="M5" s="676"/>
      <c r="N5" s="676"/>
      <c r="O5" s="676"/>
      <c r="P5" s="676"/>
      <c r="Q5" s="676"/>
      <c r="R5" s="19"/>
    </row>
    <row r="6" spans="1:18" ht="16.5" customHeight="1" thickBot="1">
      <c r="A6" s="644" t="s">
        <v>97</v>
      </c>
      <c r="B6" s="647" t="s">
        <v>510</v>
      </c>
      <c r="C6" s="840"/>
      <c r="D6" s="27" t="s">
        <v>192</v>
      </c>
      <c r="E6" s="28" t="s">
        <v>91</v>
      </c>
      <c r="F6" s="29" t="s">
        <v>193</v>
      </c>
      <c r="G6" s="30"/>
      <c r="H6" s="31"/>
      <c r="I6" s="32" t="s">
        <v>75</v>
      </c>
      <c r="K6" s="20"/>
      <c r="L6" s="677"/>
      <c r="M6" s="679" t="s">
        <v>76</v>
      </c>
      <c r="N6" s="680"/>
      <c r="O6" s="680"/>
      <c r="P6" s="681"/>
    </row>
    <row r="7" spans="1:18" ht="15.75" customHeight="1" thickTop="1" thickBot="1">
      <c r="A7" s="645"/>
      <c r="B7" s="648"/>
      <c r="C7" s="841"/>
      <c r="D7" s="20" t="s">
        <v>77</v>
      </c>
      <c r="F7" s="21" t="s">
        <v>196</v>
      </c>
      <c r="G7" s="33" t="s">
        <v>190</v>
      </c>
      <c r="H7" s="34" t="str">
        <f>IF($B$8="","",IF(H6="","",ROUNDDOWN(H6/$B$8,1)))</f>
        <v/>
      </c>
      <c r="I7" s="35" t="s">
        <v>71</v>
      </c>
      <c r="K7" s="24"/>
      <c r="L7" s="678"/>
      <c r="M7" s="682" t="s">
        <v>95</v>
      </c>
      <c r="N7" s="683"/>
      <c r="O7" s="683" t="s">
        <v>96</v>
      </c>
      <c r="P7" s="684"/>
    </row>
    <row r="8" spans="1:18" ht="16.5" customHeight="1" thickTop="1" thickBot="1">
      <c r="A8" s="645"/>
      <c r="B8" s="659" t="s">
        <v>511</v>
      </c>
      <c r="C8" s="842" t="s">
        <v>75</v>
      </c>
      <c r="D8" s="37" t="s">
        <v>100</v>
      </c>
      <c r="E8" s="20" t="s">
        <v>91</v>
      </c>
      <c r="F8" s="21" t="s">
        <v>204</v>
      </c>
      <c r="H8" s="38"/>
      <c r="I8" s="35" t="s">
        <v>75</v>
      </c>
      <c r="L8" s="25" t="s">
        <v>97</v>
      </c>
      <c r="M8" s="115" t="s">
        <v>190</v>
      </c>
      <c r="N8" s="26" t="str">
        <f>H7</f>
        <v/>
      </c>
      <c r="O8" s="115" t="s">
        <v>191</v>
      </c>
      <c r="P8" s="26" t="str">
        <f>H9</f>
        <v/>
      </c>
    </row>
    <row r="9" spans="1:18" ht="16.5" customHeight="1" thickTop="1" thickBot="1">
      <c r="A9" s="646"/>
      <c r="B9" s="660"/>
      <c r="C9" s="843"/>
      <c r="D9" s="39" t="s">
        <v>77</v>
      </c>
      <c r="E9" s="39"/>
      <c r="F9" s="40" t="s">
        <v>206</v>
      </c>
      <c r="G9" s="33" t="s">
        <v>191</v>
      </c>
      <c r="H9" s="34" t="str">
        <f>IF($B$8="","",IF(H8="","",ROUNDDOWN(H8/$B$8,1)))</f>
        <v/>
      </c>
      <c r="I9" s="41" t="s">
        <v>71</v>
      </c>
      <c r="L9" s="25" t="s">
        <v>98</v>
      </c>
      <c r="M9" s="115" t="s">
        <v>194</v>
      </c>
      <c r="N9" s="26" t="str">
        <f>H11</f>
        <v/>
      </c>
      <c r="O9" s="115" t="s">
        <v>195</v>
      </c>
      <c r="P9" s="26" t="str">
        <f>H13</f>
        <v/>
      </c>
    </row>
    <row r="10" spans="1:18" ht="16.5" customHeight="1" thickBot="1">
      <c r="A10" s="644" t="s">
        <v>98</v>
      </c>
      <c r="B10" s="647" t="s">
        <v>510</v>
      </c>
      <c r="C10" s="840"/>
      <c r="D10" s="27" t="s">
        <v>201</v>
      </c>
      <c r="E10" s="28" t="s">
        <v>91</v>
      </c>
      <c r="F10" s="29" t="s">
        <v>193</v>
      </c>
      <c r="G10" s="30"/>
      <c r="H10" s="31"/>
      <c r="I10" s="32" t="s">
        <v>75</v>
      </c>
      <c r="K10" s="36"/>
      <c r="L10" s="25" t="s">
        <v>99</v>
      </c>
      <c r="M10" s="115" t="s">
        <v>197</v>
      </c>
      <c r="N10" s="26" t="str">
        <f>H15</f>
        <v/>
      </c>
      <c r="O10" s="115" t="s">
        <v>331</v>
      </c>
      <c r="P10" s="26" t="str">
        <f>H17</f>
        <v/>
      </c>
      <c r="Q10" s="36"/>
    </row>
    <row r="11" spans="1:18" ht="16.5" customHeight="1" thickTop="1" thickBot="1">
      <c r="A11" s="645"/>
      <c r="B11" s="648"/>
      <c r="C11" s="841"/>
      <c r="D11" s="20" t="s">
        <v>77</v>
      </c>
      <c r="F11" s="21" t="s">
        <v>196</v>
      </c>
      <c r="G11" s="33" t="s">
        <v>194</v>
      </c>
      <c r="H11" s="34" t="str">
        <f>IF($B$12="","",IF(H10="","",ROUNDDOWN(H10/$B$12,1)))</f>
        <v/>
      </c>
      <c r="I11" s="35" t="s">
        <v>71</v>
      </c>
      <c r="K11" s="36"/>
      <c r="L11" s="25" t="s">
        <v>78</v>
      </c>
      <c r="M11" s="115" t="s">
        <v>198</v>
      </c>
      <c r="N11" s="26" t="str">
        <f>H19</f>
        <v/>
      </c>
      <c r="O11" s="115" t="s">
        <v>199</v>
      </c>
      <c r="P11" s="26" t="str">
        <f>H21</f>
        <v/>
      </c>
      <c r="Q11" s="36"/>
    </row>
    <row r="12" spans="1:18" ht="16.5" customHeight="1" thickTop="1" thickBot="1">
      <c r="A12" s="645"/>
      <c r="B12" s="659" t="s">
        <v>511</v>
      </c>
      <c r="C12" s="842" t="s">
        <v>75</v>
      </c>
      <c r="D12" s="37" t="s">
        <v>100</v>
      </c>
      <c r="E12" s="20" t="s">
        <v>91</v>
      </c>
      <c r="F12" s="21" t="s">
        <v>204</v>
      </c>
      <c r="H12" s="38"/>
      <c r="I12" s="35" t="s">
        <v>75</v>
      </c>
      <c r="K12" s="36"/>
      <c r="L12" s="25" t="s">
        <v>79</v>
      </c>
      <c r="M12" s="115" t="s">
        <v>332</v>
      </c>
      <c r="N12" s="26" t="str">
        <f>H23</f>
        <v/>
      </c>
      <c r="O12" s="115" t="s">
        <v>200</v>
      </c>
      <c r="P12" s="26" t="str">
        <f>H25</f>
        <v/>
      </c>
      <c r="Q12" s="36"/>
      <c r="R12" s="36"/>
    </row>
    <row r="13" spans="1:18" ht="16.5" customHeight="1" thickTop="1" thickBot="1">
      <c r="A13" s="646"/>
      <c r="B13" s="660"/>
      <c r="C13" s="843"/>
      <c r="D13" s="39" t="s">
        <v>77</v>
      </c>
      <c r="E13" s="39"/>
      <c r="F13" s="40" t="s">
        <v>206</v>
      </c>
      <c r="G13" s="33" t="s">
        <v>195</v>
      </c>
      <c r="H13" s="34" t="str">
        <f>IF($B$12="","",IF(H12="","",ROUNDDOWN(H12/$B$12,1)))</f>
        <v/>
      </c>
      <c r="I13" s="41" t="s">
        <v>71</v>
      </c>
      <c r="K13" s="36"/>
      <c r="L13" s="25" t="s">
        <v>80</v>
      </c>
      <c r="M13" s="115" t="s">
        <v>333</v>
      </c>
      <c r="N13" s="26" t="str">
        <f>H27</f>
        <v/>
      </c>
      <c r="O13" s="115" t="s">
        <v>202</v>
      </c>
      <c r="P13" s="26" t="str">
        <f>H29</f>
        <v/>
      </c>
      <c r="Q13" s="36"/>
      <c r="R13" s="36"/>
    </row>
    <row r="14" spans="1:18" ht="16.5" customHeight="1" thickBot="1">
      <c r="A14" s="644" t="s">
        <v>99</v>
      </c>
      <c r="B14" s="647" t="s">
        <v>510</v>
      </c>
      <c r="C14" s="840"/>
      <c r="D14" s="27" t="s">
        <v>201</v>
      </c>
      <c r="E14" s="28" t="s">
        <v>91</v>
      </c>
      <c r="F14" s="29" t="s">
        <v>193</v>
      </c>
      <c r="G14" s="30"/>
      <c r="H14" s="31"/>
      <c r="I14" s="32" t="s">
        <v>75</v>
      </c>
      <c r="K14" s="36"/>
      <c r="L14" s="25" t="s">
        <v>81</v>
      </c>
      <c r="M14" s="115" t="s">
        <v>203</v>
      </c>
      <c r="N14" s="26" t="str">
        <f>H31</f>
        <v/>
      </c>
      <c r="O14" s="115" t="s">
        <v>334</v>
      </c>
      <c r="P14" s="26" t="str">
        <f>H33</f>
        <v/>
      </c>
      <c r="Q14" s="36"/>
      <c r="R14" s="36"/>
    </row>
    <row r="15" spans="1:18" ht="16.5" customHeight="1" thickTop="1" thickBot="1">
      <c r="A15" s="645"/>
      <c r="B15" s="648"/>
      <c r="C15" s="841"/>
      <c r="D15" s="20" t="s">
        <v>77</v>
      </c>
      <c r="F15" s="21" t="s">
        <v>196</v>
      </c>
      <c r="G15" s="33" t="s">
        <v>197</v>
      </c>
      <c r="H15" s="34" t="str">
        <f>IF($B$16="","",IF(H14="","",ROUNDDOWN(H14/$B$16,1)))</f>
        <v/>
      </c>
      <c r="I15" s="35" t="s">
        <v>71</v>
      </c>
      <c r="K15" s="36"/>
      <c r="L15" s="25" t="s">
        <v>82</v>
      </c>
      <c r="M15" s="115" t="s">
        <v>335</v>
      </c>
      <c r="N15" s="26" t="str">
        <f>H35</f>
        <v/>
      </c>
      <c r="O15" s="115" t="s">
        <v>205</v>
      </c>
      <c r="P15" s="26" t="str">
        <f>H37</f>
        <v/>
      </c>
      <c r="Q15" s="36"/>
      <c r="R15" s="36"/>
    </row>
    <row r="16" spans="1:18" ht="16.5" customHeight="1" thickTop="1" thickBot="1">
      <c r="A16" s="645"/>
      <c r="B16" s="659" t="s">
        <v>511</v>
      </c>
      <c r="C16" s="842" t="s">
        <v>75</v>
      </c>
      <c r="D16" s="37" t="s">
        <v>100</v>
      </c>
      <c r="E16" s="20" t="s">
        <v>91</v>
      </c>
      <c r="F16" s="21" t="s">
        <v>204</v>
      </c>
      <c r="H16" s="38"/>
      <c r="I16" s="35" t="s">
        <v>75</v>
      </c>
      <c r="K16" s="36"/>
      <c r="L16" s="25" t="s">
        <v>83</v>
      </c>
      <c r="M16" s="115" t="s">
        <v>336</v>
      </c>
      <c r="N16" s="26" t="str">
        <f>H39</f>
        <v/>
      </c>
      <c r="O16" s="115" t="s">
        <v>337</v>
      </c>
      <c r="P16" s="26" t="str">
        <f>H41</f>
        <v/>
      </c>
      <c r="Q16" s="36"/>
      <c r="R16" s="36"/>
    </row>
    <row r="17" spans="1:18" ht="16.5" customHeight="1" thickTop="1" thickBot="1">
      <c r="A17" s="646"/>
      <c r="B17" s="660"/>
      <c r="C17" s="843"/>
      <c r="D17" s="39" t="s">
        <v>77</v>
      </c>
      <c r="E17" s="39"/>
      <c r="F17" s="40" t="s">
        <v>206</v>
      </c>
      <c r="G17" s="33" t="s">
        <v>331</v>
      </c>
      <c r="H17" s="34" t="str">
        <f>IF($B$16="","",IF(H16="","",ROUNDDOWN(H16/$B$16,1)))</f>
        <v/>
      </c>
      <c r="I17" s="41" t="s">
        <v>71</v>
      </c>
      <c r="K17" s="36"/>
      <c r="L17" s="25" t="s">
        <v>84</v>
      </c>
      <c r="M17" s="115" t="s">
        <v>207</v>
      </c>
      <c r="N17" s="26" t="str">
        <f>H43</f>
        <v/>
      </c>
      <c r="O17" s="115" t="s">
        <v>208</v>
      </c>
      <c r="P17" s="26" t="str">
        <f>H45</f>
        <v/>
      </c>
      <c r="Q17" s="36"/>
      <c r="R17" s="36"/>
    </row>
    <row r="18" spans="1:18" ht="16.5" customHeight="1" thickBot="1">
      <c r="A18" s="644" t="s">
        <v>78</v>
      </c>
      <c r="B18" s="647" t="s">
        <v>510</v>
      </c>
      <c r="C18" s="840"/>
      <c r="D18" s="27" t="s">
        <v>201</v>
      </c>
      <c r="E18" s="28" t="s">
        <v>91</v>
      </c>
      <c r="F18" s="29" t="s">
        <v>193</v>
      </c>
      <c r="G18" s="30"/>
      <c r="H18" s="31"/>
      <c r="I18" s="32" t="s">
        <v>75</v>
      </c>
      <c r="K18" s="36"/>
      <c r="L18" s="42" t="s">
        <v>85</v>
      </c>
      <c r="M18" s="43" t="s">
        <v>338</v>
      </c>
      <c r="N18" s="44" t="str">
        <f>H47</f>
        <v/>
      </c>
      <c r="O18" s="43" t="s">
        <v>339</v>
      </c>
      <c r="P18" s="44" t="str">
        <f>H49</f>
        <v/>
      </c>
      <c r="Q18" s="36"/>
      <c r="R18" s="36"/>
    </row>
    <row r="19" spans="1:18" ht="16.5" customHeight="1" thickTop="1" thickBot="1">
      <c r="A19" s="645"/>
      <c r="B19" s="648"/>
      <c r="C19" s="841"/>
      <c r="D19" s="20" t="s">
        <v>77</v>
      </c>
      <c r="F19" s="21" t="s">
        <v>196</v>
      </c>
      <c r="G19" s="33" t="s">
        <v>198</v>
      </c>
      <c r="H19" s="34" t="str">
        <f>IF($B$20="","",IF(H18="","",ROUNDDOWN(H18/$B$20,1)))</f>
        <v/>
      </c>
      <c r="I19" s="35" t="s">
        <v>71</v>
      </c>
      <c r="K19" s="36"/>
      <c r="L19" s="45" t="s">
        <v>86</v>
      </c>
      <c r="M19" s="46" t="s">
        <v>340</v>
      </c>
      <c r="N19" s="47">
        <f>SUM(N8:N18)</f>
        <v>0</v>
      </c>
      <c r="O19" s="46" t="s">
        <v>209</v>
      </c>
      <c r="P19" s="47">
        <f>SUM(P8:P18)</f>
        <v>0</v>
      </c>
      <c r="Q19" s="36"/>
      <c r="R19" s="36"/>
    </row>
    <row r="20" spans="1:18" ht="16.5" customHeight="1" thickTop="1" thickBot="1">
      <c r="A20" s="645"/>
      <c r="B20" s="659" t="s">
        <v>511</v>
      </c>
      <c r="C20" s="842" t="s">
        <v>75</v>
      </c>
      <c r="D20" s="37" t="s">
        <v>100</v>
      </c>
      <c r="E20" s="20" t="s">
        <v>91</v>
      </c>
      <c r="F20" s="21" t="s">
        <v>204</v>
      </c>
      <c r="H20" s="38"/>
      <c r="I20" s="35" t="s">
        <v>75</v>
      </c>
      <c r="K20" s="36"/>
      <c r="L20" s="48"/>
      <c r="M20" s="48"/>
      <c r="N20" s="36"/>
      <c r="O20" s="48"/>
      <c r="P20" s="36"/>
      <c r="Q20" s="36"/>
      <c r="R20" s="36"/>
    </row>
    <row r="21" spans="1:18" ht="16.5" customHeight="1" thickTop="1" thickBot="1">
      <c r="A21" s="646"/>
      <c r="B21" s="660"/>
      <c r="C21" s="843"/>
      <c r="D21" s="39" t="s">
        <v>77</v>
      </c>
      <c r="E21" s="39"/>
      <c r="F21" s="40" t="s">
        <v>206</v>
      </c>
      <c r="G21" s="33" t="s">
        <v>199</v>
      </c>
      <c r="H21" s="34" t="str">
        <f>IF($B$20="","",IF(H20="","",ROUNDDOWN(H20/$B$20,1)))</f>
        <v/>
      </c>
      <c r="I21" s="41" t="s">
        <v>71</v>
      </c>
      <c r="K21" s="36"/>
      <c r="L21" s="15"/>
      <c r="M21" s="15"/>
      <c r="N21" s="49" t="s">
        <v>101</v>
      </c>
      <c r="O21" s="15"/>
      <c r="P21" s="49" t="s">
        <v>87</v>
      </c>
      <c r="Q21" s="15"/>
      <c r="R21" s="36"/>
    </row>
    <row r="22" spans="1:18" ht="16.5" customHeight="1" thickBot="1">
      <c r="A22" s="644" t="s">
        <v>79</v>
      </c>
      <c r="B22" s="647" t="s">
        <v>510</v>
      </c>
      <c r="C22" s="840"/>
      <c r="D22" s="27" t="s">
        <v>201</v>
      </c>
      <c r="E22" s="28" t="s">
        <v>91</v>
      </c>
      <c r="F22" s="29" t="s">
        <v>193</v>
      </c>
      <c r="G22" s="30"/>
      <c r="H22" s="31"/>
      <c r="I22" s="32" t="s">
        <v>75</v>
      </c>
      <c r="K22" s="36"/>
      <c r="L22" s="15"/>
      <c r="M22" s="15"/>
      <c r="N22" s="15" t="s">
        <v>341</v>
      </c>
      <c r="O22" s="15"/>
      <c r="P22" s="15" t="s">
        <v>210</v>
      </c>
      <c r="Q22" s="15"/>
      <c r="R22" s="36"/>
    </row>
    <row r="23" spans="1:18" ht="16.5" customHeight="1" thickTop="1" thickBot="1">
      <c r="A23" s="645"/>
      <c r="B23" s="648"/>
      <c r="C23" s="841"/>
      <c r="D23" s="20" t="s">
        <v>77</v>
      </c>
      <c r="F23" s="21" t="s">
        <v>196</v>
      </c>
      <c r="G23" s="33" t="s">
        <v>332</v>
      </c>
      <c r="H23" s="34" t="str">
        <f>IF($B$24="","",IF(H22="","",ROUNDDOWN(H22/$B$24,1)))</f>
        <v/>
      </c>
      <c r="I23" s="35" t="s">
        <v>71</v>
      </c>
      <c r="L23" s="50" t="s">
        <v>88</v>
      </c>
      <c r="M23" s="48"/>
      <c r="N23" s="51">
        <f>N19/11</f>
        <v>0</v>
      </c>
      <c r="O23" s="48"/>
      <c r="P23" s="51">
        <f>P19/11</f>
        <v>0</v>
      </c>
      <c r="Q23" s="15"/>
      <c r="R23" s="15"/>
    </row>
    <row r="24" spans="1:18" ht="16.5" customHeight="1" thickTop="1" thickBot="1">
      <c r="A24" s="645"/>
      <c r="B24" s="659" t="s">
        <v>511</v>
      </c>
      <c r="C24" s="842" t="s">
        <v>75</v>
      </c>
      <c r="D24" s="37" t="s">
        <v>100</v>
      </c>
      <c r="E24" s="20" t="s">
        <v>91</v>
      </c>
      <c r="F24" s="21" t="s">
        <v>204</v>
      </c>
      <c r="H24" s="38"/>
      <c r="I24" s="35" t="s">
        <v>75</v>
      </c>
      <c r="L24" s="20"/>
      <c r="M24" s="20"/>
      <c r="N24" s="15"/>
      <c r="O24" s="20"/>
      <c r="P24" s="15"/>
      <c r="Q24" s="15"/>
      <c r="R24" s="15"/>
    </row>
    <row r="25" spans="1:18" ht="16.5" customHeight="1" thickTop="1" thickBot="1">
      <c r="A25" s="646"/>
      <c r="B25" s="660"/>
      <c r="C25" s="843"/>
      <c r="D25" s="39" t="s">
        <v>77</v>
      </c>
      <c r="E25" s="39"/>
      <c r="F25" s="40" t="s">
        <v>206</v>
      </c>
      <c r="G25" s="33" t="s">
        <v>346</v>
      </c>
      <c r="H25" s="34" t="str">
        <f>IF($B$24="","",IF(H24="","",ROUNDDOWN(H24/$B$24,1)))</f>
        <v/>
      </c>
      <c r="I25" s="41" t="s">
        <v>71</v>
      </c>
      <c r="L25" s="48"/>
      <c r="M25" s="48"/>
      <c r="N25" s="36"/>
      <c r="O25" s="48"/>
      <c r="P25" s="36"/>
      <c r="Q25" s="36"/>
      <c r="R25" s="36"/>
    </row>
    <row r="26" spans="1:18" ht="16.5" customHeight="1" thickTop="1" thickBot="1">
      <c r="A26" s="644" t="s">
        <v>80</v>
      </c>
      <c r="B26" s="647" t="s">
        <v>510</v>
      </c>
      <c r="C26" s="840"/>
      <c r="D26" s="27" t="s">
        <v>201</v>
      </c>
      <c r="E26" s="28" t="s">
        <v>91</v>
      </c>
      <c r="F26" s="29" t="s">
        <v>193</v>
      </c>
      <c r="G26" s="30"/>
      <c r="H26" s="31"/>
      <c r="I26" s="32" t="s">
        <v>75</v>
      </c>
      <c r="K26" s="52" t="s">
        <v>342</v>
      </c>
      <c r="L26" s="53">
        <f>P23</f>
        <v>0</v>
      </c>
      <c r="M26" s="23"/>
      <c r="N26" s="23" t="s">
        <v>71</v>
      </c>
      <c r="O26" s="23"/>
      <c r="P26" s="23" t="s">
        <v>343</v>
      </c>
      <c r="Q26" s="14"/>
    </row>
    <row r="27" spans="1:18" ht="16.5" customHeight="1" thickTop="1" thickBot="1">
      <c r="A27" s="645"/>
      <c r="B27" s="648"/>
      <c r="C27" s="841"/>
      <c r="D27" s="20" t="s">
        <v>77</v>
      </c>
      <c r="F27" s="21" t="s">
        <v>196</v>
      </c>
      <c r="G27" s="33" t="s">
        <v>348</v>
      </c>
      <c r="H27" s="34" t="str">
        <f>IF($B$28="","",IF(H26="","",ROUNDDOWN(H26/$B$28,1)))</f>
        <v/>
      </c>
      <c r="I27" s="35" t="s">
        <v>71</v>
      </c>
      <c r="K27" s="52"/>
      <c r="L27" s="54"/>
      <c r="M27" s="54"/>
      <c r="N27" s="52" t="s">
        <v>344</v>
      </c>
      <c r="O27" s="54"/>
      <c r="P27" s="51" t="e">
        <f>(L26/L28)*100</f>
        <v>#DIV/0!</v>
      </c>
      <c r="Q27" s="14" t="s">
        <v>345</v>
      </c>
    </row>
    <row r="28" spans="1:18" ht="16.5" customHeight="1" thickTop="1" thickBot="1">
      <c r="A28" s="645"/>
      <c r="B28" s="659" t="s">
        <v>511</v>
      </c>
      <c r="C28" s="842" t="s">
        <v>75</v>
      </c>
      <c r="D28" s="37" t="s">
        <v>100</v>
      </c>
      <c r="E28" s="20" t="s">
        <v>91</v>
      </c>
      <c r="F28" s="21" t="s">
        <v>204</v>
      </c>
      <c r="H28" s="38"/>
      <c r="I28" s="35" t="s">
        <v>75</v>
      </c>
      <c r="K28" s="52" t="s">
        <v>347</v>
      </c>
      <c r="L28" s="55">
        <f>N23</f>
        <v>0</v>
      </c>
      <c r="M28" s="14"/>
      <c r="N28" s="15" t="s">
        <v>71</v>
      </c>
      <c r="O28" s="14"/>
      <c r="P28" s="15"/>
      <c r="Q28" s="15"/>
    </row>
    <row r="29" spans="1:18" ht="16.5" customHeight="1" thickTop="1" thickBot="1">
      <c r="A29" s="646"/>
      <c r="B29" s="660"/>
      <c r="C29" s="843"/>
      <c r="D29" s="39" t="s">
        <v>77</v>
      </c>
      <c r="E29" s="39"/>
      <c r="F29" s="40" t="s">
        <v>206</v>
      </c>
      <c r="G29" s="33" t="s">
        <v>202</v>
      </c>
      <c r="H29" s="34" t="str">
        <f>IF($B$28="","",IF(H28="","",ROUNDDOWN(H28/$B$28,1)))</f>
        <v/>
      </c>
      <c r="I29" s="41" t="s">
        <v>71</v>
      </c>
      <c r="K29" s="36"/>
      <c r="L29" s="36"/>
      <c r="M29" s="36"/>
      <c r="N29" s="36"/>
      <c r="O29" s="36"/>
      <c r="Q29" s="36"/>
    </row>
    <row r="30" spans="1:18" ht="16.5" customHeight="1" thickBot="1">
      <c r="A30" s="644" t="s">
        <v>81</v>
      </c>
      <c r="B30" s="647" t="s">
        <v>510</v>
      </c>
      <c r="C30" s="840"/>
      <c r="D30" s="27" t="s">
        <v>201</v>
      </c>
      <c r="E30" s="28" t="s">
        <v>91</v>
      </c>
      <c r="F30" s="29" t="s">
        <v>193</v>
      </c>
      <c r="G30" s="30"/>
      <c r="H30" s="31"/>
      <c r="I30" s="32" t="s">
        <v>75</v>
      </c>
      <c r="L30" s="668" t="s">
        <v>102</v>
      </c>
      <c r="M30" s="668"/>
      <c r="N30" s="668"/>
      <c r="O30" s="668"/>
      <c r="P30" s="668"/>
      <c r="Q30" s="668"/>
      <c r="R30" s="36"/>
    </row>
    <row r="31" spans="1:18" ht="16.5" customHeight="1" thickTop="1" thickBot="1">
      <c r="A31" s="645"/>
      <c r="B31" s="648"/>
      <c r="C31" s="841"/>
      <c r="D31" s="20" t="s">
        <v>77</v>
      </c>
      <c r="F31" s="21" t="s">
        <v>196</v>
      </c>
      <c r="G31" s="33" t="s">
        <v>203</v>
      </c>
      <c r="H31" s="34" t="str">
        <f>IF($B$32="","",IF(H30="","",ROUNDDOWN(H30/$B$32,1)))</f>
        <v/>
      </c>
      <c r="I31" s="35" t="s">
        <v>71</v>
      </c>
      <c r="K31" s="36"/>
      <c r="L31" s="668"/>
      <c r="M31" s="668"/>
      <c r="N31" s="668"/>
      <c r="O31" s="668"/>
      <c r="P31" s="668"/>
      <c r="Q31" s="668"/>
      <c r="R31" s="36"/>
    </row>
    <row r="32" spans="1:18" ht="16.5" customHeight="1" thickTop="1" thickBot="1">
      <c r="A32" s="645"/>
      <c r="B32" s="659" t="s">
        <v>511</v>
      </c>
      <c r="C32" s="842" t="s">
        <v>75</v>
      </c>
      <c r="D32" s="37" t="s">
        <v>100</v>
      </c>
      <c r="E32" s="20" t="s">
        <v>91</v>
      </c>
      <c r="F32" s="21" t="s">
        <v>204</v>
      </c>
      <c r="H32" s="38"/>
      <c r="I32" s="35" t="s">
        <v>75</v>
      </c>
      <c r="K32" s="36"/>
      <c r="L32" s="56"/>
      <c r="M32" s="56"/>
      <c r="N32" s="56"/>
      <c r="O32" s="56"/>
      <c r="P32" s="57"/>
      <c r="Q32" s="57"/>
      <c r="R32" s="36"/>
    </row>
    <row r="33" spans="1:18" ht="16.5" customHeight="1" thickTop="1" thickBot="1">
      <c r="A33" s="646"/>
      <c r="B33" s="660"/>
      <c r="C33" s="843"/>
      <c r="D33" s="39" t="s">
        <v>77</v>
      </c>
      <c r="E33" s="39"/>
      <c r="F33" s="40" t="s">
        <v>206</v>
      </c>
      <c r="G33" s="33" t="s">
        <v>334</v>
      </c>
      <c r="H33" s="34" t="str">
        <f>IF($B$32="","",IF(H32="","",ROUNDDOWN(H32/$B$32,1)))</f>
        <v/>
      </c>
      <c r="I33" s="41" t="s">
        <v>71</v>
      </c>
      <c r="K33" s="36"/>
      <c r="L33" s="669" t="s">
        <v>112</v>
      </c>
      <c r="M33" s="670"/>
      <c r="N33" s="670"/>
      <c r="O33" s="670"/>
      <c r="P33" s="671"/>
      <c r="Q33" s="672"/>
      <c r="R33" s="36"/>
    </row>
    <row r="34" spans="1:18" ht="16.5" customHeight="1" thickBot="1">
      <c r="A34" s="644" t="s">
        <v>82</v>
      </c>
      <c r="B34" s="647" t="s">
        <v>510</v>
      </c>
      <c r="C34" s="840"/>
      <c r="D34" s="27" t="s">
        <v>201</v>
      </c>
      <c r="E34" s="28" t="s">
        <v>91</v>
      </c>
      <c r="F34" s="29" t="s">
        <v>193</v>
      </c>
      <c r="G34" s="30"/>
      <c r="H34" s="31"/>
      <c r="I34" s="32" t="s">
        <v>75</v>
      </c>
      <c r="K34" s="36"/>
      <c r="L34" s="649" t="s">
        <v>113</v>
      </c>
      <c r="M34" s="650"/>
      <c r="N34" s="650"/>
      <c r="O34" s="650"/>
      <c r="P34" s="58" t="s">
        <v>108</v>
      </c>
      <c r="Q34" s="222" t="s">
        <v>349</v>
      </c>
      <c r="R34" s="36"/>
    </row>
    <row r="35" spans="1:18" ht="16.5" customHeight="1" thickTop="1" thickBot="1">
      <c r="A35" s="645"/>
      <c r="B35" s="648"/>
      <c r="C35" s="841"/>
      <c r="D35" s="20" t="s">
        <v>77</v>
      </c>
      <c r="F35" s="21" t="s">
        <v>196</v>
      </c>
      <c r="G35" s="33" t="s">
        <v>335</v>
      </c>
      <c r="H35" s="34" t="str">
        <f>IF($B$36="","",IF(H34="","",ROUNDDOWN(H34/$B$36,1)))</f>
        <v/>
      </c>
      <c r="I35" s="35" t="s">
        <v>71</v>
      </c>
      <c r="K35" s="36"/>
      <c r="L35" s="661" t="s">
        <v>113</v>
      </c>
      <c r="M35" s="662"/>
      <c r="N35" s="662"/>
      <c r="O35" s="662"/>
      <c r="P35" s="116" t="s">
        <v>105</v>
      </c>
      <c r="Q35" s="663" t="s">
        <v>350</v>
      </c>
      <c r="R35" s="36"/>
    </row>
    <row r="36" spans="1:18" ht="16.5" customHeight="1" thickTop="1" thickBot="1">
      <c r="A36" s="645"/>
      <c r="B36" s="659" t="s">
        <v>511</v>
      </c>
      <c r="C36" s="842" t="s">
        <v>75</v>
      </c>
      <c r="D36" s="37" t="s">
        <v>100</v>
      </c>
      <c r="E36" s="20" t="s">
        <v>91</v>
      </c>
      <c r="F36" s="21" t="s">
        <v>204</v>
      </c>
      <c r="H36" s="38"/>
      <c r="I36" s="35" t="s">
        <v>75</v>
      </c>
      <c r="K36" s="36"/>
      <c r="L36" s="653" t="s">
        <v>115</v>
      </c>
      <c r="M36" s="654"/>
      <c r="N36" s="654"/>
      <c r="O36" s="654"/>
      <c r="P36" s="657" t="s">
        <v>108</v>
      </c>
      <c r="Q36" s="651"/>
      <c r="R36" s="36"/>
    </row>
    <row r="37" spans="1:18" ht="16.5" customHeight="1" thickTop="1" thickBot="1">
      <c r="A37" s="646"/>
      <c r="B37" s="660"/>
      <c r="C37" s="843"/>
      <c r="D37" s="39" t="s">
        <v>77</v>
      </c>
      <c r="E37" s="39"/>
      <c r="F37" s="40" t="s">
        <v>206</v>
      </c>
      <c r="G37" s="33" t="s">
        <v>205</v>
      </c>
      <c r="H37" s="34" t="str">
        <f>IF($B$36="","",IF(H36="","",ROUNDDOWN(H36/$B$36,1)))</f>
        <v/>
      </c>
      <c r="I37" s="41" t="s">
        <v>71</v>
      </c>
      <c r="K37" s="36"/>
      <c r="L37" s="665"/>
      <c r="M37" s="666"/>
      <c r="N37" s="666"/>
      <c r="O37" s="666"/>
      <c r="P37" s="657"/>
      <c r="Q37" s="664"/>
      <c r="R37" s="36"/>
    </row>
    <row r="38" spans="1:18" ht="16.5" customHeight="1" thickBot="1">
      <c r="A38" s="644" t="s">
        <v>83</v>
      </c>
      <c r="B38" s="647" t="s">
        <v>510</v>
      </c>
      <c r="C38" s="840"/>
      <c r="D38" s="27" t="s">
        <v>201</v>
      </c>
      <c r="E38" s="28" t="s">
        <v>91</v>
      </c>
      <c r="F38" s="29" t="s">
        <v>193</v>
      </c>
      <c r="G38" s="30"/>
      <c r="H38" s="31"/>
      <c r="I38" s="32" t="s">
        <v>75</v>
      </c>
      <c r="K38" s="36"/>
      <c r="L38" s="661" t="s">
        <v>113</v>
      </c>
      <c r="M38" s="662"/>
      <c r="N38" s="662"/>
      <c r="O38" s="662"/>
      <c r="P38" s="116" t="s">
        <v>114</v>
      </c>
      <c r="Q38" s="651" t="s">
        <v>351</v>
      </c>
      <c r="R38" s="36"/>
    </row>
    <row r="39" spans="1:18" ht="16.5" customHeight="1" thickTop="1" thickBot="1">
      <c r="A39" s="645"/>
      <c r="B39" s="648"/>
      <c r="C39" s="841"/>
      <c r="D39" s="20" t="s">
        <v>77</v>
      </c>
      <c r="F39" s="21" t="s">
        <v>196</v>
      </c>
      <c r="G39" s="33" t="s">
        <v>336</v>
      </c>
      <c r="H39" s="34" t="str">
        <f>IF($B$40="","",IF(H38="","",ROUNDDOWN(H38/$B$40,1)))</f>
        <v/>
      </c>
      <c r="I39" s="35" t="s">
        <v>71</v>
      </c>
      <c r="K39" s="36"/>
      <c r="L39" s="653" t="s">
        <v>115</v>
      </c>
      <c r="M39" s="654"/>
      <c r="N39" s="654"/>
      <c r="O39" s="654"/>
      <c r="P39" s="657" t="s">
        <v>104</v>
      </c>
      <c r="Q39" s="651"/>
      <c r="R39" s="36"/>
    </row>
    <row r="40" spans="1:18" ht="16.5" customHeight="1" thickTop="1" thickBot="1">
      <c r="A40" s="645"/>
      <c r="B40" s="659" t="s">
        <v>511</v>
      </c>
      <c r="C40" s="842" t="s">
        <v>75</v>
      </c>
      <c r="D40" s="37" t="s">
        <v>100</v>
      </c>
      <c r="E40" s="20" t="s">
        <v>91</v>
      </c>
      <c r="F40" s="21" t="s">
        <v>204</v>
      </c>
      <c r="H40" s="38"/>
      <c r="I40" s="35" t="s">
        <v>75</v>
      </c>
      <c r="K40" s="36"/>
      <c r="L40" s="655"/>
      <c r="M40" s="656"/>
      <c r="N40" s="656"/>
      <c r="O40" s="656"/>
      <c r="P40" s="658"/>
      <c r="Q40" s="652"/>
      <c r="R40" s="36"/>
    </row>
    <row r="41" spans="1:18" ht="16.5" customHeight="1" thickTop="1" thickBot="1">
      <c r="A41" s="646"/>
      <c r="B41" s="660"/>
      <c r="C41" s="843"/>
      <c r="D41" s="39" t="s">
        <v>77</v>
      </c>
      <c r="E41" s="39"/>
      <c r="F41" s="40" t="s">
        <v>206</v>
      </c>
      <c r="G41" s="33" t="s">
        <v>337</v>
      </c>
      <c r="H41" s="34" t="str">
        <f>IF($B$40="","",IF(H40="","",ROUNDDOWN(H40/$B$40,1)))</f>
        <v/>
      </c>
      <c r="I41" s="41" t="s">
        <v>71</v>
      </c>
      <c r="K41" s="36"/>
      <c r="L41" s="225" t="s">
        <v>116</v>
      </c>
      <c r="M41" s="117"/>
      <c r="N41" s="117"/>
      <c r="O41" s="117"/>
      <c r="P41" s="117"/>
      <c r="Q41" s="118"/>
      <c r="R41" s="36"/>
    </row>
    <row r="42" spans="1:18" ht="16.5" customHeight="1" thickBot="1">
      <c r="A42" s="644" t="s">
        <v>84</v>
      </c>
      <c r="B42" s="647" t="s">
        <v>510</v>
      </c>
      <c r="C42" s="840"/>
      <c r="D42" s="27" t="s">
        <v>201</v>
      </c>
      <c r="E42" s="28" t="s">
        <v>91</v>
      </c>
      <c r="F42" s="29" t="s">
        <v>193</v>
      </c>
      <c r="G42" s="30"/>
      <c r="H42" s="31"/>
      <c r="I42" s="32" t="s">
        <v>75</v>
      </c>
      <c r="K42" s="36"/>
      <c r="L42" s="649" t="s">
        <v>117</v>
      </c>
      <c r="M42" s="650"/>
      <c r="N42" s="650"/>
      <c r="O42" s="650"/>
      <c r="P42" s="58" t="s">
        <v>108</v>
      </c>
      <c r="Q42" s="222" t="s">
        <v>349</v>
      </c>
      <c r="R42" s="36"/>
    </row>
    <row r="43" spans="1:18" ht="16.5" customHeight="1" thickTop="1" thickBot="1">
      <c r="A43" s="645"/>
      <c r="B43" s="648"/>
      <c r="C43" s="841"/>
      <c r="D43" s="20" t="s">
        <v>77</v>
      </c>
      <c r="F43" s="21" t="s">
        <v>196</v>
      </c>
      <c r="G43" s="33" t="s">
        <v>207</v>
      </c>
      <c r="H43" s="34" t="str">
        <f>IF($B$44="","",IF(H42="","",ROUNDDOWN(H42/$B$44,1)))</f>
        <v/>
      </c>
      <c r="I43" s="35" t="s">
        <v>71</v>
      </c>
      <c r="K43" s="36"/>
      <c r="L43" s="661" t="s">
        <v>117</v>
      </c>
      <c r="M43" s="662"/>
      <c r="N43" s="662"/>
      <c r="O43" s="662"/>
      <c r="P43" s="116" t="s">
        <v>105</v>
      </c>
      <c r="Q43" s="663" t="s">
        <v>350</v>
      </c>
      <c r="R43" s="36"/>
    </row>
    <row r="44" spans="1:18" ht="16.5" customHeight="1" thickTop="1" thickBot="1">
      <c r="A44" s="645"/>
      <c r="B44" s="659" t="s">
        <v>511</v>
      </c>
      <c r="C44" s="842" t="s">
        <v>75</v>
      </c>
      <c r="D44" s="37" t="s">
        <v>100</v>
      </c>
      <c r="E44" s="20" t="s">
        <v>91</v>
      </c>
      <c r="F44" s="21" t="s">
        <v>204</v>
      </c>
      <c r="H44" s="38"/>
      <c r="I44" s="35" t="s">
        <v>75</v>
      </c>
      <c r="K44" s="36"/>
      <c r="L44" s="653" t="s">
        <v>118</v>
      </c>
      <c r="M44" s="654"/>
      <c r="N44" s="654"/>
      <c r="O44" s="654"/>
      <c r="P44" s="657" t="s">
        <v>108</v>
      </c>
      <c r="Q44" s="651"/>
      <c r="R44" s="36"/>
    </row>
    <row r="45" spans="1:18" ht="16.5" customHeight="1" thickTop="1" thickBot="1">
      <c r="A45" s="646"/>
      <c r="B45" s="660"/>
      <c r="C45" s="843"/>
      <c r="D45" s="39" t="s">
        <v>77</v>
      </c>
      <c r="E45" s="39"/>
      <c r="F45" s="40" t="s">
        <v>206</v>
      </c>
      <c r="G45" s="33" t="s">
        <v>208</v>
      </c>
      <c r="H45" s="34" t="str">
        <f>IF($B$44="","",IF(H44="","",ROUNDDOWN(H44/$B$44,1)))</f>
        <v/>
      </c>
      <c r="I45" s="41" t="s">
        <v>71</v>
      </c>
      <c r="K45" s="36"/>
      <c r="L45" s="665"/>
      <c r="M45" s="666"/>
      <c r="N45" s="666"/>
      <c r="O45" s="666"/>
      <c r="P45" s="667"/>
      <c r="Q45" s="664"/>
      <c r="R45" s="36"/>
    </row>
    <row r="46" spans="1:18" ht="16.5" customHeight="1" thickBot="1">
      <c r="A46" s="644" t="s">
        <v>85</v>
      </c>
      <c r="B46" s="647" t="s">
        <v>510</v>
      </c>
      <c r="C46" s="840"/>
      <c r="D46" s="27" t="s">
        <v>201</v>
      </c>
      <c r="E46" s="28" t="s">
        <v>91</v>
      </c>
      <c r="F46" s="29" t="s">
        <v>193</v>
      </c>
      <c r="G46" s="30"/>
      <c r="H46" s="31"/>
      <c r="I46" s="32" t="s">
        <v>75</v>
      </c>
      <c r="K46" s="36"/>
      <c r="L46" s="649" t="s">
        <v>113</v>
      </c>
      <c r="M46" s="650"/>
      <c r="N46" s="650"/>
      <c r="O46" s="650"/>
      <c r="P46" s="58" t="s">
        <v>114</v>
      </c>
      <c r="Q46" s="651" t="s">
        <v>351</v>
      </c>
    </row>
    <row r="47" spans="1:18" ht="16.5" customHeight="1" thickTop="1" thickBot="1">
      <c r="A47" s="645"/>
      <c r="B47" s="648"/>
      <c r="C47" s="841"/>
      <c r="D47" s="20" t="s">
        <v>77</v>
      </c>
      <c r="F47" s="21" t="s">
        <v>196</v>
      </c>
      <c r="G47" s="33" t="s">
        <v>338</v>
      </c>
      <c r="H47" s="34" t="str">
        <f>IF($B$48="","",IF(H46="","",ROUNDDOWN(H46/$B$48,1)))</f>
        <v/>
      </c>
      <c r="I47" s="35" t="s">
        <v>71</v>
      </c>
      <c r="K47" s="36"/>
      <c r="L47" s="653" t="s">
        <v>115</v>
      </c>
      <c r="M47" s="654"/>
      <c r="N47" s="654"/>
      <c r="O47" s="654"/>
      <c r="P47" s="657" t="s">
        <v>104</v>
      </c>
      <c r="Q47" s="651"/>
    </row>
    <row r="48" spans="1:18" ht="16.5" customHeight="1" thickTop="1" thickBot="1">
      <c r="A48" s="645"/>
      <c r="B48" s="659" t="s">
        <v>511</v>
      </c>
      <c r="C48" s="842" t="s">
        <v>75</v>
      </c>
      <c r="D48" s="37" t="s">
        <v>100</v>
      </c>
      <c r="E48" s="20" t="s">
        <v>91</v>
      </c>
      <c r="F48" s="21" t="s">
        <v>204</v>
      </c>
      <c r="H48" s="38"/>
      <c r="I48" s="35" t="s">
        <v>75</v>
      </c>
      <c r="K48" s="36"/>
      <c r="L48" s="655"/>
      <c r="M48" s="656"/>
      <c r="N48" s="656"/>
      <c r="O48" s="656"/>
      <c r="P48" s="658"/>
      <c r="Q48" s="652"/>
    </row>
    <row r="49" spans="1:18" ht="16.5" customHeight="1" thickTop="1" thickBot="1">
      <c r="A49" s="646"/>
      <c r="B49" s="660"/>
      <c r="C49" s="843"/>
      <c r="D49" s="39" t="s">
        <v>77</v>
      </c>
      <c r="E49" s="39"/>
      <c r="F49" s="40" t="s">
        <v>206</v>
      </c>
      <c r="G49" s="60" t="s">
        <v>339</v>
      </c>
      <c r="H49" s="34" t="str">
        <f>IF($B$48="","",IF(H48="","",ROUNDDOWN(H48/$B$48,1)))</f>
        <v/>
      </c>
      <c r="I49" s="41" t="s">
        <v>71</v>
      </c>
      <c r="K49" s="36"/>
      <c r="L49" s="631" t="s">
        <v>352</v>
      </c>
      <c r="M49" s="632"/>
      <c r="N49" s="632"/>
      <c r="O49" s="632"/>
      <c r="P49" s="119" t="s">
        <v>211</v>
      </c>
      <c r="Q49" s="120" t="s">
        <v>349</v>
      </c>
      <c r="R49" s="36"/>
    </row>
    <row r="50" spans="1:18" ht="16.5" customHeight="1">
      <c r="K50" s="36"/>
      <c r="L50" s="629" t="s">
        <v>353</v>
      </c>
      <c r="M50" s="630"/>
      <c r="N50" s="630"/>
      <c r="O50" s="630"/>
      <c r="P50" s="58" t="s">
        <v>104</v>
      </c>
      <c r="Q50" s="222" t="s">
        <v>350</v>
      </c>
      <c r="R50" s="36"/>
    </row>
    <row r="51" spans="1:18" ht="16.5" customHeight="1" thickBot="1">
      <c r="L51" s="220"/>
      <c r="M51" s="221"/>
      <c r="N51" s="221"/>
      <c r="O51" s="221"/>
      <c r="P51" s="224" t="s">
        <v>105</v>
      </c>
      <c r="Q51" s="223" t="s">
        <v>351</v>
      </c>
      <c r="R51" s="36"/>
    </row>
    <row r="52" spans="1:18" ht="16.5" customHeight="1">
      <c r="L52" s="631" t="s">
        <v>106</v>
      </c>
      <c r="M52" s="632"/>
      <c r="N52" s="632"/>
      <c r="O52" s="632"/>
      <c r="P52" s="119" t="s">
        <v>211</v>
      </c>
      <c r="Q52" s="120" t="s">
        <v>349</v>
      </c>
      <c r="R52" s="36"/>
    </row>
    <row r="53" spans="1:18" ht="12">
      <c r="L53" s="629" t="s">
        <v>110</v>
      </c>
      <c r="M53" s="630"/>
      <c r="N53" s="630"/>
      <c r="O53" s="630"/>
      <c r="P53" s="58" t="s">
        <v>104</v>
      </c>
      <c r="Q53" s="222" t="s">
        <v>350</v>
      </c>
    </row>
    <row r="54" spans="1:18" ht="12.75" customHeight="1" thickBot="1">
      <c r="L54" s="220"/>
      <c r="M54" s="221"/>
      <c r="N54" s="221"/>
      <c r="O54" s="221"/>
      <c r="P54" s="224" t="s">
        <v>105</v>
      </c>
      <c r="Q54" s="223" t="s">
        <v>351</v>
      </c>
    </row>
    <row r="55" spans="1:18" ht="12.75" customHeight="1">
      <c r="D55" s="633" t="s">
        <v>119</v>
      </c>
      <c r="E55" s="634"/>
      <c r="F55" s="634"/>
      <c r="G55" s="634"/>
      <c r="H55" s="635"/>
      <c r="L55" s="631" t="s">
        <v>107</v>
      </c>
      <c r="M55" s="632"/>
      <c r="N55" s="632"/>
      <c r="O55" s="632"/>
      <c r="P55" s="119" t="s">
        <v>211</v>
      </c>
      <c r="Q55" s="120" t="s">
        <v>349</v>
      </c>
    </row>
    <row r="56" spans="1:18" ht="12.75" customHeight="1">
      <c r="D56" s="636"/>
      <c r="E56" s="637"/>
      <c r="F56" s="637"/>
      <c r="G56" s="637"/>
      <c r="H56" s="638"/>
      <c r="L56" s="218"/>
      <c r="M56" s="219"/>
      <c r="N56" s="219"/>
      <c r="O56" s="219"/>
      <c r="P56" s="58" t="s">
        <v>108</v>
      </c>
      <c r="Q56" s="222" t="s">
        <v>350</v>
      </c>
    </row>
    <row r="57" spans="1:18" ht="12.75" customHeight="1" thickBot="1">
      <c r="D57" s="636"/>
      <c r="E57" s="637"/>
      <c r="F57" s="637"/>
      <c r="G57" s="637"/>
      <c r="H57" s="638"/>
      <c r="L57" s="642"/>
      <c r="M57" s="643"/>
      <c r="N57" s="643"/>
      <c r="O57" s="643"/>
      <c r="P57" s="224" t="s">
        <v>104</v>
      </c>
      <c r="Q57" s="223" t="s">
        <v>351</v>
      </c>
    </row>
    <row r="58" spans="1:18" ht="12.75" customHeight="1">
      <c r="D58" s="636"/>
      <c r="E58" s="637"/>
      <c r="F58" s="637"/>
      <c r="G58" s="637"/>
      <c r="H58" s="638"/>
      <c r="L58" s="631" t="s">
        <v>109</v>
      </c>
      <c r="M58" s="632"/>
      <c r="N58" s="632"/>
      <c r="O58" s="632"/>
      <c r="P58" s="119" t="s">
        <v>212</v>
      </c>
      <c r="Q58" s="120" t="s">
        <v>349</v>
      </c>
      <c r="R58" s="59"/>
    </row>
    <row r="59" spans="1:18" ht="12.75" customHeight="1">
      <c r="D59" s="636"/>
      <c r="E59" s="637"/>
      <c r="F59" s="637"/>
      <c r="G59" s="637"/>
      <c r="H59" s="638"/>
      <c r="L59" s="218"/>
      <c r="M59" s="219"/>
      <c r="N59" s="219"/>
      <c r="O59" s="219"/>
      <c r="P59" s="58" t="s">
        <v>108</v>
      </c>
      <c r="Q59" s="222" t="s">
        <v>350</v>
      </c>
      <c r="R59" s="59"/>
    </row>
    <row r="60" spans="1:18" ht="12.75" customHeight="1" thickBot="1">
      <c r="D60" s="636"/>
      <c r="E60" s="637"/>
      <c r="F60" s="637"/>
      <c r="G60" s="637"/>
      <c r="H60" s="638"/>
      <c r="L60" s="121"/>
      <c r="M60" s="122"/>
      <c r="N60" s="123"/>
      <c r="O60" s="122"/>
      <c r="P60" s="224" t="s">
        <v>104</v>
      </c>
      <c r="Q60" s="223" t="s">
        <v>351</v>
      </c>
      <c r="R60" s="63"/>
    </row>
    <row r="61" spans="1:18" ht="12.75" customHeight="1">
      <c r="D61" s="636"/>
      <c r="E61" s="637"/>
      <c r="F61" s="637"/>
      <c r="G61" s="637"/>
      <c r="H61" s="638"/>
      <c r="R61" s="59"/>
    </row>
    <row r="62" spans="1:18">
      <c r="D62" s="639"/>
      <c r="E62" s="640"/>
      <c r="F62" s="640"/>
      <c r="G62" s="640"/>
      <c r="H62" s="641"/>
      <c r="R62" s="59"/>
    </row>
    <row r="63" spans="1:18">
      <c r="R63" s="59"/>
    </row>
  </sheetData>
  <mergeCells count="81">
    <mergeCell ref="A1:Q1"/>
    <mergeCell ref="A3:Q3"/>
    <mergeCell ref="A5:I5"/>
    <mergeCell ref="K5:Q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L33:O33"/>
    <mergeCell ref="P33:Q33"/>
    <mergeCell ref="A34:A37"/>
    <mergeCell ref="B34:C35"/>
    <mergeCell ref="L34:O34"/>
    <mergeCell ref="L35:O35"/>
    <mergeCell ref="Q35:Q37"/>
    <mergeCell ref="B36:B37"/>
    <mergeCell ref="C36:C37"/>
    <mergeCell ref="L36:O37"/>
    <mergeCell ref="P36:P37"/>
    <mergeCell ref="A38:A41"/>
    <mergeCell ref="B38:C39"/>
    <mergeCell ref="L38:O38"/>
    <mergeCell ref="Q38:Q40"/>
    <mergeCell ref="L39:O40"/>
    <mergeCell ref="P39:P40"/>
    <mergeCell ref="B40:B41"/>
    <mergeCell ref="C40:C41"/>
    <mergeCell ref="A42:A45"/>
    <mergeCell ref="B42:C43"/>
    <mergeCell ref="L42:O42"/>
    <mergeCell ref="L43:O43"/>
    <mergeCell ref="Q43:Q45"/>
    <mergeCell ref="B44:B45"/>
    <mergeCell ref="C44:C45"/>
    <mergeCell ref="L44:O45"/>
    <mergeCell ref="P44:P45"/>
    <mergeCell ref="A46:A49"/>
    <mergeCell ref="B46:C47"/>
    <mergeCell ref="L46:O46"/>
    <mergeCell ref="Q46:Q48"/>
    <mergeCell ref="L47:O48"/>
    <mergeCell ref="P47:P48"/>
    <mergeCell ref="B48:B49"/>
    <mergeCell ref="C48:C49"/>
    <mergeCell ref="L49:O49"/>
    <mergeCell ref="L50:O50"/>
    <mergeCell ref="L52:O52"/>
    <mergeCell ref="L53:O53"/>
    <mergeCell ref="D55:H62"/>
    <mergeCell ref="L55:O55"/>
    <mergeCell ref="L57:O57"/>
    <mergeCell ref="L58:O58"/>
  </mergeCells>
  <phoneticPr fontId="4"/>
  <printOptions horizontalCentered="1"/>
  <pageMargins left="0.43" right="0.37" top="0.63" bottom="0.39370078740157483" header="0.42" footer="0.19685039370078741"/>
  <pageSetup paperSize="9" scale="73" orientation="portrait" r:id="rId1"/>
  <headerFooter alignWithMargins="0">
    <oddHeader>&amp;R&amp;A</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F626-7EA4-456F-B8DF-F341CBCD9EC1}">
  <sheetPr>
    <tabColor rgb="FFFF99FF"/>
    <pageSetUpPr fitToPage="1"/>
  </sheetPr>
  <dimension ref="A1:T53"/>
  <sheetViews>
    <sheetView view="pageBreakPreview" topLeftCell="A3" zoomScaleNormal="100" workbookViewId="0">
      <selection activeCell="B8" sqref="B8:B9"/>
    </sheetView>
  </sheetViews>
  <sheetFormatPr defaultRowHeight="11"/>
  <cols>
    <col min="1" max="1" width="9" style="61" bestFit="1" customWidth="1"/>
    <col min="2" max="3" width="9" style="61" customWidth="1"/>
    <col min="4" max="4" width="32.75" style="15" customWidth="1"/>
    <col min="5" max="5" width="3.625" style="20" customWidth="1"/>
    <col min="6" max="6" width="12.25" style="33" customWidth="1"/>
    <col min="7" max="7" width="4.375" style="33" customWidth="1"/>
    <col min="8" max="8" width="10.625" style="62" customWidth="1"/>
    <col min="9" max="9" width="5.625" style="22" customWidth="1"/>
    <col min="10" max="10" width="2.625" style="15" customWidth="1"/>
    <col min="11" max="11" width="6.625" style="15" customWidth="1"/>
    <col min="12" max="12" width="19.25" style="59" bestFit="1" customWidth="1"/>
    <col min="13" max="13" width="5.25" style="59" customWidth="1"/>
    <col min="14" max="14" width="11.75" style="23" customWidth="1"/>
    <col min="15" max="15" width="5.25" style="59" customWidth="1"/>
    <col min="16" max="16" width="11.75" style="23" customWidth="1"/>
    <col min="17" max="17" width="8" style="23" customWidth="1"/>
    <col min="18" max="19" width="12.375" style="14" customWidth="1"/>
    <col min="20" max="23" width="12.375" style="15" customWidth="1"/>
    <col min="24" max="258" width="9" style="15"/>
    <col min="259" max="259" width="9" style="15" bestFit="1" customWidth="1"/>
    <col min="260" max="260" width="32.75" style="15" customWidth="1"/>
    <col min="261" max="261" width="3.625" style="15" customWidth="1"/>
    <col min="262" max="262" width="12.25" style="15" customWidth="1"/>
    <col min="263" max="263" width="4.375" style="15" customWidth="1"/>
    <col min="264" max="264" width="10.625" style="15" customWidth="1"/>
    <col min="265" max="265" width="5.625" style="15" customWidth="1"/>
    <col min="266" max="266" width="2.625" style="15" customWidth="1"/>
    <col min="267" max="267" width="6.625" style="15" customWidth="1"/>
    <col min="268" max="268" width="19.25" style="15" bestFit="1" customWidth="1"/>
    <col min="269" max="269" width="5.25" style="15" customWidth="1"/>
    <col min="270" max="270" width="11.75" style="15" customWidth="1"/>
    <col min="271" max="271" width="5.25" style="15" customWidth="1"/>
    <col min="272" max="272" width="11.75" style="15" customWidth="1"/>
    <col min="273" max="273" width="8" style="15" customWidth="1"/>
    <col min="274" max="279" width="12.375" style="15" customWidth="1"/>
    <col min="280" max="514" width="9" style="15"/>
    <col min="515" max="515" width="9" style="15" bestFit="1" customWidth="1"/>
    <col min="516" max="516" width="32.75" style="15" customWidth="1"/>
    <col min="517" max="517" width="3.625" style="15" customWidth="1"/>
    <col min="518" max="518" width="12.25" style="15" customWidth="1"/>
    <col min="519" max="519" width="4.375" style="15" customWidth="1"/>
    <col min="520" max="520" width="10.625" style="15" customWidth="1"/>
    <col min="521" max="521" width="5.625" style="15" customWidth="1"/>
    <col min="522" max="522" width="2.625" style="15" customWidth="1"/>
    <col min="523" max="523" width="6.625" style="15" customWidth="1"/>
    <col min="524" max="524" width="19.25" style="15" bestFit="1" customWidth="1"/>
    <col min="525" max="525" width="5.25" style="15" customWidth="1"/>
    <col min="526" max="526" width="11.75" style="15" customWidth="1"/>
    <col min="527" max="527" width="5.25" style="15" customWidth="1"/>
    <col min="528" max="528" width="11.75" style="15" customWidth="1"/>
    <col min="529" max="529" width="8" style="15" customWidth="1"/>
    <col min="530" max="535" width="12.375" style="15" customWidth="1"/>
    <col min="536" max="770" width="9" style="15"/>
    <col min="771" max="771" width="9" style="15" bestFit="1" customWidth="1"/>
    <col min="772" max="772" width="32.75" style="15" customWidth="1"/>
    <col min="773" max="773" width="3.625" style="15" customWidth="1"/>
    <col min="774" max="774" width="12.25" style="15" customWidth="1"/>
    <col min="775" max="775" width="4.375" style="15" customWidth="1"/>
    <col min="776" max="776" width="10.625" style="15" customWidth="1"/>
    <col min="777" max="777" width="5.625" style="15" customWidth="1"/>
    <col min="778" max="778" width="2.625" style="15" customWidth="1"/>
    <col min="779" max="779" width="6.625" style="15" customWidth="1"/>
    <col min="780" max="780" width="19.25" style="15" bestFit="1" customWidth="1"/>
    <col min="781" max="781" width="5.25" style="15" customWidth="1"/>
    <col min="782" max="782" width="11.75" style="15" customWidth="1"/>
    <col min="783" max="783" width="5.25" style="15" customWidth="1"/>
    <col min="784" max="784" width="11.75" style="15" customWidth="1"/>
    <col min="785" max="785" width="8" style="15" customWidth="1"/>
    <col min="786" max="791" width="12.375" style="15" customWidth="1"/>
    <col min="792" max="1026" width="9" style="15"/>
    <col min="1027" max="1027" width="9" style="15" bestFit="1" customWidth="1"/>
    <col min="1028" max="1028" width="32.75" style="15" customWidth="1"/>
    <col min="1029" max="1029" width="3.625" style="15" customWidth="1"/>
    <col min="1030" max="1030" width="12.25" style="15" customWidth="1"/>
    <col min="1031" max="1031" width="4.375" style="15" customWidth="1"/>
    <col min="1032" max="1032" width="10.625" style="15" customWidth="1"/>
    <col min="1033" max="1033" width="5.625" style="15" customWidth="1"/>
    <col min="1034" max="1034" width="2.625" style="15" customWidth="1"/>
    <col min="1035" max="1035" width="6.625" style="15" customWidth="1"/>
    <col min="1036" max="1036" width="19.25" style="15" bestFit="1" customWidth="1"/>
    <col min="1037" max="1037" width="5.25" style="15" customWidth="1"/>
    <col min="1038" max="1038" width="11.75" style="15" customWidth="1"/>
    <col min="1039" max="1039" width="5.25" style="15" customWidth="1"/>
    <col min="1040" max="1040" width="11.75" style="15" customWidth="1"/>
    <col min="1041" max="1041" width="8" style="15" customWidth="1"/>
    <col min="1042" max="1047" width="12.375" style="15" customWidth="1"/>
    <col min="1048" max="1282" width="9" style="15"/>
    <col min="1283" max="1283" width="9" style="15" bestFit="1" customWidth="1"/>
    <col min="1284" max="1284" width="32.75" style="15" customWidth="1"/>
    <col min="1285" max="1285" width="3.625" style="15" customWidth="1"/>
    <col min="1286" max="1286" width="12.25" style="15" customWidth="1"/>
    <col min="1287" max="1287" width="4.375" style="15" customWidth="1"/>
    <col min="1288" max="1288" width="10.625" style="15" customWidth="1"/>
    <col min="1289" max="1289" width="5.625" style="15" customWidth="1"/>
    <col min="1290" max="1290" width="2.625" style="15" customWidth="1"/>
    <col min="1291" max="1291" width="6.625" style="15" customWidth="1"/>
    <col min="1292" max="1292" width="19.25" style="15" bestFit="1" customWidth="1"/>
    <col min="1293" max="1293" width="5.25" style="15" customWidth="1"/>
    <col min="1294" max="1294" width="11.75" style="15" customWidth="1"/>
    <col min="1295" max="1295" width="5.25" style="15" customWidth="1"/>
    <col min="1296" max="1296" width="11.75" style="15" customWidth="1"/>
    <col min="1297" max="1297" width="8" style="15" customWidth="1"/>
    <col min="1298" max="1303" width="12.375" style="15" customWidth="1"/>
    <col min="1304" max="1538" width="9" style="15"/>
    <col min="1539" max="1539" width="9" style="15" bestFit="1" customWidth="1"/>
    <col min="1540" max="1540" width="32.75" style="15" customWidth="1"/>
    <col min="1541" max="1541" width="3.625" style="15" customWidth="1"/>
    <col min="1542" max="1542" width="12.25" style="15" customWidth="1"/>
    <col min="1543" max="1543" width="4.375" style="15" customWidth="1"/>
    <col min="1544" max="1544" width="10.625" style="15" customWidth="1"/>
    <col min="1545" max="1545" width="5.625" style="15" customWidth="1"/>
    <col min="1546" max="1546" width="2.625" style="15" customWidth="1"/>
    <col min="1547" max="1547" width="6.625" style="15" customWidth="1"/>
    <col min="1548" max="1548" width="19.25" style="15" bestFit="1" customWidth="1"/>
    <col min="1549" max="1549" width="5.25" style="15" customWidth="1"/>
    <col min="1550" max="1550" width="11.75" style="15" customWidth="1"/>
    <col min="1551" max="1551" width="5.25" style="15" customWidth="1"/>
    <col min="1552" max="1552" width="11.75" style="15" customWidth="1"/>
    <col min="1553" max="1553" width="8" style="15" customWidth="1"/>
    <col min="1554" max="1559" width="12.375" style="15" customWidth="1"/>
    <col min="1560" max="1794" width="9" style="15"/>
    <col min="1795" max="1795" width="9" style="15" bestFit="1" customWidth="1"/>
    <col min="1796" max="1796" width="32.75" style="15" customWidth="1"/>
    <col min="1797" max="1797" width="3.625" style="15" customWidth="1"/>
    <col min="1798" max="1798" width="12.25" style="15" customWidth="1"/>
    <col min="1799" max="1799" width="4.375" style="15" customWidth="1"/>
    <col min="1800" max="1800" width="10.625" style="15" customWidth="1"/>
    <col min="1801" max="1801" width="5.625" style="15" customWidth="1"/>
    <col min="1802" max="1802" width="2.625" style="15" customWidth="1"/>
    <col min="1803" max="1803" width="6.625" style="15" customWidth="1"/>
    <col min="1804" max="1804" width="19.25" style="15" bestFit="1" customWidth="1"/>
    <col min="1805" max="1805" width="5.25" style="15" customWidth="1"/>
    <col min="1806" max="1806" width="11.75" style="15" customWidth="1"/>
    <col min="1807" max="1807" width="5.25" style="15" customWidth="1"/>
    <col min="1808" max="1808" width="11.75" style="15" customWidth="1"/>
    <col min="1809" max="1809" width="8" style="15" customWidth="1"/>
    <col min="1810" max="1815" width="12.375" style="15" customWidth="1"/>
    <col min="1816" max="2050" width="9" style="15"/>
    <col min="2051" max="2051" width="9" style="15" bestFit="1" customWidth="1"/>
    <col min="2052" max="2052" width="32.75" style="15" customWidth="1"/>
    <col min="2053" max="2053" width="3.625" style="15" customWidth="1"/>
    <col min="2054" max="2054" width="12.25" style="15" customWidth="1"/>
    <col min="2055" max="2055" width="4.375" style="15" customWidth="1"/>
    <col min="2056" max="2056" width="10.625" style="15" customWidth="1"/>
    <col min="2057" max="2057" width="5.625" style="15" customWidth="1"/>
    <col min="2058" max="2058" width="2.625" style="15" customWidth="1"/>
    <col min="2059" max="2059" width="6.625" style="15" customWidth="1"/>
    <col min="2060" max="2060" width="19.25" style="15" bestFit="1" customWidth="1"/>
    <col min="2061" max="2061" width="5.25" style="15" customWidth="1"/>
    <col min="2062" max="2062" width="11.75" style="15" customWidth="1"/>
    <col min="2063" max="2063" width="5.25" style="15" customWidth="1"/>
    <col min="2064" max="2064" width="11.75" style="15" customWidth="1"/>
    <col min="2065" max="2065" width="8" style="15" customWidth="1"/>
    <col min="2066" max="2071" width="12.375" style="15" customWidth="1"/>
    <col min="2072" max="2306" width="9" style="15"/>
    <col min="2307" max="2307" width="9" style="15" bestFit="1" customWidth="1"/>
    <col min="2308" max="2308" width="32.75" style="15" customWidth="1"/>
    <col min="2309" max="2309" width="3.625" style="15" customWidth="1"/>
    <col min="2310" max="2310" width="12.25" style="15" customWidth="1"/>
    <col min="2311" max="2311" width="4.375" style="15" customWidth="1"/>
    <col min="2312" max="2312" width="10.625" style="15" customWidth="1"/>
    <col min="2313" max="2313" width="5.625" style="15" customWidth="1"/>
    <col min="2314" max="2314" width="2.625" style="15" customWidth="1"/>
    <col min="2315" max="2315" width="6.625" style="15" customWidth="1"/>
    <col min="2316" max="2316" width="19.25" style="15" bestFit="1" customWidth="1"/>
    <col min="2317" max="2317" width="5.25" style="15" customWidth="1"/>
    <col min="2318" max="2318" width="11.75" style="15" customWidth="1"/>
    <col min="2319" max="2319" width="5.25" style="15" customWidth="1"/>
    <col min="2320" max="2320" width="11.75" style="15" customWidth="1"/>
    <col min="2321" max="2321" width="8" style="15" customWidth="1"/>
    <col min="2322" max="2327" width="12.375" style="15" customWidth="1"/>
    <col min="2328" max="2562" width="9" style="15"/>
    <col min="2563" max="2563" width="9" style="15" bestFit="1" customWidth="1"/>
    <col min="2564" max="2564" width="32.75" style="15" customWidth="1"/>
    <col min="2565" max="2565" width="3.625" style="15" customWidth="1"/>
    <col min="2566" max="2566" width="12.25" style="15" customWidth="1"/>
    <col min="2567" max="2567" width="4.375" style="15" customWidth="1"/>
    <col min="2568" max="2568" width="10.625" style="15" customWidth="1"/>
    <col min="2569" max="2569" width="5.625" style="15" customWidth="1"/>
    <col min="2570" max="2570" width="2.625" style="15" customWidth="1"/>
    <col min="2571" max="2571" width="6.625" style="15" customWidth="1"/>
    <col min="2572" max="2572" width="19.25" style="15" bestFit="1" customWidth="1"/>
    <col min="2573" max="2573" width="5.25" style="15" customWidth="1"/>
    <col min="2574" max="2574" width="11.75" style="15" customWidth="1"/>
    <col min="2575" max="2575" width="5.25" style="15" customWidth="1"/>
    <col min="2576" max="2576" width="11.75" style="15" customWidth="1"/>
    <col min="2577" max="2577" width="8" style="15" customWidth="1"/>
    <col min="2578" max="2583" width="12.375" style="15" customWidth="1"/>
    <col min="2584" max="2818" width="9" style="15"/>
    <col min="2819" max="2819" width="9" style="15" bestFit="1" customWidth="1"/>
    <col min="2820" max="2820" width="32.75" style="15" customWidth="1"/>
    <col min="2821" max="2821" width="3.625" style="15" customWidth="1"/>
    <col min="2822" max="2822" width="12.25" style="15" customWidth="1"/>
    <col min="2823" max="2823" width="4.375" style="15" customWidth="1"/>
    <col min="2824" max="2824" width="10.625" style="15" customWidth="1"/>
    <col min="2825" max="2825" width="5.625" style="15" customWidth="1"/>
    <col min="2826" max="2826" width="2.625" style="15" customWidth="1"/>
    <col min="2827" max="2827" width="6.625" style="15" customWidth="1"/>
    <col min="2828" max="2828" width="19.25" style="15" bestFit="1" customWidth="1"/>
    <col min="2829" max="2829" width="5.25" style="15" customWidth="1"/>
    <col min="2830" max="2830" width="11.75" style="15" customWidth="1"/>
    <col min="2831" max="2831" width="5.25" style="15" customWidth="1"/>
    <col min="2832" max="2832" width="11.75" style="15" customWidth="1"/>
    <col min="2833" max="2833" width="8" style="15" customWidth="1"/>
    <col min="2834" max="2839" width="12.375" style="15" customWidth="1"/>
    <col min="2840" max="3074" width="9" style="15"/>
    <col min="3075" max="3075" width="9" style="15" bestFit="1" customWidth="1"/>
    <col min="3076" max="3076" width="32.75" style="15" customWidth="1"/>
    <col min="3077" max="3077" width="3.625" style="15" customWidth="1"/>
    <col min="3078" max="3078" width="12.25" style="15" customWidth="1"/>
    <col min="3079" max="3079" width="4.375" style="15" customWidth="1"/>
    <col min="3080" max="3080" width="10.625" style="15" customWidth="1"/>
    <col min="3081" max="3081" width="5.625" style="15" customWidth="1"/>
    <col min="3082" max="3082" width="2.625" style="15" customWidth="1"/>
    <col min="3083" max="3083" width="6.625" style="15" customWidth="1"/>
    <col min="3084" max="3084" width="19.25" style="15" bestFit="1" customWidth="1"/>
    <col min="3085" max="3085" width="5.25" style="15" customWidth="1"/>
    <col min="3086" max="3086" width="11.75" style="15" customWidth="1"/>
    <col min="3087" max="3087" width="5.25" style="15" customWidth="1"/>
    <col min="3088" max="3088" width="11.75" style="15" customWidth="1"/>
    <col min="3089" max="3089" width="8" style="15" customWidth="1"/>
    <col min="3090" max="3095" width="12.375" style="15" customWidth="1"/>
    <col min="3096" max="3330" width="9" style="15"/>
    <col min="3331" max="3331" width="9" style="15" bestFit="1" customWidth="1"/>
    <col min="3332" max="3332" width="32.75" style="15" customWidth="1"/>
    <col min="3333" max="3333" width="3.625" style="15" customWidth="1"/>
    <col min="3334" max="3334" width="12.25" style="15" customWidth="1"/>
    <col min="3335" max="3335" width="4.375" style="15" customWidth="1"/>
    <col min="3336" max="3336" width="10.625" style="15" customWidth="1"/>
    <col min="3337" max="3337" width="5.625" style="15" customWidth="1"/>
    <col min="3338" max="3338" width="2.625" style="15" customWidth="1"/>
    <col min="3339" max="3339" width="6.625" style="15" customWidth="1"/>
    <col min="3340" max="3340" width="19.25" style="15" bestFit="1" customWidth="1"/>
    <col min="3341" max="3341" width="5.25" style="15" customWidth="1"/>
    <col min="3342" max="3342" width="11.75" style="15" customWidth="1"/>
    <col min="3343" max="3343" width="5.25" style="15" customWidth="1"/>
    <col min="3344" max="3344" width="11.75" style="15" customWidth="1"/>
    <col min="3345" max="3345" width="8" style="15" customWidth="1"/>
    <col min="3346" max="3351" width="12.375" style="15" customWidth="1"/>
    <col min="3352" max="3586" width="9" style="15"/>
    <col min="3587" max="3587" width="9" style="15" bestFit="1" customWidth="1"/>
    <col min="3588" max="3588" width="32.75" style="15" customWidth="1"/>
    <col min="3589" max="3589" width="3.625" style="15" customWidth="1"/>
    <col min="3590" max="3590" width="12.25" style="15" customWidth="1"/>
    <col min="3591" max="3591" width="4.375" style="15" customWidth="1"/>
    <col min="3592" max="3592" width="10.625" style="15" customWidth="1"/>
    <col min="3593" max="3593" width="5.625" style="15" customWidth="1"/>
    <col min="3594" max="3594" width="2.625" style="15" customWidth="1"/>
    <col min="3595" max="3595" width="6.625" style="15" customWidth="1"/>
    <col min="3596" max="3596" width="19.25" style="15" bestFit="1" customWidth="1"/>
    <col min="3597" max="3597" width="5.25" style="15" customWidth="1"/>
    <col min="3598" max="3598" width="11.75" style="15" customWidth="1"/>
    <col min="3599" max="3599" width="5.25" style="15" customWidth="1"/>
    <col min="3600" max="3600" width="11.75" style="15" customWidth="1"/>
    <col min="3601" max="3601" width="8" style="15" customWidth="1"/>
    <col min="3602" max="3607" width="12.375" style="15" customWidth="1"/>
    <col min="3608" max="3842" width="9" style="15"/>
    <col min="3843" max="3843" width="9" style="15" bestFit="1" customWidth="1"/>
    <col min="3844" max="3844" width="32.75" style="15" customWidth="1"/>
    <col min="3845" max="3845" width="3.625" style="15" customWidth="1"/>
    <col min="3846" max="3846" width="12.25" style="15" customWidth="1"/>
    <col min="3847" max="3847" width="4.375" style="15" customWidth="1"/>
    <col min="3848" max="3848" width="10.625" style="15" customWidth="1"/>
    <col min="3849" max="3849" width="5.625" style="15" customWidth="1"/>
    <col min="3850" max="3850" width="2.625" style="15" customWidth="1"/>
    <col min="3851" max="3851" width="6.625" style="15" customWidth="1"/>
    <col min="3852" max="3852" width="19.25" style="15" bestFit="1" customWidth="1"/>
    <col min="3853" max="3853" width="5.25" style="15" customWidth="1"/>
    <col min="3854" max="3854" width="11.75" style="15" customWidth="1"/>
    <col min="3855" max="3855" width="5.25" style="15" customWidth="1"/>
    <col min="3856" max="3856" width="11.75" style="15" customWidth="1"/>
    <col min="3857" max="3857" width="8" style="15" customWidth="1"/>
    <col min="3858" max="3863" width="12.375" style="15" customWidth="1"/>
    <col min="3864" max="4098" width="9" style="15"/>
    <col min="4099" max="4099" width="9" style="15" bestFit="1" customWidth="1"/>
    <col min="4100" max="4100" width="32.75" style="15" customWidth="1"/>
    <col min="4101" max="4101" width="3.625" style="15" customWidth="1"/>
    <col min="4102" max="4102" width="12.25" style="15" customWidth="1"/>
    <col min="4103" max="4103" width="4.375" style="15" customWidth="1"/>
    <col min="4104" max="4104" width="10.625" style="15" customWidth="1"/>
    <col min="4105" max="4105" width="5.625" style="15" customWidth="1"/>
    <col min="4106" max="4106" width="2.625" style="15" customWidth="1"/>
    <col min="4107" max="4107" width="6.625" style="15" customWidth="1"/>
    <col min="4108" max="4108" width="19.25" style="15" bestFit="1" customWidth="1"/>
    <col min="4109" max="4109" width="5.25" style="15" customWidth="1"/>
    <col min="4110" max="4110" width="11.75" style="15" customWidth="1"/>
    <col min="4111" max="4111" width="5.25" style="15" customWidth="1"/>
    <col min="4112" max="4112" width="11.75" style="15" customWidth="1"/>
    <col min="4113" max="4113" width="8" style="15" customWidth="1"/>
    <col min="4114" max="4119" width="12.375" style="15" customWidth="1"/>
    <col min="4120" max="4354" width="9" style="15"/>
    <col min="4355" max="4355" width="9" style="15" bestFit="1" customWidth="1"/>
    <col min="4356" max="4356" width="32.75" style="15" customWidth="1"/>
    <col min="4357" max="4357" width="3.625" style="15" customWidth="1"/>
    <col min="4358" max="4358" width="12.25" style="15" customWidth="1"/>
    <col min="4359" max="4359" width="4.375" style="15" customWidth="1"/>
    <col min="4360" max="4360" width="10.625" style="15" customWidth="1"/>
    <col min="4361" max="4361" width="5.625" style="15" customWidth="1"/>
    <col min="4362" max="4362" width="2.625" style="15" customWidth="1"/>
    <col min="4363" max="4363" width="6.625" style="15" customWidth="1"/>
    <col min="4364" max="4364" width="19.25" style="15" bestFit="1" customWidth="1"/>
    <col min="4365" max="4365" width="5.25" style="15" customWidth="1"/>
    <col min="4366" max="4366" width="11.75" style="15" customWidth="1"/>
    <col min="4367" max="4367" width="5.25" style="15" customWidth="1"/>
    <col min="4368" max="4368" width="11.75" style="15" customWidth="1"/>
    <col min="4369" max="4369" width="8" style="15" customWidth="1"/>
    <col min="4370" max="4375" width="12.375" style="15" customWidth="1"/>
    <col min="4376" max="4610" width="9" style="15"/>
    <col min="4611" max="4611" width="9" style="15" bestFit="1" customWidth="1"/>
    <col min="4612" max="4612" width="32.75" style="15" customWidth="1"/>
    <col min="4613" max="4613" width="3.625" style="15" customWidth="1"/>
    <col min="4614" max="4614" width="12.25" style="15" customWidth="1"/>
    <col min="4615" max="4615" width="4.375" style="15" customWidth="1"/>
    <col min="4616" max="4616" width="10.625" style="15" customWidth="1"/>
    <col min="4617" max="4617" width="5.625" style="15" customWidth="1"/>
    <col min="4618" max="4618" width="2.625" style="15" customWidth="1"/>
    <col min="4619" max="4619" width="6.625" style="15" customWidth="1"/>
    <col min="4620" max="4620" width="19.25" style="15" bestFit="1" customWidth="1"/>
    <col min="4621" max="4621" width="5.25" style="15" customWidth="1"/>
    <col min="4622" max="4622" width="11.75" style="15" customWidth="1"/>
    <col min="4623" max="4623" width="5.25" style="15" customWidth="1"/>
    <col min="4624" max="4624" width="11.75" style="15" customWidth="1"/>
    <col min="4625" max="4625" width="8" style="15" customWidth="1"/>
    <col min="4626" max="4631" width="12.375" style="15" customWidth="1"/>
    <col min="4632" max="4866" width="9" style="15"/>
    <col min="4867" max="4867" width="9" style="15" bestFit="1" customWidth="1"/>
    <col min="4868" max="4868" width="32.75" style="15" customWidth="1"/>
    <col min="4869" max="4869" width="3.625" style="15" customWidth="1"/>
    <col min="4870" max="4870" width="12.25" style="15" customWidth="1"/>
    <col min="4871" max="4871" width="4.375" style="15" customWidth="1"/>
    <col min="4872" max="4872" width="10.625" style="15" customWidth="1"/>
    <col min="4873" max="4873" width="5.625" style="15" customWidth="1"/>
    <col min="4874" max="4874" width="2.625" style="15" customWidth="1"/>
    <col min="4875" max="4875" width="6.625" style="15" customWidth="1"/>
    <col min="4876" max="4876" width="19.25" style="15" bestFit="1" customWidth="1"/>
    <col min="4877" max="4877" width="5.25" style="15" customWidth="1"/>
    <col min="4878" max="4878" width="11.75" style="15" customWidth="1"/>
    <col min="4879" max="4879" width="5.25" style="15" customWidth="1"/>
    <col min="4880" max="4880" width="11.75" style="15" customWidth="1"/>
    <col min="4881" max="4881" width="8" style="15" customWidth="1"/>
    <col min="4882" max="4887" width="12.375" style="15" customWidth="1"/>
    <col min="4888" max="5122" width="9" style="15"/>
    <col min="5123" max="5123" width="9" style="15" bestFit="1" customWidth="1"/>
    <col min="5124" max="5124" width="32.75" style="15" customWidth="1"/>
    <col min="5125" max="5125" width="3.625" style="15" customWidth="1"/>
    <col min="5126" max="5126" width="12.25" style="15" customWidth="1"/>
    <col min="5127" max="5127" width="4.375" style="15" customWidth="1"/>
    <col min="5128" max="5128" width="10.625" style="15" customWidth="1"/>
    <col min="5129" max="5129" width="5.625" style="15" customWidth="1"/>
    <col min="5130" max="5130" width="2.625" style="15" customWidth="1"/>
    <col min="5131" max="5131" width="6.625" style="15" customWidth="1"/>
    <col min="5132" max="5132" width="19.25" style="15" bestFit="1" customWidth="1"/>
    <col min="5133" max="5133" width="5.25" style="15" customWidth="1"/>
    <col min="5134" max="5134" width="11.75" style="15" customWidth="1"/>
    <col min="5135" max="5135" width="5.25" style="15" customWidth="1"/>
    <col min="5136" max="5136" width="11.75" style="15" customWidth="1"/>
    <col min="5137" max="5137" width="8" style="15" customWidth="1"/>
    <col min="5138" max="5143" width="12.375" style="15" customWidth="1"/>
    <col min="5144" max="5378" width="9" style="15"/>
    <col min="5379" max="5379" width="9" style="15" bestFit="1" customWidth="1"/>
    <col min="5380" max="5380" width="32.75" style="15" customWidth="1"/>
    <col min="5381" max="5381" width="3.625" style="15" customWidth="1"/>
    <col min="5382" max="5382" width="12.25" style="15" customWidth="1"/>
    <col min="5383" max="5383" width="4.375" style="15" customWidth="1"/>
    <col min="5384" max="5384" width="10.625" style="15" customWidth="1"/>
    <col min="5385" max="5385" width="5.625" style="15" customWidth="1"/>
    <col min="5386" max="5386" width="2.625" style="15" customWidth="1"/>
    <col min="5387" max="5387" width="6.625" style="15" customWidth="1"/>
    <col min="5388" max="5388" width="19.25" style="15" bestFit="1" customWidth="1"/>
    <col min="5389" max="5389" width="5.25" style="15" customWidth="1"/>
    <col min="5390" max="5390" width="11.75" style="15" customWidth="1"/>
    <col min="5391" max="5391" width="5.25" style="15" customWidth="1"/>
    <col min="5392" max="5392" width="11.75" style="15" customWidth="1"/>
    <col min="5393" max="5393" width="8" style="15" customWidth="1"/>
    <col min="5394" max="5399" width="12.375" style="15" customWidth="1"/>
    <col min="5400" max="5634" width="9" style="15"/>
    <col min="5635" max="5635" width="9" style="15" bestFit="1" customWidth="1"/>
    <col min="5636" max="5636" width="32.75" style="15" customWidth="1"/>
    <col min="5637" max="5637" width="3.625" style="15" customWidth="1"/>
    <col min="5638" max="5638" width="12.25" style="15" customWidth="1"/>
    <col min="5639" max="5639" width="4.375" style="15" customWidth="1"/>
    <col min="5640" max="5640" width="10.625" style="15" customWidth="1"/>
    <col min="5641" max="5641" width="5.625" style="15" customWidth="1"/>
    <col min="5642" max="5642" width="2.625" style="15" customWidth="1"/>
    <col min="5643" max="5643" width="6.625" style="15" customWidth="1"/>
    <col min="5644" max="5644" width="19.25" style="15" bestFit="1" customWidth="1"/>
    <col min="5645" max="5645" width="5.25" style="15" customWidth="1"/>
    <col min="5646" max="5646" width="11.75" style="15" customWidth="1"/>
    <col min="5647" max="5647" width="5.25" style="15" customWidth="1"/>
    <col min="5648" max="5648" width="11.75" style="15" customWidth="1"/>
    <col min="5649" max="5649" width="8" style="15" customWidth="1"/>
    <col min="5650" max="5655" width="12.375" style="15" customWidth="1"/>
    <col min="5656" max="5890" width="9" style="15"/>
    <col min="5891" max="5891" width="9" style="15" bestFit="1" customWidth="1"/>
    <col min="5892" max="5892" width="32.75" style="15" customWidth="1"/>
    <col min="5893" max="5893" width="3.625" style="15" customWidth="1"/>
    <col min="5894" max="5894" width="12.25" style="15" customWidth="1"/>
    <col min="5895" max="5895" width="4.375" style="15" customWidth="1"/>
    <col min="5896" max="5896" width="10.625" style="15" customWidth="1"/>
    <col min="5897" max="5897" width="5.625" style="15" customWidth="1"/>
    <col min="5898" max="5898" width="2.625" style="15" customWidth="1"/>
    <col min="5899" max="5899" width="6.625" style="15" customWidth="1"/>
    <col min="5900" max="5900" width="19.25" style="15" bestFit="1" customWidth="1"/>
    <col min="5901" max="5901" width="5.25" style="15" customWidth="1"/>
    <col min="5902" max="5902" width="11.75" style="15" customWidth="1"/>
    <col min="5903" max="5903" width="5.25" style="15" customWidth="1"/>
    <col min="5904" max="5904" width="11.75" style="15" customWidth="1"/>
    <col min="5905" max="5905" width="8" style="15" customWidth="1"/>
    <col min="5906" max="5911" width="12.375" style="15" customWidth="1"/>
    <col min="5912" max="6146" width="9" style="15"/>
    <col min="6147" max="6147" width="9" style="15" bestFit="1" customWidth="1"/>
    <col min="6148" max="6148" width="32.75" style="15" customWidth="1"/>
    <col min="6149" max="6149" width="3.625" style="15" customWidth="1"/>
    <col min="6150" max="6150" width="12.25" style="15" customWidth="1"/>
    <col min="6151" max="6151" width="4.375" style="15" customWidth="1"/>
    <col min="6152" max="6152" width="10.625" style="15" customWidth="1"/>
    <col min="6153" max="6153" width="5.625" style="15" customWidth="1"/>
    <col min="6154" max="6154" width="2.625" style="15" customWidth="1"/>
    <col min="6155" max="6155" width="6.625" style="15" customWidth="1"/>
    <col min="6156" max="6156" width="19.25" style="15" bestFit="1" customWidth="1"/>
    <col min="6157" max="6157" width="5.25" style="15" customWidth="1"/>
    <col min="6158" max="6158" width="11.75" style="15" customWidth="1"/>
    <col min="6159" max="6159" width="5.25" style="15" customWidth="1"/>
    <col min="6160" max="6160" width="11.75" style="15" customWidth="1"/>
    <col min="6161" max="6161" width="8" style="15" customWidth="1"/>
    <col min="6162" max="6167" width="12.375" style="15" customWidth="1"/>
    <col min="6168" max="6402" width="9" style="15"/>
    <col min="6403" max="6403" width="9" style="15" bestFit="1" customWidth="1"/>
    <col min="6404" max="6404" width="32.75" style="15" customWidth="1"/>
    <col min="6405" max="6405" width="3.625" style="15" customWidth="1"/>
    <col min="6406" max="6406" width="12.25" style="15" customWidth="1"/>
    <col min="6407" max="6407" width="4.375" style="15" customWidth="1"/>
    <col min="6408" max="6408" width="10.625" style="15" customWidth="1"/>
    <col min="6409" max="6409" width="5.625" style="15" customWidth="1"/>
    <col min="6410" max="6410" width="2.625" style="15" customWidth="1"/>
    <col min="6411" max="6411" width="6.625" style="15" customWidth="1"/>
    <col min="6412" max="6412" width="19.25" style="15" bestFit="1" customWidth="1"/>
    <col min="6413" max="6413" width="5.25" style="15" customWidth="1"/>
    <col min="6414" max="6414" width="11.75" style="15" customWidth="1"/>
    <col min="6415" max="6415" width="5.25" style="15" customWidth="1"/>
    <col min="6416" max="6416" width="11.75" style="15" customWidth="1"/>
    <col min="6417" max="6417" width="8" style="15" customWidth="1"/>
    <col min="6418" max="6423" width="12.375" style="15" customWidth="1"/>
    <col min="6424" max="6658" width="9" style="15"/>
    <col min="6659" max="6659" width="9" style="15" bestFit="1" customWidth="1"/>
    <col min="6660" max="6660" width="32.75" style="15" customWidth="1"/>
    <col min="6661" max="6661" width="3.625" style="15" customWidth="1"/>
    <col min="6662" max="6662" width="12.25" style="15" customWidth="1"/>
    <col min="6663" max="6663" width="4.375" style="15" customWidth="1"/>
    <col min="6664" max="6664" width="10.625" style="15" customWidth="1"/>
    <col min="6665" max="6665" width="5.625" style="15" customWidth="1"/>
    <col min="6666" max="6666" width="2.625" style="15" customWidth="1"/>
    <col min="6667" max="6667" width="6.625" style="15" customWidth="1"/>
    <col min="6668" max="6668" width="19.25" style="15" bestFit="1" customWidth="1"/>
    <col min="6669" max="6669" width="5.25" style="15" customWidth="1"/>
    <col min="6670" max="6670" width="11.75" style="15" customWidth="1"/>
    <col min="6671" max="6671" width="5.25" style="15" customWidth="1"/>
    <col min="6672" max="6672" width="11.75" style="15" customWidth="1"/>
    <col min="6673" max="6673" width="8" style="15" customWidth="1"/>
    <col min="6674" max="6679" width="12.375" style="15" customWidth="1"/>
    <col min="6680" max="6914" width="9" style="15"/>
    <col min="6915" max="6915" width="9" style="15" bestFit="1" customWidth="1"/>
    <col min="6916" max="6916" width="32.75" style="15" customWidth="1"/>
    <col min="6917" max="6917" width="3.625" style="15" customWidth="1"/>
    <col min="6918" max="6918" width="12.25" style="15" customWidth="1"/>
    <col min="6919" max="6919" width="4.375" style="15" customWidth="1"/>
    <col min="6920" max="6920" width="10.625" style="15" customWidth="1"/>
    <col min="6921" max="6921" width="5.625" style="15" customWidth="1"/>
    <col min="6922" max="6922" width="2.625" style="15" customWidth="1"/>
    <col min="6923" max="6923" width="6.625" style="15" customWidth="1"/>
    <col min="6924" max="6924" width="19.25" style="15" bestFit="1" customWidth="1"/>
    <col min="6925" max="6925" width="5.25" style="15" customWidth="1"/>
    <col min="6926" max="6926" width="11.75" style="15" customWidth="1"/>
    <col min="6927" max="6927" width="5.25" style="15" customWidth="1"/>
    <col min="6928" max="6928" width="11.75" style="15" customWidth="1"/>
    <col min="6929" max="6929" width="8" style="15" customWidth="1"/>
    <col min="6930" max="6935" width="12.375" style="15" customWidth="1"/>
    <col min="6936" max="7170" width="9" style="15"/>
    <col min="7171" max="7171" width="9" style="15" bestFit="1" customWidth="1"/>
    <col min="7172" max="7172" width="32.75" style="15" customWidth="1"/>
    <col min="7173" max="7173" width="3.625" style="15" customWidth="1"/>
    <col min="7174" max="7174" width="12.25" style="15" customWidth="1"/>
    <col min="7175" max="7175" width="4.375" style="15" customWidth="1"/>
    <col min="7176" max="7176" width="10.625" style="15" customWidth="1"/>
    <col min="7177" max="7177" width="5.625" style="15" customWidth="1"/>
    <col min="7178" max="7178" width="2.625" style="15" customWidth="1"/>
    <col min="7179" max="7179" width="6.625" style="15" customWidth="1"/>
    <col min="7180" max="7180" width="19.25" style="15" bestFit="1" customWidth="1"/>
    <col min="7181" max="7181" width="5.25" style="15" customWidth="1"/>
    <col min="7182" max="7182" width="11.75" style="15" customWidth="1"/>
    <col min="7183" max="7183" width="5.25" style="15" customWidth="1"/>
    <col min="7184" max="7184" width="11.75" style="15" customWidth="1"/>
    <col min="7185" max="7185" width="8" style="15" customWidth="1"/>
    <col min="7186" max="7191" width="12.375" style="15" customWidth="1"/>
    <col min="7192" max="7426" width="9" style="15"/>
    <col min="7427" max="7427" width="9" style="15" bestFit="1" customWidth="1"/>
    <col min="7428" max="7428" width="32.75" style="15" customWidth="1"/>
    <col min="7429" max="7429" width="3.625" style="15" customWidth="1"/>
    <col min="7430" max="7430" width="12.25" style="15" customWidth="1"/>
    <col min="7431" max="7431" width="4.375" style="15" customWidth="1"/>
    <col min="7432" max="7432" width="10.625" style="15" customWidth="1"/>
    <col min="7433" max="7433" width="5.625" style="15" customWidth="1"/>
    <col min="7434" max="7434" width="2.625" style="15" customWidth="1"/>
    <col min="7435" max="7435" width="6.625" style="15" customWidth="1"/>
    <col min="7436" max="7436" width="19.25" style="15" bestFit="1" customWidth="1"/>
    <col min="7437" max="7437" width="5.25" style="15" customWidth="1"/>
    <col min="7438" max="7438" width="11.75" style="15" customWidth="1"/>
    <col min="7439" max="7439" width="5.25" style="15" customWidth="1"/>
    <col min="7440" max="7440" width="11.75" style="15" customWidth="1"/>
    <col min="7441" max="7441" width="8" style="15" customWidth="1"/>
    <col min="7442" max="7447" width="12.375" style="15" customWidth="1"/>
    <col min="7448" max="7682" width="9" style="15"/>
    <col min="7683" max="7683" width="9" style="15" bestFit="1" customWidth="1"/>
    <col min="7684" max="7684" width="32.75" style="15" customWidth="1"/>
    <col min="7685" max="7685" width="3.625" style="15" customWidth="1"/>
    <col min="7686" max="7686" width="12.25" style="15" customWidth="1"/>
    <col min="7687" max="7687" width="4.375" style="15" customWidth="1"/>
    <col min="7688" max="7688" width="10.625" style="15" customWidth="1"/>
    <col min="7689" max="7689" width="5.625" style="15" customWidth="1"/>
    <col min="7690" max="7690" width="2.625" style="15" customWidth="1"/>
    <col min="7691" max="7691" width="6.625" style="15" customWidth="1"/>
    <col min="7692" max="7692" width="19.25" style="15" bestFit="1" customWidth="1"/>
    <col min="7693" max="7693" width="5.25" style="15" customWidth="1"/>
    <col min="7694" max="7694" width="11.75" style="15" customWidth="1"/>
    <col min="7695" max="7695" width="5.25" style="15" customWidth="1"/>
    <col min="7696" max="7696" width="11.75" style="15" customWidth="1"/>
    <col min="7697" max="7697" width="8" style="15" customWidth="1"/>
    <col min="7698" max="7703" width="12.375" style="15" customWidth="1"/>
    <col min="7704" max="7938" width="9" style="15"/>
    <col min="7939" max="7939" width="9" style="15" bestFit="1" customWidth="1"/>
    <col min="7940" max="7940" width="32.75" style="15" customWidth="1"/>
    <col min="7941" max="7941" width="3.625" style="15" customWidth="1"/>
    <col min="7942" max="7942" width="12.25" style="15" customWidth="1"/>
    <col min="7943" max="7943" width="4.375" style="15" customWidth="1"/>
    <col min="7944" max="7944" width="10.625" style="15" customWidth="1"/>
    <col min="7945" max="7945" width="5.625" style="15" customWidth="1"/>
    <col min="7946" max="7946" width="2.625" style="15" customWidth="1"/>
    <col min="7947" max="7947" width="6.625" style="15" customWidth="1"/>
    <col min="7948" max="7948" width="19.25" style="15" bestFit="1" customWidth="1"/>
    <col min="7949" max="7949" width="5.25" style="15" customWidth="1"/>
    <col min="7950" max="7950" width="11.75" style="15" customWidth="1"/>
    <col min="7951" max="7951" width="5.25" style="15" customWidth="1"/>
    <col min="7952" max="7952" width="11.75" style="15" customWidth="1"/>
    <col min="7953" max="7953" width="8" style="15" customWidth="1"/>
    <col min="7954" max="7959" width="12.375" style="15" customWidth="1"/>
    <col min="7960" max="8194" width="9" style="15"/>
    <col min="8195" max="8195" width="9" style="15" bestFit="1" customWidth="1"/>
    <col min="8196" max="8196" width="32.75" style="15" customWidth="1"/>
    <col min="8197" max="8197" width="3.625" style="15" customWidth="1"/>
    <col min="8198" max="8198" width="12.25" style="15" customWidth="1"/>
    <col min="8199" max="8199" width="4.375" style="15" customWidth="1"/>
    <col min="8200" max="8200" width="10.625" style="15" customWidth="1"/>
    <col min="8201" max="8201" width="5.625" style="15" customWidth="1"/>
    <col min="8202" max="8202" width="2.625" style="15" customWidth="1"/>
    <col min="8203" max="8203" width="6.625" style="15" customWidth="1"/>
    <col min="8204" max="8204" width="19.25" style="15" bestFit="1" customWidth="1"/>
    <col min="8205" max="8205" width="5.25" style="15" customWidth="1"/>
    <col min="8206" max="8206" width="11.75" style="15" customWidth="1"/>
    <col min="8207" max="8207" width="5.25" style="15" customWidth="1"/>
    <col min="8208" max="8208" width="11.75" style="15" customWidth="1"/>
    <col min="8209" max="8209" width="8" style="15" customWidth="1"/>
    <col min="8210" max="8215" width="12.375" style="15" customWidth="1"/>
    <col min="8216" max="8450" width="9" style="15"/>
    <col min="8451" max="8451" width="9" style="15" bestFit="1" customWidth="1"/>
    <col min="8452" max="8452" width="32.75" style="15" customWidth="1"/>
    <col min="8453" max="8453" width="3.625" style="15" customWidth="1"/>
    <col min="8454" max="8454" width="12.25" style="15" customWidth="1"/>
    <col min="8455" max="8455" width="4.375" style="15" customWidth="1"/>
    <col min="8456" max="8456" width="10.625" style="15" customWidth="1"/>
    <col min="8457" max="8457" width="5.625" style="15" customWidth="1"/>
    <col min="8458" max="8458" width="2.625" style="15" customWidth="1"/>
    <col min="8459" max="8459" width="6.625" style="15" customWidth="1"/>
    <col min="8460" max="8460" width="19.25" style="15" bestFit="1" customWidth="1"/>
    <col min="8461" max="8461" width="5.25" style="15" customWidth="1"/>
    <col min="8462" max="8462" width="11.75" style="15" customWidth="1"/>
    <col min="8463" max="8463" width="5.25" style="15" customWidth="1"/>
    <col min="8464" max="8464" width="11.75" style="15" customWidth="1"/>
    <col min="8465" max="8465" width="8" style="15" customWidth="1"/>
    <col min="8466" max="8471" width="12.375" style="15" customWidth="1"/>
    <col min="8472" max="8706" width="9" style="15"/>
    <col min="8707" max="8707" width="9" style="15" bestFit="1" customWidth="1"/>
    <col min="8708" max="8708" width="32.75" style="15" customWidth="1"/>
    <col min="8709" max="8709" width="3.625" style="15" customWidth="1"/>
    <col min="8710" max="8710" width="12.25" style="15" customWidth="1"/>
    <col min="8711" max="8711" width="4.375" style="15" customWidth="1"/>
    <col min="8712" max="8712" width="10.625" style="15" customWidth="1"/>
    <col min="8713" max="8713" width="5.625" style="15" customWidth="1"/>
    <col min="8714" max="8714" width="2.625" style="15" customWidth="1"/>
    <col min="8715" max="8715" width="6.625" style="15" customWidth="1"/>
    <col min="8716" max="8716" width="19.25" style="15" bestFit="1" customWidth="1"/>
    <col min="8717" max="8717" width="5.25" style="15" customWidth="1"/>
    <col min="8718" max="8718" width="11.75" style="15" customWidth="1"/>
    <col min="8719" max="8719" width="5.25" style="15" customWidth="1"/>
    <col min="8720" max="8720" width="11.75" style="15" customWidth="1"/>
    <col min="8721" max="8721" width="8" style="15" customWidth="1"/>
    <col min="8722" max="8727" width="12.375" style="15" customWidth="1"/>
    <col min="8728" max="8962" width="9" style="15"/>
    <col min="8963" max="8963" width="9" style="15" bestFit="1" customWidth="1"/>
    <col min="8964" max="8964" width="32.75" style="15" customWidth="1"/>
    <col min="8965" max="8965" width="3.625" style="15" customWidth="1"/>
    <col min="8966" max="8966" width="12.25" style="15" customWidth="1"/>
    <col min="8967" max="8967" width="4.375" style="15" customWidth="1"/>
    <col min="8968" max="8968" width="10.625" style="15" customWidth="1"/>
    <col min="8969" max="8969" width="5.625" style="15" customWidth="1"/>
    <col min="8970" max="8970" width="2.625" style="15" customWidth="1"/>
    <col min="8971" max="8971" width="6.625" style="15" customWidth="1"/>
    <col min="8972" max="8972" width="19.25" style="15" bestFit="1" customWidth="1"/>
    <col min="8973" max="8973" width="5.25" style="15" customWidth="1"/>
    <col min="8974" max="8974" width="11.75" style="15" customWidth="1"/>
    <col min="8975" max="8975" width="5.25" style="15" customWidth="1"/>
    <col min="8976" max="8976" width="11.75" style="15" customWidth="1"/>
    <col min="8977" max="8977" width="8" style="15" customWidth="1"/>
    <col min="8978" max="8983" width="12.375" style="15" customWidth="1"/>
    <col min="8984" max="9218" width="9" style="15"/>
    <col min="9219" max="9219" width="9" style="15" bestFit="1" customWidth="1"/>
    <col min="9220" max="9220" width="32.75" style="15" customWidth="1"/>
    <col min="9221" max="9221" width="3.625" style="15" customWidth="1"/>
    <col min="9222" max="9222" width="12.25" style="15" customWidth="1"/>
    <col min="9223" max="9223" width="4.375" style="15" customWidth="1"/>
    <col min="9224" max="9224" width="10.625" style="15" customWidth="1"/>
    <col min="9225" max="9225" width="5.625" style="15" customWidth="1"/>
    <col min="9226" max="9226" width="2.625" style="15" customWidth="1"/>
    <col min="9227" max="9227" width="6.625" style="15" customWidth="1"/>
    <col min="9228" max="9228" width="19.25" style="15" bestFit="1" customWidth="1"/>
    <col min="9229" max="9229" width="5.25" style="15" customWidth="1"/>
    <col min="9230" max="9230" width="11.75" style="15" customWidth="1"/>
    <col min="9231" max="9231" width="5.25" style="15" customWidth="1"/>
    <col min="9232" max="9232" width="11.75" style="15" customWidth="1"/>
    <col min="9233" max="9233" width="8" style="15" customWidth="1"/>
    <col min="9234" max="9239" width="12.375" style="15" customWidth="1"/>
    <col min="9240" max="9474" width="9" style="15"/>
    <col min="9475" max="9475" width="9" style="15" bestFit="1" customWidth="1"/>
    <col min="9476" max="9476" width="32.75" style="15" customWidth="1"/>
    <col min="9477" max="9477" width="3.625" style="15" customWidth="1"/>
    <col min="9478" max="9478" width="12.25" style="15" customWidth="1"/>
    <col min="9479" max="9479" width="4.375" style="15" customWidth="1"/>
    <col min="9480" max="9480" width="10.625" style="15" customWidth="1"/>
    <col min="9481" max="9481" width="5.625" style="15" customWidth="1"/>
    <col min="9482" max="9482" width="2.625" style="15" customWidth="1"/>
    <col min="9483" max="9483" width="6.625" style="15" customWidth="1"/>
    <col min="9484" max="9484" width="19.25" style="15" bestFit="1" customWidth="1"/>
    <col min="9485" max="9485" width="5.25" style="15" customWidth="1"/>
    <col min="9486" max="9486" width="11.75" style="15" customWidth="1"/>
    <col min="9487" max="9487" width="5.25" style="15" customWidth="1"/>
    <col min="9488" max="9488" width="11.75" style="15" customWidth="1"/>
    <col min="9489" max="9489" width="8" style="15" customWidth="1"/>
    <col min="9490" max="9495" width="12.375" style="15" customWidth="1"/>
    <col min="9496" max="9730" width="9" style="15"/>
    <col min="9731" max="9731" width="9" style="15" bestFit="1" customWidth="1"/>
    <col min="9732" max="9732" width="32.75" style="15" customWidth="1"/>
    <col min="9733" max="9733" width="3.625" style="15" customWidth="1"/>
    <col min="9734" max="9734" width="12.25" style="15" customWidth="1"/>
    <col min="9735" max="9735" width="4.375" style="15" customWidth="1"/>
    <col min="9736" max="9736" width="10.625" style="15" customWidth="1"/>
    <col min="9737" max="9737" width="5.625" style="15" customWidth="1"/>
    <col min="9738" max="9738" width="2.625" style="15" customWidth="1"/>
    <col min="9739" max="9739" width="6.625" style="15" customWidth="1"/>
    <col min="9740" max="9740" width="19.25" style="15" bestFit="1" customWidth="1"/>
    <col min="9741" max="9741" width="5.25" style="15" customWidth="1"/>
    <col min="9742" max="9742" width="11.75" style="15" customWidth="1"/>
    <col min="9743" max="9743" width="5.25" style="15" customWidth="1"/>
    <col min="9744" max="9744" width="11.75" style="15" customWidth="1"/>
    <col min="9745" max="9745" width="8" style="15" customWidth="1"/>
    <col min="9746" max="9751" width="12.375" style="15" customWidth="1"/>
    <col min="9752" max="9986" width="9" style="15"/>
    <col min="9987" max="9987" width="9" style="15" bestFit="1" customWidth="1"/>
    <col min="9988" max="9988" width="32.75" style="15" customWidth="1"/>
    <col min="9989" max="9989" width="3.625" style="15" customWidth="1"/>
    <col min="9990" max="9990" width="12.25" style="15" customWidth="1"/>
    <col min="9991" max="9991" width="4.375" style="15" customWidth="1"/>
    <col min="9992" max="9992" width="10.625" style="15" customWidth="1"/>
    <col min="9993" max="9993" width="5.625" style="15" customWidth="1"/>
    <col min="9994" max="9994" width="2.625" style="15" customWidth="1"/>
    <col min="9995" max="9995" width="6.625" style="15" customWidth="1"/>
    <col min="9996" max="9996" width="19.25" style="15" bestFit="1" customWidth="1"/>
    <col min="9997" max="9997" width="5.25" style="15" customWidth="1"/>
    <col min="9998" max="9998" width="11.75" style="15" customWidth="1"/>
    <col min="9999" max="9999" width="5.25" style="15" customWidth="1"/>
    <col min="10000" max="10000" width="11.75" style="15" customWidth="1"/>
    <col min="10001" max="10001" width="8" style="15" customWidth="1"/>
    <col min="10002" max="10007" width="12.375" style="15" customWidth="1"/>
    <col min="10008" max="10242" width="9" style="15"/>
    <col min="10243" max="10243" width="9" style="15" bestFit="1" customWidth="1"/>
    <col min="10244" max="10244" width="32.75" style="15" customWidth="1"/>
    <col min="10245" max="10245" width="3.625" style="15" customWidth="1"/>
    <col min="10246" max="10246" width="12.25" style="15" customWidth="1"/>
    <col min="10247" max="10247" width="4.375" style="15" customWidth="1"/>
    <col min="10248" max="10248" width="10.625" style="15" customWidth="1"/>
    <col min="10249" max="10249" width="5.625" style="15" customWidth="1"/>
    <col min="10250" max="10250" width="2.625" style="15" customWidth="1"/>
    <col min="10251" max="10251" width="6.625" style="15" customWidth="1"/>
    <col min="10252" max="10252" width="19.25" style="15" bestFit="1" customWidth="1"/>
    <col min="10253" max="10253" width="5.25" style="15" customWidth="1"/>
    <col min="10254" max="10254" width="11.75" style="15" customWidth="1"/>
    <col min="10255" max="10255" width="5.25" style="15" customWidth="1"/>
    <col min="10256" max="10256" width="11.75" style="15" customWidth="1"/>
    <col min="10257" max="10257" width="8" style="15" customWidth="1"/>
    <col min="10258" max="10263" width="12.375" style="15" customWidth="1"/>
    <col min="10264" max="10498" width="9" style="15"/>
    <col min="10499" max="10499" width="9" style="15" bestFit="1" customWidth="1"/>
    <col min="10500" max="10500" width="32.75" style="15" customWidth="1"/>
    <col min="10501" max="10501" width="3.625" style="15" customWidth="1"/>
    <col min="10502" max="10502" width="12.25" style="15" customWidth="1"/>
    <col min="10503" max="10503" width="4.375" style="15" customWidth="1"/>
    <col min="10504" max="10504" width="10.625" style="15" customWidth="1"/>
    <col min="10505" max="10505" width="5.625" style="15" customWidth="1"/>
    <col min="10506" max="10506" width="2.625" style="15" customWidth="1"/>
    <col min="10507" max="10507" width="6.625" style="15" customWidth="1"/>
    <col min="10508" max="10508" width="19.25" style="15" bestFit="1" customWidth="1"/>
    <col min="10509" max="10509" width="5.25" style="15" customWidth="1"/>
    <col min="10510" max="10510" width="11.75" style="15" customWidth="1"/>
    <col min="10511" max="10511" width="5.25" style="15" customWidth="1"/>
    <col min="10512" max="10512" width="11.75" style="15" customWidth="1"/>
    <col min="10513" max="10513" width="8" style="15" customWidth="1"/>
    <col min="10514" max="10519" width="12.375" style="15" customWidth="1"/>
    <col min="10520" max="10754" width="9" style="15"/>
    <col min="10755" max="10755" width="9" style="15" bestFit="1" customWidth="1"/>
    <col min="10756" max="10756" width="32.75" style="15" customWidth="1"/>
    <col min="10757" max="10757" width="3.625" style="15" customWidth="1"/>
    <col min="10758" max="10758" width="12.25" style="15" customWidth="1"/>
    <col min="10759" max="10759" width="4.375" style="15" customWidth="1"/>
    <col min="10760" max="10760" width="10.625" style="15" customWidth="1"/>
    <col min="10761" max="10761" width="5.625" style="15" customWidth="1"/>
    <col min="10762" max="10762" width="2.625" style="15" customWidth="1"/>
    <col min="10763" max="10763" width="6.625" style="15" customWidth="1"/>
    <col min="10764" max="10764" width="19.25" style="15" bestFit="1" customWidth="1"/>
    <col min="10765" max="10765" width="5.25" style="15" customWidth="1"/>
    <col min="10766" max="10766" width="11.75" style="15" customWidth="1"/>
    <col min="10767" max="10767" width="5.25" style="15" customWidth="1"/>
    <col min="10768" max="10768" width="11.75" style="15" customWidth="1"/>
    <col min="10769" max="10769" width="8" style="15" customWidth="1"/>
    <col min="10770" max="10775" width="12.375" style="15" customWidth="1"/>
    <col min="10776" max="11010" width="9" style="15"/>
    <col min="11011" max="11011" width="9" style="15" bestFit="1" customWidth="1"/>
    <col min="11012" max="11012" width="32.75" style="15" customWidth="1"/>
    <col min="11013" max="11013" width="3.625" style="15" customWidth="1"/>
    <col min="11014" max="11014" width="12.25" style="15" customWidth="1"/>
    <col min="11015" max="11015" width="4.375" style="15" customWidth="1"/>
    <col min="11016" max="11016" width="10.625" style="15" customWidth="1"/>
    <col min="11017" max="11017" width="5.625" style="15" customWidth="1"/>
    <col min="11018" max="11018" width="2.625" style="15" customWidth="1"/>
    <col min="11019" max="11019" width="6.625" style="15" customWidth="1"/>
    <col min="11020" max="11020" width="19.25" style="15" bestFit="1" customWidth="1"/>
    <col min="11021" max="11021" width="5.25" style="15" customWidth="1"/>
    <col min="11022" max="11022" width="11.75" style="15" customWidth="1"/>
    <col min="11023" max="11023" width="5.25" style="15" customWidth="1"/>
    <col min="11024" max="11024" width="11.75" style="15" customWidth="1"/>
    <col min="11025" max="11025" width="8" style="15" customWidth="1"/>
    <col min="11026" max="11031" width="12.375" style="15" customWidth="1"/>
    <col min="11032" max="11266" width="9" style="15"/>
    <col min="11267" max="11267" width="9" style="15" bestFit="1" customWidth="1"/>
    <col min="11268" max="11268" width="32.75" style="15" customWidth="1"/>
    <col min="11269" max="11269" width="3.625" style="15" customWidth="1"/>
    <col min="11270" max="11270" width="12.25" style="15" customWidth="1"/>
    <col min="11271" max="11271" width="4.375" style="15" customWidth="1"/>
    <col min="11272" max="11272" width="10.625" style="15" customWidth="1"/>
    <col min="11273" max="11273" width="5.625" style="15" customWidth="1"/>
    <col min="11274" max="11274" width="2.625" style="15" customWidth="1"/>
    <col min="11275" max="11275" width="6.625" style="15" customWidth="1"/>
    <col min="11276" max="11276" width="19.25" style="15" bestFit="1" customWidth="1"/>
    <col min="11277" max="11277" width="5.25" style="15" customWidth="1"/>
    <col min="11278" max="11278" width="11.75" style="15" customWidth="1"/>
    <col min="11279" max="11279" width="5.25" style="15" customWidth="1"/>
    <col min="11280" max="11280" width="11.75" style="15" customWidth="1"/>
    <col min="11281" max="11281" width="8" style="15" customWidth="1"/>
    <col min="11282" max="11287" width="12.375" style="15" customWidth="1"/>
    <col min="11288" max="11522" width="9" style="15"/>
    <col min="11523" max="11523" width="9" style="15" bestFit="1" customWidth="1"/>
    <col min="11524" max="11524" width="32.75" style="15" customWidth="1"/>
    <col min="11525" max="11525" width="3.625" style="15" customWidth="1"/>
    <col min="11526" max="11526" width="12.25" style="15" customWidth="1"/>
    <col min="11527" max="11527" width="4.375" style="15" customWidth="1"/>
    <col min="11528" max="11528" width="10.625" style="15" customWidth="1"/>
    <col min="11529" max="11529" width="5.625" style="15" customWidth="1"/>
    <col min="11530" max="11530" width="2.625" style="15" customWidth="1"/>
    <col min="11531" max="11531" width="6.625" style="15" customWidth="1"/>
    <col min="11532" max="11532" width="19.25" style="15" bestFit="1" customWidth="1"/>
    <col min="11533" max="11533" width="5.25" style="15" customWidth="1"/>
    <col min="11534" max="11534" width="11.75" style="15" customWidth="1"/>
    <col min="11535" max="11535" width="5.25" style="15" customWidth="1"/>
    <col min="11536" max="11536" width="11.75" style="15" customWidth="1"/>
    <col min="11537" max="11537" width="8" style="15" customWidth="1"/>
    <col min="11538" max="11543" width="12.375" style="15" customWidth="1"/>
    <col min="11544" max="11778" width="9" style="15"/>
    <col min="11779" max="11779" width="9" style="15" bestFit="1" customWidth="1"/>
    <col min="11780" max="11780" width="32.75" style="15" customWidth="1"/>
    <col min="11781" max="11781" width="3.625" style="15" customWidth="1"/>
    <col min="11782" max="11782" width="12.25" style="15" customWidth="1"/>
    <col min="11783" max="11783" width="4.375" style="15" customWidth="1"/>
    <col min="11784" max="11784" width="10.625" style="15" customWidth="1"/>
    <col min="11785" max="11785" width="5.625" style="15" customWidth="1"/>
    <col min="11786" max="11786" width="2.625" style="15" customWidth="1"/>
    <col min="11787" max="11787" width="6.625" style="15" customWidth="1"/>
    <col min="11788" max="11788" width="19.25" style="15" bestFit="1" customWidth="1"/>
    <col min="11789" max="11789" width="5.25" style="15" customWidth="1"/>
    <col min="11790" max="11790" width="11.75" style="15" customWidth="1"/>
    <col min="11791" max="11791" width="5.25" style="15" customWidth="1"/>
    <col min="11792" max="11792" width="11.75" style="15" customWidth="1"/>
    <col min="11793" max="11793" width="8" style="15" customWidth="1"/>
    <col min="11794" max="11799" width="12.375" style="15" customWidth="1"/>
    <col min="11800" max="12034" width="9" style="15"/>
    <col min="12035" max="12035" width="9" style="15" bestFit="1" customWidth="1"/>
    <col min="12036" max="12036" width="32.75" style="15" customWidth="1"/>
    <col min="12037" max="12037" width="3.625" style="15" customWidth="1"/>
    <col min="12038" max="12038" width="12.25" style="15" customWidth="1"/>
    <col min="12039" max="12039" width="4.375" style="15" customWidth="1"/>
    <col min="12040" max="12040" width="10.625" style="15" customWidth="1"/>
    <col min="12041" max="12041" width="5.625" style="15" customWidth="1"/>
    <col min="12042" max="12042" width="2.625" style="15" customWidth="1"/>
    <col min="12043" max="12043" width="6.625" style="15" customWidth="1"/>
    <col min="12044" max="12044" width="19.25" style="15" bestFit="1" customWidth="1"/>
    <col min="12045" max="12045" width="5.25" style="15" customWidth="1"/>
    <col min="12046" max="12046" width="11.75" style="15" customWidth="1"/>
    <col min="12047" max="12047" width="5.25" style="15" customWidth="1"/>
    <col min="12048" max="12048" width="11.75" style="15" customWidth="1"/>
    <col min="12049" max="12049" width="8" style="15" customWidth="1"/>
    <col min="12050" max="12055" width="12.375" style="15" customWidth="1"/>
    <col min="12056" max="12290" width="9" style="15"/>
    <col min="12291" max="12291" width="9" style="15" bestFit="1" customWidth="1"/>
    <col min="12292" max="12292" width="32.75" style="15" customWidth="1"/>
    <col min="12293" max="12293" width="3.625" style="15" customWidth="1"/>
    <col min="12294" max="12294" width="12.25" style="15" customWidth="1"/>
    <col min="12295" max="12295" width="4.375" style="15" customWidth="1"/>
    <col min="12296" max="12296" width="10.625" style="15" customWidth="1"/>
    <col min="12297" max="12297" width="5.625" style="15" customWidth="1"/>
    <col min="12298" max="12298" width="2.625" style="15" customWidth="1"/>
    <col min="12299" max="12299" width="6.625" style="15" customWidth="1"/>
    <col min="12300" max="12300" width="19.25" style="15" bestFit="1" customWidth="1"/>
    <col min="12301" max="12301" width="5.25" style="15" customWidth="1"/>
    <col min="12302" max="12302" width="11.75" style="15" customWidth="1"/>
    <col min="12303" max="12303" width="5.25" style="15" customWidth="1"/>
    <col min="12304" max="12304" width="11.75" style="15" customWidth="1"/>
    <col min="12305" max="12305" width="8" style="15" customWidth="1"/>
    <col min="12306" max="12311" width="12.375" style="15" customWidth="1"/>
    <col min="12312" max="12546" width="9" style="15"/>
    <col min="12547" max="12547" width="9" style="15" bestFit="1" customWidth="1"/>
    <col min="12548" max="12548" width="32.75" style="15" customWidth="1"/>
    <col min="12549" max="12549" width="3.625" style="15" customWidth="1"/>
    <col min="12550" max="12550" width="12.25" style="15" customWidth="1"/>
    <col min="12551" max="12551" width="4.375" style="15" customWidth="1"/>
    <col min="12552" max="12552" width="10.625" style="15" customWidth="1"/>
    <col min="12553" max="12553" width="5.625" style="15" customWidth="1"/>
    <col min="12554" max="12554" width="2.625" style="15" customWidth="1"/>
    <col min="12555" max="12555" width="6.625" style="15" customWidth="1"/>
    <col min="12556" max="12556" width="19.25" style="15" bestFit="1" customWidth="1"/>
    <col min="12557" max="12557" width="5.25" style="15" customWidth="1"/>
    <col min="12558" max="12558" width="11.75" style="15" customWidth="1"/>
    <col min="12559" max="12559" width="5.25" style="15" customWidth="1"/>
    <col min="12560" max="12560" width="11.75" style="15" customWidth="1"/>
    <col min="12561" max="12561" width="8" style="15" customWidth="1"/>
    <col min="12562" max="12567" width="12.375" style="15" customWidth="1"/>
    <col min="12568" max="12802" width="9" style="15"/>
    <col min="12803" max="12803" width="9" style="15" bestFit="1" customWidth="1"/>
    <col min="12804" max="12804" width="32.75" style="15" customWidth="1"/>
    <col min="12805" max="12805" width="3.625" style="15" customWidth="1"/>
    <col min="12806" max="12806" width="12.25" style="15" customWidth="1"/>
    <col min="12807" max="12807" width="4.375" style="15" customWidth="1"/>
    <col min="12808" max="12808" width="10.625" style="15" customWidth="1"/>
    <col min="12809" max="12809" width="5.625" style="15" customWidth="1"/>
    <col min="12810" max="12810" width="2.625" style="15" customWidth="1"/>
    <col min="12811" max="12811" width="6.625" style="15" customWidth="1"/>
    <col min="12812" max="12812" width="19.25" style="15" bestFit="1" customWidth="1"/>
    <col min="12813" max="12813" width="5.25" style="15" customWidth="1"/>
    <col min="12814" max="12814" width="11.75" style="15" customWidth="1"/>
    <col min="12815" max="12815" width="5.25" style="15" customWidth="1"/>
    <col min="12816" max="12816" width="11.75" style="15" customWidth="1"/>
    <col min="12817" max="12817" width="8" style="15" customWidth="1"/>
    <col min="12818" max="12823" width="12.375" style="15" customWidth="1"/>
    <col min="12824" max="13058" width="9" style="15"/>
    <col min="13059" max="13059" width="9" style="15" bestFit="1" customWidth="1"/>
    <col min="13060" max="13060" width="32.75" style="15" customWidth="1"/>
    <col min="13061" max="13061" width="3.625" style="15" customWidth="1"/>
    <col min="13062" max="13062" width="12.25" style="15" customWidth="1"/>
    <col min="13063" max="13063" width="4.375" style="15" customWidth="1"/>
    <col min="13064" max="13064" width="10.625" style="15" customWidth="1"/>
    <col min="13065" max="13065" width="5.625" style="15" customWidth="1"/>
    <col min="13066" max="13066" width="2.625" style="15" customWidth="1"/>
    <col min="13067" max="13067" width="6.625" style="15" customWidth="1"/>
    <col min="13068" max="13068" width="19.25" style="15" bestFit="1" customWidth="1"/>
    <col min="13069" max="13069" width="5.25" style="15" customWidth="1"/>
    <col min="13070" max="13070" width="11.75" style="15" customWidth="1"/>
    <col min="13071" max="13071" width="5.25" style="15" customWidth="1"/>
    <col min="13072" max="13072" width="11.75" style="15" customWidth="1"/>
    <col min="13073" max="13073" width="8" style="15" customWidth="1"/>
    <col min="13074" max="13079" width="12.375" style="15" customWidth="1"/>
    <col min="13080" max="13314" width="9" style="15"/>
    <col min="13315" max="13315" width="9" style="15" bestFit="1" customWidth="1"/>
    <col min="13316" max="13316" width="32.75" style="15" customWidth="1"/>
    <col min="13317" max="13317" width="3.625" style="15" customWidth="1"/>
    <col min="13318" max="13318" width="12.25" style="15" customWidth="1"/>
    <col min="13319" max="13319" width="4.375" style="15" customWidth="1"/>
    <col min="13320" max="13320" width="10.625" style="15" customWidth="1"/>
    <col min="13321" max="13321" width="5.625" style="15" customWidth="1"/>
    <col min="13322" max="13322" width="2.625" style="15" customWidth="1"/>
    <col min="13323" max="13323" width="6.625" style="15" customWidth="1"/>
    <col min="13324" max="13324" width="19.25" style="15" bestFit="1" customWidth="1"/>
    <col min="13325" max="13325" width="5.25" style="15" customWidth="1"/>
    <col min="13326" max="13326" width="11.75" style="15" customWidth="1"/>
    <col min="13327" max="13327" width="5.25" style="15" customWidth="1"/>
    <col min="13328" max="13328" width="11.75" style="15" customWidth="1"/>
    <col min="13329" max="13329" width="8" style="15" customWidth="1"/>
    <col min="13330" max="13335" width="12.375" style="15" customWidth="1"/>
    <col min="13336" max="13570" width="9" style="15"/>
    <col min="13571" max="13571" width="9" style="15" bestFit="1" customWidth="1"/>
    <col min="13572" max="13572" width="32.75" style="15" customWidth="1"/>
    <col min="13573" max="13573" width="3.625" style="15" customWidth="1"/>
    <col min="13574" max="13574" width="12.25" style="15" customWidth="1"/>
    <col min="13575" max="13575" width="4.375" style="15" customWidth="1"/>
    <col min="13576" max="13576" width="10.625" style="15" customWidth="1"/>
    <col min="13577" max="13577" width="5.625" style="15" customWidth="1"/>
    <col min="13578" max="13578" width="2.625" style="15" customWidth="1"/>
    <col min="13579" max="13579" width="6.625" style="15" customWidth="1"/>
    <col min="13580" max="13580" width="19.25" style="15" bestFit="1" customWidth="1"/>
    <col min="13581" max="13581" width="5.25" style="15" customWidth="1"/>
    <col min="13582" max="13582" width="11.75" style="15" customWidth="1"/>
    <col min="13583" max="13583" width="5.25" style="15" customWidth="1"/>
    <col min="13584" max="13584" width="11.75" style="15" customWidth="1"/>
    <col min="13585" max="13585" width="8" style="15" customWidth="1"/>
    <col min="13586" max="13591" width="12.375" style="15" customWidth="1"/>
    <col min="13592" max="13826" width="9" style="15"/>
    <col min="13827" max="13827" width="9" style="15" bestFit="1" customWidth="1"/>
    <col min="13828" max="13828" width="32.75" style="15" customWidth="1"/>
    <col min="13829" max="13829" width="3.625" style="15" customWidth="1"/>
    <col min="13830" max="13830" width="12.25" style="15" customWidth="1"/>
    <col min="13831" max="13831" width="4.375" style="15" customWidth="1"/>
    <col min="13832" max="13832" width="10.625" style="15" customWidth="1"/>
    <col min="13833" max="13833" width="5.625" style="15" customWidth="1"/>
    <col min="13834" max="13834" width="2.625" style="15" customWidth="1"/>
    <col min="13835" max="13835" width="6.625" style="15" customWidth="1"/>
    <col min="13836" max="13836" width="19.25" style="15" bestFit="1" customWidth="1"/>
    <col min="13837" max="13837" width="5.25" style="15" customWidth="1"/>
    <col min="13838" max="13838" width="11.75" style="15" customWidth="1"/>
    <col min="13839" max="13839" width="5.25" style="15" customWidth="1"/>
    <col min="13840" max="13840" width="11.75" style="15" customWidth="1"/>
    <col min="13841" max="13841" width="8" style="15" customWidth="1"/>
    <col min="13842" max="13847" width="12.375" style="15" customWidth="1"/>
    <col min="13848" max="14082" width="9" style="15"/>
    <col min="14083" max="14083" width="9" style="15" bestFit="1" customWidth="1"/>
    <col min="14084" max="14084" width="32.75" style="15" customWidth="1"/>
    <col min="14085" max="14085" width="3.625" style="15" customWidth="1"/>
    <col min="14086" max="14086" width="12.25" style="15" customWidth="1"/>
    <col min="14087" max="14087" width="4.375" style="15" customWidth="1"/>
    <col min="14088" max="14088" width="10.625" style="15" customWidth="1"/>
    <col min="14089" max="14089" width="5.625" style="15" customWidth="1"/>
    <col min="14090" max="14090" width="2.625" style="15" customWidth="1"/>
    <col min="14091" max="14091" width="6.625" style="15" customWidth="1"/>
    <col min="14092" max="14092" width="19.25" style="15" bestFit="1" customWidth="1"/>
    <col min="14093" max="14093" width="5.25" style="15" customWidth="1"/>
    <col min="14094" max="14094" width="11.75" style="15" customWidth="1"/>
    <col min="14095" max="14095" width="5.25" style="15" customWidth="1"/>
    <col min="14096" max="14096" width="11.75" style="15" customWidth="1"/>
    <col min="14097" max="14097" width="8" style="15" customWidth="1"/>
    <col min="14098" max="14103" width="12.375" style="15" customWidth="1"/>
    <col min="14104" max="14338" width="9" style="15"/>
    <col min="14339" max="14339" width="9" style="15" bestFit="1" customWidth="1"/>
    <col min="14340" max="14340" width="32.75" style="15" customWidth="1"/>
    <col min="14341" max="14341" width="3.625" style="15" customWidth="1"/>
    <col min="14342" max="14342" width="12.25" style="15" customWidth="1"/>
    <col min="14343" max="14343" width="4.375" style="15" customWidth="1"/>
    <col min="14344" max="14344" width="10.625" style="15" customWidth="1"/>
    <col min="14345" max="14345" width="5.625" style="15" customWidth="1"/>
    <col min="14346" max="14346" width="2.625" style="15" customWidth="1"/>
    <col min="14347" max="14347" width="6.625" style="15" customWidth="1"/>
    <col min="14348" max="14348" width="19.25" style="15" bestFit="1" customWidth="1"/>
    <col min="14349" max="14349" width="5.25" style="15" customWidth="1"/>
    <col min="14350" max="14350" width="11.75" style="15" customWidth="1"/>
    <col min="14351" max="14351" width="5.25" style="15" customWidth="1"/>
    <col min="14352" max="14352" width="11.75" style="15" customWidth="1"/>
    <col min="14353" max="14353" width="8" style="15" customWidth="1"/>
    <col min="14354" max="14359" width="12.375" style="15" customWidth="1"/>
    <col min="14360" max="14594" width="9" style="15"/>
    <col min="14595" max="14595" width="9" style="15" bestFit="1" customWidth="1"/>
    <col min="14596" max="14596" width="32.75" style="15" customWidth="1"/>
    <col min="14597" max="14597" width="3.625" style="15" customWidth="1"/>
    <col min="14598" max="14598" width="12.25" style="15" customWidth="1"/>
    <col min="14599" max="14599" width="4.375" style="15" customWidth="1"/>
    <col min="14600" max="14600" width="10.625" style="15" customWidth="1"/>
    <col min="14601" max="14601" width="5.625" style="15" customWidth="1"/>
    <col min="14602" max="14602" width="2.625" style="15" customWidth="1"/>
    <col min="14603" max="14603" width="6.625" style="15" customWidth="1"/>
    <col min="14604" max="14604" width="19.25" style="15" bestFit="1" customWidth="1"/>
    <col min="14605" max="14605" width="5.25" style="15" customWidth="1"/>
    <col min="14606" max="14606" width="11.75" style="15" customWidth="1"/>
    <col min="14607" max="14607" width="5.25" style="15" customWidth="1"/>
    <col min="14608" max="14608" width="11.75" style="15" customWidth="1"/>
    <col min="14609" max="14609" width="8" style="15" customWidth="1"/>
    <col min="14610" max="14615" width="12.375" style="15" customWidth="1"/>
    <col min="14616" max="14850" width="9" style="15"/>
    <col min="14851" max="14851" width="9" style="15" bestFit="1" customWidth="1"/>
    <col min="14852" max="14852" width="32.75" style="15" customWidth="1"/>
    <col min="14853" max="14853" width="3.625" style="15" customWidth="1"/>
    <col min="14854" max="14854" width="12.25" style="15" customWidth="1"/>
    <col min="14855" max="14855" width="4.375" style="15" customWidth="1"/>
    <col min="14856" max="14856" width="10.625" style="15" customWidth="1"/>
    <col min="14857" max="14857" width="5.625" style="15" customWidth="1"/>
    <col min="14858" max="14858" width="2.625" style="15" customWidth="1"/>
    <col min="14859" max="14859" width="6.625" style="15" customWidth="1"/>
    <col min="14860" max="14860" width="19.25" style="15" bestFit="1" customWidth="1"/>
    <col min="14861" max="14861" width="5.25" style="15" customWidth="1"/>
    <col min="14862" max="14862" width="11.75" style="15" customWidth="1"/>
    <col min="14863" max="14863" width="5.25" style="15" customWidth="1"/>
    <col min="14864" max="14864" width="11.75" style="15" customWidth="1"/>
    <col min="14865" max="14865" width="8" style="15" customWidth="1"/>
    <col min="14866" max="14871" width="12.375" style="15" customWidth="1"/>
    <col min="14872" max="15106" width="9" style="15"/>
    <col min="15107" max="15107" width="9" style="15" bestFit="1" customWidth="1"/>
    <col min="15108" max="15108" width="32.75" style="15" customWidth="1"/>
    <col min="15109" max="15109" width="3.625" style="15" customWidth="1"/>
    <col min="15110" max="15110" width="12.25" style="15" customWidth="1"/>
    <col min="15111" max="15111" width="4.375" style="15" customWidth="1"/>
    <col min="15112" max="15112" width="10.625" style="15" customWidth="1"/>
    <col min="15113" max="15113" width="5.625" style="15" customWidth="1"/>
    <col min="15114" max="15114" width="2.625" style="15" customWidth="1"/>
    <col min="15115" max="15115" width="6.625" style="15" customWidth="1"/>
    <col min="15116" max="15116" width="19.25" style="15" bestFit="1" customWidth="1"/>
    <col min="15117" max="15117" width="5.25" style="15" customWidth="1"/>
    <col min="15118" max="15118" width="11.75" style="15" customWidth="1"/>
    <col min="15119" max="15119" width="5.25" style="15" customWidth="1"/>
    <col min="15120" max="15120" width="11.75" style="15" customWidth="1"/>
    <col min="15121" max="15121" width="8" style="15" customWidth="1"/>
    <col min="15122" max="15127" width="12.375" style="15" customWidth="1"/>
    <col min="15128" max="15362" width="9" style="15"/>
    <col min="15363" max="15363" width="9" style="15" bestFit="1" customWidth="1"/>
    <col min="15364" max="15364" width="32.75" style="15" customWidth="1"/>
    <col min="15365" max="15365" width="3.625" style="15" customWidth="1"/>
    <col min="15366" max="15366" width="12.25" style="15" customWidth="1"/>
    <col min="15367" max="15367" width="4.375" style="15" customWidth="1"/>
    <col min="15368" max="15368" width="10.625" style="15" customWidth="1"/>
    <col min="15369" max="15369" width="5.625" style="15" customWidth="1"/>
    <col min="15370" max="15370" width="2.625" style="15" customWidth="1"/>
    <col min="15371" max="15371" width="6.625" style="15" customWidth="1"/>
    <col min="15372" max="15372" width="19.25" style="15" bestFit="1" customWidth="1"/>
    <col min="15373" max="15373" width="5.25" style="15" customWidth="1"/>
    <col min="15374" max="15374" width="11.75" style="15" customWidth="1"/>
    <col min="15375" max="15375" width="5.25" style="15" customWidth="1"/>
    <col min="15376" max="15376" width="11.75" style="15" customWidth="1"/>
    <col min="15377" max="15377" width="8" style="15" customWidth="1"/>
    <col min="15378" max="15383" width="12.375" style="15" customWidth="1"/>
    <col min="15384" max="15618" width="9" style="15"/>
    <col min="15619" max="15619" width="9" style="15" bestFit="1" customWidth="1"/>
    <col min="15620" max="15620" width="32.75" style="15" customWidth="1"/>
    <col min="15621" max="15621" width="3.625" style="15" customWidth="1"/>
    <col min="15622" max="15622" width="12.25" style="15" customWidth="1"/>
    <col min="15623" max="15623" width="4.375" style="15" customWidth="1"/>
    <col min="15624" max="15624" width="10.625" style="15" customWidth="1"/>
    <col min="15625" max="15625" width="5.625" style="15" customWidth="1"/>
    <col min="15626" max="15626" width="2.625" style="15" customWidth="1"/>
    <col min="15627" max="15627" width="6.625" style="15" customWidth="1"/>
    <col min="15628" max="15628" width="19.25" style="15" bestFit="1" customWidth="1"/>
    <col min="15629" max="15629" width="5.25" style="15" customWidth="1"/>
    <col min="15630" max="15630" width="11.75" style="15" customWidth="1"/>
    <col min="15631" max="15631" width="5.25" style="15" customWidth="1"/>
    <col min="15632" max="15632" width="11.75" style="15" customWidth="1"/>
    <col min="15633" max="15633" width="8" style="15" customWidth="1"/>
    <col min="15634" max="15639" width="12.375" style="15" customWidth="1"/>
    <col min="15640" max="15874" width="9" style="15"/>
    <col min="15875" max="15875" width="9" style="15" bestFit="1" customWidth="1"/>
    <col min="15876" max="15876" width="32.75" style="15" customWidth="1"/>
    <col min="15877" max="15877" width="3.625" style="15" customWidth="1"/>
    <col min="15878" max="15878" width="12.25" style="15" customWidth="1"/>
    <col min="15879" max="15879" width="4.375" style="15" customWidth="1"/>
    <col min="15880" max="15880" width="10.625" style="15" customWidth="1"/>
    <col min="15881" max="15881" width="5.625" style="15" customWidth="1"/>
    <col min="15882" max="15882" width="2.625" style="15" customWidth="1"/>
    <col min="15883" max="15883" width="6.625" style="15" customWidth="1"/>
    <col min="15884" max="15884" width="19.25" style="15" bestFit="1" customWidth="1"/>
    <col min="15885" max="15885" width="5.25" style="15" customWidth="1"/>
    <col min="15886" max="15886" width="11.75" style="15" customWidth="1"/>
    <col min="15887" max="15887" width="5.25" style="15" customWidth="1"/>
    <col min="15888" max="15888" width="11.75" style="15" customWidth="1"/>
    <col min="15889" max="15889" width="8" style="15" customWidth="1"/>
    <col min="15890" max="15895" width="12.375" style="15" customWidth="1"/>
    <col min="15896" max="16130" width="9" style="15"/>
    <col min="16131" max="16131" width="9" style="15" bestFit="1" customWidth="1"/>
    <col min="16132" max="16132" width="32.75" style="15" customWidth="1"/>
    <col min="16133" max="16133" width="3.625" style="15" customWidth="1"/>
    <col min="16134" max="16134" width="12.25" style="15" customWidth="1"/>
    <col min="16135" max="16135" width="4.375" style="15" customWidth="1"/>
    <col min="16136" max="16136" width="10.625" style="15" customWidth="1"/>
    <col min="16137" max="16137" width="5.625" style="15" customWidth="1"/>
    <col min="16138" max="16138" width="2.625" style="15" customWidth="1"/>
    <col min="16139" max="16139" width="6.625" style="15" customWidth="1"/>
    <col min="16140" max="16140" width="19.25" style="15" bestFit="1" customWidth="1"/>
    <col min="16141" max="16141" width="5.25" style="15" customWidth="1"/>
    <col min="16142" max="16142" width="11.75" style="15" customWidth="1"/>
    <col min="16143" max="16143" width="5.25" style="15" customWidth="1"/>
    <col min="16144" max="16144" width="11.75" style="15" customWidth="1"/>
    <col min="16145" max="16145" width="8" style="15" customWidth="1"/>
    <col min="16146" max="16151" width="12.375" style="15" customWidth="1"/>
    <col min="16152" max="16384" width="9" style="15"/>
  </cols>
  <sheetData>
    <row r="1" spans="1:20" ht="24" customHeight="1">
      <c r="A1" s="695" t="s">
        <v>213</v>
      </c>
      <c r="B1" s="695"/>
      <c r="C1" s="695"/>
      <c r="D1" s="695"/>
      <c r="E1" s="695"/>
      <c r="F1" s="695"/>
      <c r="G1" s="695"/>
      <c r="H1" s="695"/>
      <c r="I1" s="695"/>
      <c r="J1" s="695"/>
      <c r="K1" s="695"/>
      <c r="L1" s="695"/>
      <c r="M1" s="695"/>
      <c r="N1" s="695"/>
      <c r="O1" s="695"/>
      <c r="P1" s="695"/>
      <c r="Q1" s="695"/>
    </row>
    <row r="2" spans="1:20" ht="13.5" customHeight="1">
      <c r="A2" s="16"/>
      <c r="B2" s="16"/>
      <c r="C2" s="16"/>
      <c r="D2" s="16"/>
      <c r="E2" s="16"/>
      <c r="F2" s="16"/>
      <c r="G2" s="16"/>
      <c r="H2" s="16"/>
      <c r="I2" s="16"/>
      <c r="J2" s="16"/>
      <c r="K2" s="16"/>
      <c r="L2" s="16"/>
      <c r="M2" s="16"/>
      <c r="N2" s="16"/>
      <c r="O2" s="16"/>
      <c r="P2" s="16"/>
      <c r="Q2" s="16"/>
    </row>
    <row r="3" spans="1:20" ht="88.5" customHeight="1">
      <c r="A3" s="674" t="s">
        <v>512</v>
      </c>
      <c r="B3" s="674"/>
      <c r="C3" s="674"/>
      <c r="D3" s="674"/>
      <c r="E3" s="674"/>
      <c r="F3" s="674"/>
      <c r="G3" s="674"/>
      <c r="H3" s="674"/>
      <c r="I3" s="674"/>
      <c r="J3" s="674"/>
      <c r="K3" s="674"/>
      <c r="L3" s="674"/>
      <c r="M3" s="674"/>
      <c r="N3" s="674"/>
      <c r="O3" s="674"/>
      <c r="P3" s="674"/>
      <c r="Q3" s="674"/>
      <c r="R3" s="17"/>
      <c r="S3" s="17"/>
      <c r="T3" s="17"/>
    </row>
    <row r="4" spans="1:20" ht="13.5" customHeight="1">
      <c r="A4" s="226"/>
      <c r="B4" s="226"/>
      <c r="C4" s="226"/>
      <c r="D4" s="226"/>
      <c r="E4" s="226"/>
      <c r="F4" s="226"/>
      <c r="G4" s="226"/>
      <c r="H4" s="226"/>
      <c r="I4" s="226"/>
      <c r="J4" s="226"/>
      <c r="K4" s="226"/>
      <c r="L4" s="226"/>
      <c r="M4" s="226"/>
      <c r="N4" s="226"/>
      <c r="O4" s="226"/>
      <c r="P4" s="226"/>
      <c r="Q4" s="226"/>
      <c r="R4" s="17"/>
      <c r="S4" s="17"/>
      <c r="T4" s="17"/>
    </row>
    <row r="5" spans="1:20" ht="27.75" customHeight="1" thickBot="1">
      <c r="A5" s="675" t="s">
        <v>513</v>
      </c>
      <c r="B5" s="675"/>
      <c r="C5" s="675"/>
      <c r="D5" s="675"/>
      <c r="E5" s="675"/>
      <c r="F5" s="675"/>
      <c r="G5" s="675"/>
      <c r="H5" s="675"/>
      <c r="I5" s="675"/>
      <c r="J5" s="18"/>
      <c r="K5" s="676" t="s">
        <v>514</v>
      </c>
      <c r="L5" s="676"/>
      <c r="M5" s="676"/>
      <c r="N5" s="676"/>
      <c r="O5" s="676"/>
      <c r="P5" s="676"/>
      <c r="Q5" s="676"/>
      <c r="R5" s="19"/>
      <c r="S5" s="19"/>
    </row>
    <row r="6" spans="1:20" ht="16.5" customHeight="1" thickBot="1">
      <c r="A6" s="644" t="s">
        <v>97</v>
      </c>
      <c r="B6" s="647" t="s">
        <v>510</v>
      </c>
      <c r="C6" s="840"/>
      <c r="D6" s="27" t="s">
        <v>121</v>
      </c>
      <c r="E6" s="28" t="s">
        <v>91</v>
      </c>
      <c r="F6" s="29" t="s">
        <v>193</v>
      </c>
      <c r="G6" s="30"/>
      <c r="H6" s="31"/>
      <c r="I6" s="32" t="s">
        <v>75</v>
      </c>
      <c r="K6" s="20"/>
      <c r="L6" s="677"/>
      <c r="M6" s="679" t="s">
        <v>76</v>
      </c>
      <c r="N6" s="680"/>
      <c r="O6" s="680"/>
      <c r="P6" s="681"/>
    </row>
    <row r="7" spans="1:20" ht="15.75" customHeight="1" thickTop="1" thickBot="1">
      <c r="A7" s="645"/>
      <c r="B7" s="648"/>
      <c r="C7" s="841"/>
      <c r="D7" s="20" t="s">
        <v>77</v>
      </c>
      <c r="F7" s="21" t="s">
        <v>196</v>
      </c>
      <c r="G7" s="33" t="s">
        <v>190</v>
      </c>
      <c r="H7" s="34" t="str">
        <f>IF($B$8="","",IF(H6="","",ROUNDDOWN(H6/$B$8,1)))</f>
        <v/>
      </c>
      <c r="I7" s="35" t="s">
        <v>71</v>
      </c>
      <c r="K7" s="24"/>
      <c r="L7" s="678"/>
      <c r="M7" s="682" t="s">
        <v>120</v>
      </c>
      <c r="N7" s="683"/>
      <c r="O7" s="696" t="s">
        <v>214</v>
      </c>
      <c r="P7" s="697"/>
      <c r="T7" s="14"/>
    </row>
    <row r="8" spans="1:20" ht="16.5" customHeight="1" thickTop="1" thickBot="1">
      <c r="A8" s="645"/>
      <c r="B8" s="659" t="s">
        <v>511</v>
      </c>
      <c r="C8" s="842" t="s">
        <v>75</v>
      </c>
      <c r="D8" s="37" t="s">
        <v>215</v>
      </c>
      <c r="E8" s="20" t="s">
        <v>91</v>
      </c>
      <c r="F8" s="21" t="s">
        <v>204</v>
      </c>
      <c r="H8" s="38"/>
      <c r="I8" s="35" t="s">
        <v>75</v>
      </c>
      <c r="L8" s="25" t="s">
        <v>97</v>
      </c>
      <c r="M8" s="115" t="s">
        <v>190</v>
      </c>
      <c r="N8" s="26" t="str">
        <f>H7</f>
        <v/>
      </c>
      <c r="O8" s="115" t="s">
        <v>191</v>
      </c>
      <c r="P8" s="26" t="str">
        <f>H9</f>
        <v/>
      </c>
      <c r="S8" s="64"/>
    </row>
    <row r="9" spans="1:20" ht="16.5" customHeight="1" thickTop="1" thickBot="1">
      <c r="A9" s="646"/>
      <c r="B9" s="660"/>
      <c r="C9" s="843"/>
      <c r="D9" s="39" t="s">
        <v>77</v>
      </c>
      <c r="E9" s="39"/>
      <c r="F9" s="40" t="s">
        <v>206</v>
      </c>
      <c r="G9" s="33" t="s">
        <v>191</v>
      </c>
      <c r="H9" s="34" t="str">
        <f>IF($B$8="","",IF(H8="","",ROUNDDOWN(H8/$B$8,1)))</f>
        <v/>
      </c>
      <c r="I9" s="41" t="s">
        <v>71</v>
      </c>
      <c r="L9" s="25" t="s">
        <v>98</v>
      </c>
      <c r="M9" s="115" t="s">
        <v>194</v>
      </c>
      <c r="N9" s="26" t="str">
        <f>H11</f>
        <v/>
      </c>
      <c r="O9" s="115" t="s">
        <v>195</v>
      </c>
      <c r="P9" s="26" t="str">
        <f>H13</f>
        <v/>
      </c>
      <c r="S9" s="64"/>
    </row>
    <row r="10" spans="1:20" ht="16.5" customHeight="1" thickBot="1">
      <c r="A10" s="644" t="s">
        <v>98</v>
      </c>
      <c r="B10" s="647" t="s">
        <v>510</v>
      </c>
      <c r="C10" s="840"/>
      <c r="D10" s="27" t="s">
        <v>121</v>
      </c>
      <c r="E10" s="28" t="s">
        <v>91</v>
      </c>
      <c r="F10" s="29" t="s">
        <v>193</v>
      </c>
      <c r="G10" s="30"/>
      <c r="H10" s="31"/>
      <c r="I10" s="32" t="s">
        <v>75</v>
      </c>
      <c r="K10" s="36"/>
      <c r="L10" s="25" t="s">
        <v>99</v>
      </c>
      <c r="M10" s="115" t="s">
        <v>197</v>
      </c>
      <c r="N10" s="26" t="str">
        <f>H15</f>
        <v/>
      </c>
      <c r="O10" s="115" t="s">
        <v>331</v>
      </c>
      <c r="P10" s="26" t="str">
        <f>H17</f>
        <v/>
      </c>
      <c r="Q10" s="36"/>
    </row>
    <row r="11" spans="1:20" ht="16.5" customHeight="1" thickTop="1" thickBot="1">
      <c r="A11" s="645"/>
      <c r="B11" s="648"/>
      <c r="C11" s="841"/>
      <c r="D11" s="20" t="s">
        <v>77</v>
      </c>
      <c r="F11" s="21" t="s">
        <v>196</v>
      </c>
      <c r="G11" s="33" t="s">
        <v>194</v>
      </c>
      <c r="H11" s="34" t="str">
        <f>IF($B$12="","",IF(H10="","",ROUNDDOWN(H10/$B$12,1)))</f>
        <v/>
      </c>
      <c r="I11" s="35" t="s">
        <v>71</v>
      </c>
      <c r="K11" s="36"/>
      <c r="L11" s="25" t="s">
        <v>78</v>
      </c>
      <c r="M11" s="115" t="s">
        <v>198</v>
      </c>
      <c r="N11" s="26" t="str">
        <f>H19</f>
        <v/>
      </c>
      <c r="O11" s="115" t="s">
        <v>199</v>
      </c>
      <c r="P11" s="26" t="str">
        <f>H21</f>
        <v/>
      </c>
      <c r="Q11" s="36"/>
    </row>
    <row r="12" spans="1:20" ht="16.5" customHeight="1" thickTop="1" thickBot="1">
      <c r="A12" s="645"/>
      <c r="B12" s="659" t="s">
        <v>511</v>
      </c>
      <c r="C12" s="842" t="s">
        <v>75</v>
      </c>
      <c r="D12" s="37" t="s">
        <v>216</v>
      </c>
      <c r="E12" s="20" t="s">
        <v>91</v>
      </c>
      <c r="F12" s="21" t="s">
        <v>204</v>
      </c>
      <c r="H12" s="38"/>
      <c r="I12" s="35" t="s">
        <v>75</v>
      </c>
      <c r="K12" s="36"/>
      <c r="L12" s="25" t="s">
        <v>79</v>
      </c>
      <c r="M12" s="115" t="s">
        <v>332</v>
      </c>
      <c r="N12" s="26" t="str">
        <f>H23</f>
        <v/>
      </c>
      <c r="O12" s="115" t="s">
        <v>200</v>
      </c>
      <c r="P12" s="26" t="str">
        <f>H25</f>
        <v/>
      </c>
      <c r="Q12" s="36"/>
      <c r="R12" s="36"/>
      <c r="S12" s="36"/>
      <c r="T12" s="36"/>
    </row>
    <row r="13" spans="1:20" ht="16.5" customHeight="1" thickTop="1" thickBot="1">
      <c r="A13" s="646"/>
      <c r="B13" s="660"/>
      <c r="C13" s="843"/>
      <c r="D13" s="39" t="s">
        <v>77</v>
      </c>
      <c r="E13" s="39"/>
      <c r="F13" s="40" t="s">
        <v>206</v>
      </c>
      <c r="G13" s="33" t="s">
        <v>195</v>
      </c>
      <c r="H13" s="34" t="str">
        <f>IF($B$12="","",IF(H12="","",ROUNDDOWN(H12/$B$12,1)))</f>
        <v/>
      </c>
      <c r="I13" s="41" t="s">
        <v>71</v>
      </c>
      <c r="K13" s="36"/>
      <c r="L13" s="25" t="s">
        <v>80</v>
      </c>
      <c r="M13" s="115" t="s">
        <v>333</v>
      </c>
      <c r="N13" s="26" t="str">
        <f>H27</f>
        <v/>
      </c>
      <c r="O13" s="115" t="s">
        <v>202</v>
      </c>
      <c r="P13" s="26" t="str">
        <f>H29</f>
        <v/>
      </c>
      <c r="Q13" s="36"/>
      <c r="R13" s="36"/>
      <c r="S13" s="36"/>
      <c r="T13" s="36"/>
    </row>
    <row r="14" spans="1:20" ht="16.5" customHeight="1" thickBot="1">
      <c r="A14" s="644" t="s">
        <v>99</v>
      </c>
      <c r="B14" s="647" t="s">
        <v>510</v>
      </c>
      <c r="C14" s="840"/>
      <c r="D14" s="27" t="s">
        <v>121</v>
      </c>
      <c r="E14" s="28" t="s">
        <v>91</v>
      </c>
      <c r="F14" s="29" t="s">
        <v>193</v>
      </c>
      <c r="G14" s="30"/>
      <c r="H14" s="31"/>
      <c r="I14" s="32" t="s">
        <v>75</v>
      </c>
      <c r="K14" s="36"/>
      <c r="L14" s="25" t="s">
        <v>81</v>
      </c>
      <c r="M14" s="115" t="s">
        <v>203</v>
      </c>
      <c r="N14" s="26" t="str">
        <f>H31</f>
        <v/>
      </c>
      <c r="O14" s="115" t="s">
        <v>334</v>
      </c>
      <c r="P14" s="26" t="str">
        <f>H33</f>
        <v/>
      </c>
      <c r="Q14" s="36"/>
      <c r="R14" s="36"/>
      <c r="S14" s="36"/>
      <c r="T14" s="36"/>
    </row>
    <row r="15" spans="1:20" ht="16.5" customHeight="1" thickTop="1" thickBot="1">
      <c r="A15" s="645"/>
      <c r="B15" s="648"/>
      <c r="C15" s="841"/>
      <c r="D15" s="20" t="s">
        <v>77</v>
      </c>
      <c r="F15" s="21" t="s">
        <v>196</v>
      </c>
      <c r="G15" s="33" t="s">
        <v>197</v>
      </c>
      <c r="H15" s="34" t="str">
        <f>IF($B$16="","",IF(H14="","",ROUNDDOWN(H14/$B$16,1)))</f>
        <v/>
      </c>
      <c r="I15" s="35" t="s">
        <v>71</v>
      </c>
      <c r="K15" s="36"/>
      <c r="L15" s="25" t="s">
        <v>82</v>
      </c>
      <c r="M15" s="115" t="s">
        <v>335</v>
      </c>
      <c r="N15" s="26" t="str">
        <f>H35</f>
        <v/>
      </c>
      <c r="O15" s="115" t="s">
        <v>205</v>
      </c>
      <c r="P15" s="26" t="str">
        <f>H37</f>
        <v/>
      </c>
      <c r="Q15" s="36"/>
      <c r="R15" s="36"/>
      <c r="S15" s="36"/>
      <c r="T15" s="36"/>
    </row>
    <row r="16" spans="1:20" ht="16.5" customHeight="1" thickTop="1" thickBot="1">
      <c r="A16" s="645"/>
      <c r="B16" s="659"/>
      <c r="C16" s="842" t="s">
        <v>75</v>
      </c>
      <c r="D16" s="37" t="s">
        <v>216</v>
      </c>
      <c r="E16" s="20" t="s">
        <v>91</v>
      </c>
      <c r="F16" s="21" t="s">
        <v>204</v>
      </c>
      <c r="H16" s="38"/>
      <c r="I16" s="35" t="s">
        <v>75</v>
      </c>
      <c r="K16" s="36"/>
      <c r="L16" s="25" t="s">
        <v>83</v>
      </c>
      <c r="M16" s="115" t="s">
        <v>336</v>
      </c>
      <c r="N16" s="26" t="str">
        <f>H39</f>
        <v/>
      </c>
      <c r="O16" s="115" t="s">
        <v>337</v>
      </c>
      <c r="P16" s="26" t="str">
        <f>H41</f>
        <v/>
      </c>
      <c r="Q16" s="36"/>
      <c r="R16" s="36"/>
      <c r="S16" s="36"/>
      <c r="T16" s="36"/>
    </row>
    <row r="17" spans="1:20" ht="16.5" customHeight="1" thickTop="1" thickBot="1">
      <c r="A17" s="646"/>
      <c r="B17" s="660"/>
      <c r="C17" s="843"/>
      <c r="D17" s="39" t="s">
        <v>77</v>
      </c>
      <c r="E17" s="39"/>
      <c r="F17" s="40" t="s">
        <v>206</v>
      </c>
      <c r="G17" s="33" t="s">
        <v>331</v>
      </c>
      <c r="H17" s="34" t="str">
        <f>IF($B$16="","",IF(H16="","",ROUNDDOWN(H16/$B$16,1)))</f>
        <v/>
      </c>
      <c r="I17" s="41" t="s">
        <v>71</v>
      </c>
      <c r="K17" s="36"/>
      <c r="L17" s="25" t="s">
        <v>84</v>
      </c>
      <c r="M17" s="115" t="s">
        <v>207</v>
      </c>
      <c r="N17" s="26" t="str">
        <f>H43</f>
        <v/>
      </c>
      <c r="O17" s="115" t="s">
        <v>208</v>
      </c>
      <c r="P17" s="26" t="str">
        <f>H45</f>
        <v/>
      </c>
      <c r="Q17" s="36"/>
      <c r="R17" s="36"/>
      <c r="S17" s="36"/>
      <c r="T17" s="36"/>
    </row>
    <row r="18" spans="1:20" ht="16.5" customHeight="1" thickBot="1">
      <c r="A18" s="644" t="s">
        <v>78</v>
      </c>
      <c r="B18" s="647" t="s">
        <v>510</v>
      </c>
      <c r="C18" s="840"/>
      <c r="D18" s="27" t="s">
        <v>121</v>
      </c>
      <c r="E18" s="28" t="s">
        <v>91</v>
      </c>
      <c r="F18" s="29" t="s">
        <v>193</v>
      </c>
      <c r="G18" s="30"/>
      <c r="H18" s="31"/>
      <c r="I18" s="32" t="s">
        <v>75</v>
      </c>
      <c r="K18" s="36"/>
      <c r="L18" s="42" t="s">
        <v>85</v>
      </c>
      <c r="M18" s="43" t="s">
        <v>338</v>
      </c>
      <c r="N18" s="44" t="str">
        <f>H47</f>
        <v/>
      </c>
      <c r="O18" s="43" t="s">
        <v>339</v>
      </c>
      <c r="P18" s="44" t="str">
        <f>H49</f>
        <v/>
      </c>
      <c r="Q18" s="36"/>
      <c r="R18" s="36"/>
      <c r="S18" s="36"/>
      <c r="T18" s="36"/>
    </row>
    <row r="19" spans="1:20" ht="16.5" customHeight="1" thickTop="1" thickBot="1">
      <c r="A19" s="645"/>
      <c r="B19" s="648"/>
      <c r="C19" s="841"/>
      <c r="D19" s="20" t="s">
        <v>77</v>
      </c>
      <c r="F19" s="21" t="s">
        <v>196</v>
      </c>
      <c r="G19" s="33" t="s">
        <v>198</v>
      </c>
      <c r="H19" s="34" t="str">
        <f>IF($B$20="","",IF(H18="","",ROUNDDOWN(H18/$B$20,1)))</f>
        <v/>
      </c>
      <c r="I19" s="35" t="s">
        <v>71</v>
      </c>
      <c r="K19" s="36"/>
      <c r="L19" s="45" t="s">
        <v>86</v>
      </c>
      <c r="M19" s="46" t="s">
        <v>340</v>
      </c>
      <c r="N19" s="47">
        <f>SUM(N8:N18)</f>
        <v>0</v>
      </c>
      <c r="O19" s="46" t="s">
        <v>209</v>
      </c>
      <c r="P19" s="47">
        <f>SUM(P8:P18)</f>
        <v>0</v>
      </c>
      <c r="Q19" s="36"/>
      <c r="R19" s="36"/>
      <c r="S19" s="36"/>
      <c r="T19" s="36"/>
    </row>
    <row r="20" spans="1:20" ht="16.5" customHeight="1" thickTop="1" thickBot="1">
      <c r="A20" s="645"/>
      <c r="B20" s="659" t="s">
        <v>511</v>
      </c>
      <c r="C20" s="842" t="s">
        <v>75</v>
      </c>
      <c r="D20" s="37" t="s">
        <v>216</v>
      </c>
      <c r="E20" s="20" t="s">
        <v>91</v>
      </c>
      <c r="F20" s="21" t="s">
        <v>204</v>
      </c>
      <c r="H20" s="38"/>
      <c r="I20" s="35" t="s">
        <v>75</v>
      </c>
      <c r="K20" s="36"/>
      <c r="L20" s="48"/>
      <c r="M20" s="48"/>
      <c r="N20" s="36"/>
      <c r="O20" s="48"/>
      <c r="P20" s="36"/>
      <c r="Q20" s="36"/>
      <c r="R20" s="36"/>
      <c r="S20" s="36"/>
      <c r="T20" s="36"/>
    </row>
    <row r="21" spans="1:20" ht="16.5" customHeight="1" thickTop="1" thickBot="1">
      <c r="A21" s="646"/>
      <c r="B21" s="660"/>
      <c r="C21" s="843"/>
      <c r="D21" s="39" t="s">
        <v>77</v>
      </c>
      <c r="E21" s="39"/>
      <c r="F21" s="40" t="s">
        <v>206</v>
      </c>
      <c r="G21" s="33" t="s">
        <v>199</v>
      </c>
      <c r="H21" s="34" t="str">
        <f>IF($B$20="","",IF(H20="","",ROUNDDOWN(H20/$B$20,1)))</f>
        <v/>
      </c>
      <c r="I21" s="41" t="s">
        <v>71</v>
      </c>
      <c r="K21" s="36"/>
      <c r="L21" s="15"/>
      <c r="M21" s="15"/>
      <c r="N21" s="49" t="s">
        <v>101</v>
      </c>
      <c r="O21" s="15"/>
      <c r="P21" s="49" t="s">
        <v>87</v>
      </c>
      <c r="Q21" s="15"/>
      <c r="R21" s="36"/>
      <c r="S21" s="36"/>
      <c r="T21" s="36"/>
    </row>
    <row r="22" spans="1:20" ht="16.5" customHeight="1" thickBot="1">
      <c r="A22" s="644" t="s">
        <v>79</v>
      </c>
      <c r="B22" s="647" t="s">
        <v>510</v>
      </c>
      <c r="C22" s="840"/>
      <c r="D22" s="27" t="s">
        <v>121</v>
      </c>
      <c r="E22" s="28" t="s">
        <v>91</v>
      </c>
      <c r="F22" s="29" t="s">
        <v>193</v>
      </c>
      <c r="G22" s="30"/>
      <c r="H22" s="31"/>
      <c r="I22" s="32" t="s">
        <v>75</v>
      </c>
      <c r="K22" s="36"/>
      <c r="L22" s="15"/>
      <c r="M22" s="15"/>
      <c r="N22" s="15" t="s">
        <v>341</v>
      </c>
      <c r="O22" s="15"/>
      <c r="P22" s="15" t="s">
        <v>210</v>
      </c>
      <c r="Q22" s="15"/>
      <c r="R22" s="36"/>
      <c r="S22" s="36"/>
      <c r="T22" s="36"/>
    </row>
    <row r="23" spans="1:20" ht="16.5" customHeight="1" thickTop="1" thickBot="1">
      <c r="A23" s="645"/>
      <c r="B23" s="648"/>
      <c r="C23" s="841"/>
      <c r="D23" s="20" t="s">
        <v>77</v>
      </c>
      <c r="F23" s="21" t="s">
        <v>196</v>
      </c>
      <c r="G23" s="33" t="s">
        <v>332</v>
      </c>
      <c r="H23" s="34" t="str">
        <f>IF($B$24="","",IF(H22="","",ROUNDDOWN(H22/$B$24,1)))</f>
        <v/>
      </c>
      <c r="I23" s="35" t="s">
        <v>71</v>
      </c>
      <c r="L23" s="50" t="s">
        <v>88</v>
      </c>
      <c r="M23" s="48"/>
      <c r="N23" s="51">
        <f>N19/11</f>
        <v>0</v>
      </c>
      <c r="O23" s="48"/>
      <c r="P23" s="51">
        <f>P19/11</f>
        <v>0</v>
      </c>
      <c r="Q23" s="15"/>
      <c r="R23" s="15"/>
      <c r="S23" s="15"/>
      <c r="T23" s="36"/>
    </row>
    <row r="24" spans="1:20" ht="16.5" customHeight="1" thickTop="1" thickBot="1">
      <c r="A24" s="645"/>
      <c r="B24" s="659" t="s">
        <v>511</v>
      </c>
      <c r="C24" s="842" t="s">
        <v>75</v>
      </c>
      <c r="D24" s="37" t="s">
        <v>216</v>
      </c>
      <c r="E24" s="20" t="s">
        <v>91</v>
      </c>
      <c r="F24" s="21" t="s">
        <v>204</v>
      </c>
      <c r="H24" s="38"/>
      <c r="I24" s="35" t="s">
        <v>75</v>
      </c>
      <c r="L24" s="20"/>
      <c r="M24" s="20"/>
      <c r="N24" s="15"/>
      <c r="O24" s="20"/>
      <c r="P24" s="15"/>
      <c r="Q24" s="15"/>
      <c r="R24" s="15"/>
      <c r="S24" s="15"/>
      <c r="T24" s="36"/>
    </row>
    <row r="25" spans="1:20" ht="16.5" customHeight="1" thickTop="1" thickBot="1">
      <c r="A25" s="646"/>
      <c r="B25" s="660"/>
      <c r="C25" s="843"/>
      <c r="D25" s="39" t="s">
        <v>77</v>
      </c>
      <c r="E25" s="39"/>
      <c r="F25" s="40" t="s">
        <v>206</v>
      </c>
      <c r="G25" s="33" t="s">
        <v>346</v>
      </c>
      <c r="H25" s="34" t="str">
        <f>IF($B$24="","",IF(H24="","",ROUNDDOWN(H24/$B$24,1)))</f>
        <v/>
      </c>
      <c r="I25" s="41" t="s">
        <v>71</v>
      </c>
      <c r="L25" s="48"/>
      <c r="M25" s="48"/>
      <c r="N25" s="36"/>
      <c r="O25" s="48"/>
      <c r="P25" s="36"/>
      <c r="Q25" s="36"/>
      <c r="R25" s="36"/>
      <c r="S25" s="36"/>
      <c r="T25" s="36"/>
    </row>
    <row r="26" spans="1:20" ht="16.5" customHeight="1" thickTop="1" thickBot="1">
      <c r="A26" s="644" t="s">
        <v>80</v>
      </c>
      <c r="B26" s="647" t="s">
        <v>510</v>
      </c>
      <c r="C26" s="840"/>
      <c r="D26" s="27" t="s">
        <v>121</v>
      </c>
      <c r="E26" s="28" t="s">
        <v>91</v>
      </c>
      <c r="F26" s="29" t="s">
        <v>193</v>
      </c>
      <c r="G26" s="30"/>
      <c r="H26" s="31"/>
      <c r="I26" s="32" t="s">
        <v>75</v>
      </c>
      <c r="K26" s="52" t="s">
        <v>342</v>
      </c>
      <c r="L26" s="53">
        <f>P23</f>
        <v>0</v>
      </c>
      <c r="M26" s="23"/>
      <c r="N26" s="23" t="s">
        <v>71</v>
      </c>
      <c r="O26" s="23"/>
      <c r="P26" s="23" t="s">
        <v>343</v>
      </c>
      <c r="Q26" s="14"/>
      <c r="T26" s="36"/>
    </row>
    <row r="27" spans="1:20" ht="16.5" customHeight="1" thickTop="1" thickBot="1">
      <c r="A27" s="645"/>
      <c r="B27" s="648"/>
      <c r="C27" s="841"/>
      <c r="D27" s="20" t="s">
        <v>77</v>
      </c>
      <c r="F27" s="21" t="s">
        <v>196</v>
      </c>
      <c r="G27" s="33" t="s">
        <v>348</v>
      </c>
      <c r="H27" s="34" t="str">
        <f>IF($B$28="","",IF(H26="","",ROUNDDOWN(H26/$B$28,1)))</f>
        <v/>
      </c>
      <c r="I27" s="35" t="s">
        <v>71</v>
      </c>
      <c r="K27" s="52"/>
      <c r="L27" s="54"/>
      <c r="M27" s="54"/>
      <c r="N27" s="52" t="s">
        <v>344</v>
      </c>
      <c r="O27" s="54"/>
      <c r="P27" s="51" t="e">
        <f>(L26/L28)*100</f>
        <v>#DIV/0!</v>
      </c>
      <c r="Q27" s="14" t="s">
        <v>345</v>
      </c>
      <c r="T27" s="36"/>
    </row>
    <row r="28" spans="1:20" ht="16.5" customHeight="1" thickTop="1" thickBot="1">
      <c r="A28" s="645"/>
      <c r="B28" s="659" t="s">
        <v>511</v>
      </c>
      <c r="C28" s="842" t="s">
        <v>75</v>
      </c>
      <c r="D28" s="37" t="s">
        <v>216</v>
      </c>
      <c r="E28" s="20" t="s">
        <v>91</v>
      </c>
      <c r="F28" s="21" t="s">
        <v>204</v>
      </c>
      <c r="H28" s="38"/>
      <c r="I28" s="35" t="s">
        <v>75</v>
      </c>
      <c r="K28" s="52" t="s">
        <v>347</v>
      </c>
      <c r="L28" s="55">
        <f>N23</f>
        <v>0</v>
      </c>
      <c r="M28" s="14"/>
      <c r="N28" s="15" t="s">
        <v>71</v>
      </c>
      <c r="O28" s="14"/>
      <c r="P28" s="15"/>
      <c r="Q28" s="15"/>
      <c r="T28" s="36"/>
    </row>
    <row r="29" spans="1:20" ht="16.5" customHeight="1" thickTop="1" thickBot="1">
      <c r="A29" s="646"/>
      <c r="B29" s="660"/>
      <c r="C29" s="843"/>
      <c r="D29" s="39" t="s">
        <v>77</v>
      </c>
      <c r="E29" s="39"/>
      <c r="F29" s="40" t="s">
        <v>206</v>
      </c>
      <c r="G29" s="33" t="s">
        <v>202</v>
      </c>
      <c r="H29" s="34" t="str">
        <f>IF($B$28="","",IF(H28="","",ROUNDDOWN(H28/$B$28,1)))</f>
        <v/>
      </c>
      <c r="I29" s="41" t="s">
        <v>71</v>
      </c>
      <c r="K29" s="36"/>
      <c r="L29" s="36"/>
      <c r="M29" s="36"/>
      <c r="N29" s="36"/>
      <c r="O29" s="36"/>
      <c r="Q29" s="36"/>
      <c r="S29" s="36"/>
      <c r="T29" s="36"/>
    </row>
    <row r="30" spans="1:20" ht="16.5" customHeight="1" thickBot="1">
      <c r="A30" s="644" t="s">
        <v>81</v>
      </c>
      <c r="B30" s="647" t="s">
        <v>510</v>
      </c>
      <c r="C30" s="840"/>
      <c r="D30" s="27" t="s">
        <v>121</v>
      </c>
      <c r="E30" s="28" t="s">
        <v>91</v>
      </c>
      <c r="F30" s="29" t="s">
        <v>193</v>
      </c>
      <c r="G30" s="30"/>
      <c r="H30" s="31"/>
      <c r="I30" s="32" t="s">
        <v>75</v>
      </c>
      <c r="L30" s="668" t="s">
        <v>102</v>
      </c>
      <c r="M30" s="668"/>
      <c r="N30" s="668"/>
      <c r="O30" s="668"/>
      <c r="P30" s="668"/>
      <c r="Q30" s="668"/>
      <c r="R30" s="36"/>
      <c r="S30" s="36"/>
      <c r="T30" s="36"/>
    </row>
    <row r="31" spans="1:20" ht="16.5" customHeight="1" thickTop="1" thickBot="1">
      <c r="A31" s="645"/>
      <c r="B31" s="648"/>
      <c r="C31" s="841"/>
      <c r="D31" s="20" t="s">
        <v>77</v>
      </c>
      <c r="F31" s="21" t="s">
        <v>196</v>
      </c>
      <c r="G31" s="33" t="s">
        <v>203</v>
      </c>
      <c r="H31" s="34" t="str">
        <f>IF($B$32="","",IF(H30="","",ROUNDDOWN(H30/$B$32,1)))</f>
        <v/>
      </c>
      <c r="I31" s="35" t="s">
        <v>71</v>
      </c>
      <c r="K31" s="36"/>
      <c r="L31" s="668"/>
      <c r="M31" s="668"/>
      <c r="N31" s="668"/>
      <c r="O31" s="668"/>
      <c r="P31" s="668"/>
      <c r="Q31" s="668"/>
      <c r="R31" s="36"/>
      <c r="S31" s="36"/>
      <c r="T31" s="36"/>
    </row>
    <row r="32" spans="1:20" ht="16.5" customHeight="1" thickTop="1" thickBot="1">
      <c r="A32" s="645"/>
      <c r="B32" s="659" t="s">
        <v>511</v>
      </c>
      <c r="C32" s="842" t="s">
        <v>75</v>
      </c>
      <c r="D32" s="37" t="s">
        <v>216</v>
      </c>
      <c r="E32" s="20" t="s">
        <v>91</v>
      </c>
      <c r="F32" s="21" t="s">
        <v>204</v>
      </c>
      <c r="H32" s="38"/>
      <c r="I32" s="35" t="s">
        <v>75</v>
      </c>
      <c r="K32" s="36"/>
      <c r="L32" s="56"/>
      <c r="M32" s="56"/>
      <c r="N32" s="56"/>
      <c r="O32" s="65"/>
      <c r="P32" s="57"/>
      <c r="Q32" s="57"/>
      <c r="R32" s="36"/>
      <c r="S32" s="36"/>
      <c r="T32" s="36"/>
    </row>
    <row r="33" spans="1:20" ht="16.5" customHeight="1" thickTop="1" thickBot="1">
      <c r="A33" s="646"/>
      <c r="B33" s="660"/>
      <c r="C33" s="843"/>
      <c r="D33" s="39" t="s">
        <v>77</v>
      </c>
      <c r="E33" s="39"/>
      <c r="F33" s="40" t="s">
        <v>206</v>
      </c>
      <c r="G33" s="33" t="s">
        <v>334</v>
      </c>
      <c r="H33" s="34" t="str">
        <f>IF($B$32="","",IF(H32="","",ROUNDDOWN(H32/$B$32,1)))</f>
        <v/>
      </c>
      <c r="I33" s="41" t="s">
        <v>71</v>
      </c>
      <c r="K33" s="36"/>
      <c r="L33" s="694" t="s">
        <v>112</v>
      </c>
      <c r="M33" s="694"/>
      <c r="N33" s="694"/>
      <c r="O33" s="694"/>
      <c r="P33" s="58" t="s">
        <v>114</v>
      </c>
      <c r="Q33" s="114" t="s">
        <v>351</v>
      </c>
      <c r="R33" s="36"/>
      <c r="S33" s="36"/>
      <c r="T33" s="36"/>
    </row>
    <row r="34" spans="1:20" ht="16.5" customHeight="1" thickBot="1">
      <c r="A34" s="644" t="s">
        <v>82</v>
      </c>
      <c r="B34" s="647" t="s">
        <v>510</v>
      </c>
      <c r="C34" s="840"/>
      <c r="D34" s="27" t="s">
        <v>121</v>
      </c>
      <c r="E34" s="28" t="s">
        <v>91</v>
      </c>
      <c r="F34" s="29" t="s">
        <v>193</v>
      </c>
      <c r="G34" s="30"/>
      <c r="H34" s="31"/>
      <c r="I34" s="32" t="s">
        <v>75</v>
      </c>
      <c r="K34" s="36"/>
      <c r="L34" s="694" t="s">
        <v>217</v>
      </c>
      <c r="M34" s="694"/>
      <c r="N34" s="694"/>
      <c r="O34" s="694"/>
      <c r="P34" s="58" t="s">
        <v>114</v>
      </c>
      <c r="Q34" s="114" t="s">
        <v>351</v>
      </c>
      <c r="R34" s="36"/>
      <c r="S34" s="36"/>
      <c r="T34" s="36"/>
    </row>
    <row r="35" spans="1:20" ht="16.5" customHeight="1" thickTop="1" thickBot="1">
      <c r="A35" s="645"/>
      <c r="B35" s="648"/>
      <c r="C35" s="841"/>
      <c r="D35" s="20" t="s">
        <v>77</v>
      </c>
      <c r="F35" s="21" t="s">
        <v>196</v>
      </c>
      <c r="G35" s="33" t="s">
        <v>335</v>
      </c>
      <c r="H35" s="34" t="str">
        <f>IF($B$36="","",IF(H34="","",ROUNDDOWN(H34/$B$36,1)))</f>
        <v/>
      </c>
      <c r="I35" s="35" t="s">
        <v>71</v>
      </c>
      <c r="K35" s="36"/>
      <c r="L35" s="630" t="s">
        <v>111</v>
      </c>
      <c r="M35" s="630"/>
      <c r="N35" s="630"/>
      <c r="O35" s="630"/>
      <c r="P35" s="58" t="s">
        <v>114</v>
      </c>
      <c r="Q35" s="114" t="s">
        <v>351</v>
      </c>
      <c r="R35" s="36"/>
      <c r="S35" s="36"/>
      <c r="T35" s="36"/>
    </row>
    <row r="36" spans="1:20" ht="16.5" customHeight="1" thickTop="1" thickBot="1">
      <c r="A36" s="645"/>
      <c r="B36" s="659" t="s">
        <v>511</v>
      </c>
      <c r="C36" s="842" t="s">
        <v>75</v>
      </c>
      <c r="D36" s="37" t="s">
        <v>216</v>
      </c>
      <c r="E36" s="20" t="s">
        <v>91</v>
      </c>
      <c r="F36" s="21" t="s">
        <v>204</v>
      </c>
      <c r="H36" s="38"/>
      <c r="I36" s="35" t="s">
        <v>75</v>
      </c>
      <c r="K36" s="36"/>
      <c r="L36" s="630" t="s">
        <v>103</v>
      </c>
      <c r="M36" s="630"/>
      <c r="N36" s="630"/>
      <c r="O36" s="630"/>
      <c r="P36" s="58" t="s">
        <v>114</v>
      </c>
      <c r="Q36" s="114" t="s">
        <v>351</v>
      </c>
      <c r="R36" s="36"/>
      <c r="S36" s="36"/>
      <c r="T36" s="36"/>
    </row>
    <row r="37" spans="1:20" ht="16.5" customHeight="1" thickTop="1" thickBot="1">
      <c r="A37" s="646"/>
      <c r="B37" s="660"/>
      <c r="C37" s="843"/>
      <c r="D37" s="39" t="s">
        <v>77</v>
      </c>
      <c r="E37" s="39"/>
      <c r="F37" s="40" t="s">
        <v>206</v>
      </c>
      <c r="G37" s="33" t="s">
        <v>205</v>
      </c>
      <c r="H37" s="34" t="str">
        <f>IF($B$36="","",IF(H36="","",ROUNDDOWN(H36/$B$36,1)))</f>
        <v/>
      </c>
      <c r="I37" s="41" t="s">
        <v>71</v>
      </c>
      <c r="K37" s="36"/>
      <c r="L37" s="630" t="s">
        <v>106</v>
      </c>
      <c r="M37" s="630"/>
      <c r="N37" s="630"/>
      <c r="O37" s="630"/>
      <c r="P37" s="58" t="s">
        <v>114</v>
      </c>
      <c r="Q37" s="114" t="s">
        <v>351</v>
      </c>
      <c r="R37" s="36"/>
      <c r="S37" s="36"/>
      <c r="T37" s="36"/>
    </row>
    <row r="38" spans="1:20" ht="16.5" customHeight="1" thickBot="1">
      <c r="A38" s="644" t="s">
        <v>83</v>
      </c>
      <c r="B38" s="647" t="s">
        <v>510</v>
      </c>
      <c r="C38" s="840"/>
      <c r="D38" s="27" t="s">
        <v>121</v>
      </c>
      <c r="E38" s="28" t="s">
        <v>91</v>
      </c>
      <c r="F38" s="29" t="s">
        <v>193</v>
      </c>
      <c r="G38" s="30"/>
      <c r="H38" s="31"/>
      <c r="I38" s="32" t="s">
        <v>75</v>
      </c>
      <c r="K38" s="36"/>
      <c r="L38" s="630" t="s">
        <v>107</v>
      </c>
      <c r="M38" s="630"/>
      <c r="N38" s="630"/>
      <c r="O38" s="630"/>
      <c r="P38" s="58" t="s">
        <v>114</v>
      </c>
      <c r="Q38" s="114" t="s">
        <v>351</v>
      </c>
      <c r="R38" s="36"/>
      <c r="S38" s="36"/>
      <c r="T38" s="36"/>
    </row>
    <row r="39" spans="1:20" ht="16.5" customHeight="1" thickTop="1" thickBot="1">
      <c r="A39" s="645"/>
      <c r="B39" s="648"/>
      <c r="C39" s="841"/>
      <c r="D39" s="20" t="s">
        <v>77</v>
      </c>
      <c r="F39" s="21" t="s">
        <v>196</v>
      </c>
      <c r="G39" s="33" t="s">
        <v>336</v>
      </c>
      <c r="H39" s="34" t="str">
        <f>IF($B$40="","",IF(H38="","",ROUNDDOWN(H38/$B$40,1)))</f>
        <v/>
      </c>
      <c r="I39" s="35" t="s">
        <v>71</v>
      </c>
      <c r="K39" s="36"/>
      <c r="L39" s="630" t="s">
        <v>109</v>
      </c>
      <c r="M39" s="630"/>
      <c r="N39" s="630"/>
      <c r="O39" s="630"/>
      <c r="P39" s="58" t="s">
        <v>114</v>
      </c>
      <c r="Q39" s="114" t="s">
        <v>351</v>
      </c>
      <c r="R39" s="36"/>
      <c r="S39" s="36"/>
      <c r="T39" s="36"/>
    </row>
    <row r="40" spans="1:20" ht="16.5" customHeight="1" thickTop="1" thickBot="1">
      <c r="A40" s="645"/>
      <c r="B40" s="659" t="s">
        <v>511</v>
      </c>
      <c r="C40" s="842" t="s">
        <v>75</v>
      </c>
      <c r="D40" s="37" t="s">
        <v>216</v>
      </c>
      <c r="E40" s="20" t="s">
        <v>91</v>
      </c>
      <c r="F40" s="21" t="s">
        <v>204</v>
      </c>
      <c r="H40" s="38"/>
      <c r="I40" s="35" t="s">
        <v>75</v>
      </c>
      <c r="K40" s="36"/>
      <c r="L40" s="630" t="s">
        <v>110</v>
      </c>
      <c r="M40" s="630"/>
      <c r="N40" s="630"/>
      <c r="O40" s="630"/>
      <c r="P40" s="58" t="s">
        <v>114</v>
      </c>
      <c r="Q40" s="114" t="s">
        <v>351</v>
      </c>
      <c r="R40" s="36"/>
      <c r="S40" s="36"/>
      <c r="T40" s="36"/>
    </row>
    <row r="41" spans="1:20" ht="16.5" customHeight="1" thickTop="1" thickBot="1">
      <c r="A41" s="646"/>
      <c r="B41" s="660"/>
      <c r="C41" s="843"/>
      <c r="D41" s="39" t="s">
        <v>77</v>
      </c>
      <c r="E41" s="39"/>
      <c r="F41" s="40" t="s">
        <v>206</v>
      </c>
      <c r="G41" s="33" t="s">
        <v>337</v>
      </c>
      <c r="H41" s="34" t="str">
        <f>IF($B$40="","",IF(H40="","",ROUNDDOWN(H40/$B$40,1)))</f>
        <v/>
      </c>
      <c r="I41" s="41" t="s">
        <v>71</v>
      </c>
      <c r="K41" s="36"/>
      <c r="L41" s="630"/>
      <c r="M41" s="630"/>
      <c r="N41" s="630"/>
      <c r="O41" s="630"/>
      <c r="P41" s="58"/>
      <c r="Q41" s="114"/>
      <c r="R41" s="36"/>
      <c r="S41" s="36"/>
      <c r="T41" s="36"/>
    </row>
    <row r="42" spans="1:20" ht="16.5" customHeight="1" thickBot="1">
      <c r="A42" s="644" t="s">
        <v>84</v>
      </c>
      <c r="B42" s="647" t="s">
        <v>510</v>
      </c>
      <c r="C42" s="840"/>
      <c r="D42" s="27" t="s">
        <v>121</v>
      </c>
      <c r="E42" s="28" t="s">
        <v>91</v>
      </c>
      <c r="F42" s="29" t="s">
        <v>193</v>
      </c>
      <c r="G42" s="30"/>
      <c r="H42" s="31"/>
      <c r="I42" s="32" t="s">
        <v>75</v>
      </c>
      <c r="K42" s="36"/>
      <c r="L42" s="227"/>
      <c r="P42" s="58"/>
      <c r="Q42" s="114"/>
      <c r="R42" s="36"/>
      <c r="S42" s="36"/>
      <c r="T42" s="36"/>
    </row>
    <row r="43" spans="1:20" ht="16.5" customHeight="1" thickTop="1" thickBot="1">
      <c r="A43" s="645"/>
      <c r="B43" s="648"/>
      <c r="C43" s="841"/>
      <c r="D43" s="20" t="s">
        <v>77</v>
      </c>
      <c r="F43" s="21" t="s">
        <v>196</v>
      </c>
      <c r="G43" s="33" t="s">
        <v>207</v>
      </c>
      <c r="H43" s="34" t="str">
        <f>IF($B$44="","",IF(H42="","",ROUNDDOWN(H42/$B$44,1)))</f>
        <v/>
      </c>
      <c r="I43" s="35" t="s">
        <v>71</v>
      </c>
      <c r="K43" s="36"/>
      <c r="Q43" s="36"/>
      <c r="R43" s="36"/>
      <c r="S43" s="36"/>
      <c r="T43" s="36"/>
    </row>
    <row r="44" spans="1:20" ht="16.5" customHeight="1" thickTop="1" thickBot="1">
      <c r="A44" s="645"/>
      <c r="B44" s="659" t="s">
        <v>511</v>
      </c>
      <c r="C44" s="842" t="s">
        <v>75</v>
      </c>
      <c r="D44" s="37" t="s">
        <v>216</v>
      </c>
      <c r="E44" s="20" t="s">
        <v>91</v>
      </c>
      <c r="F44" s="21" t="s">
        <v>204</v>
      </c>
      <c r="H44" s="38"/>
      <c r="I44" s="35" t="s">
        <v>75</v>
      </c>
      <c r="K44" s="36"/>
      <c r="L44" s="685" t="s">
        <v>119</v>
      </c>
      <c r="M44" s="686"/>
      <c r="N44" s="686"/>
      <c r="O44" s="686"/>
      <c r="P44" s="687"/>
      <c r="Q44" s="36"/>
      <c r="R44" s="36"/>
    </row>
    <row r="45" spans="1:20" ht="16.5" customHeight="1" thickTop="1" thickBot="1">
      <c r="A45" s="646"/>
      <c r="B45" s="660"/>
      <c r="C45" s="843"/>
      <c r="D45" s="39" t="s">
        <v>77</v>
      </c>
      <c r="E45" s="39"/>
      <c r="F45" s="40" t="s">
        <v>206</v>
      </c>
      <c r="G45" s="33" t="s">
        <v>208</v>
      </c>
      <c r="H45" s="34" t="str">
        <f>IF($B$44="","",IF(H44="","",ROUNDDOWN(H44/$B$44,1)))</f>
        <v/>
      </c>
      <c r="I45" s="41" t="s">
        <v>71</v>
      </c>
      <c r="K45" s="36"/>
      <c r="L45" s="688"/>
      <c r="M45" s="689"/>
      <c r="N45" s="689"/>
      <c r="O45" s="689"/>
      <c r="P45" s="690"/>
      <c r="Q45" s="36"/>
      <c r="R45" s="36"/>
    </row>
    <row r="46" spans="1:20" ht="16.5" customHeight="1" thickBot="1">
      <c r="A46" s="644" t="s">
        <v>85</v>
      </c>
      <c r="B46" s="647" t="s">
        <v>510</v>
      </c>
      <c r="C46" s="840"/>
      <c r="D46" s="27" t="s">
        <v>121</v>
      </c>
      <c r="E46" s="28" t="s">
        <v>91</v>
      </c>
      <c r="F46" s="29" t="s">
        <v>193</v>
      </c>
      <c r="G46" s="30"/>
      <c r="H46" s="31"/>
      <c r="I46" s="32" t="s">
        <v>75</v>
      </c>
      <c r="K46" s="36"/>
      <c r="L46" s="688"/>
      <c r="M46" s="689"/>
      <c r="N46" s="689"/>
      <c r="O46" s="689"/>
      <c r="P46" s="690"/>
      <c r="Q46" s="36"/>
      <c r="R46" s="36"/>
    </row>
    <row r="47" spans="1:20" ht="16.5" customHeight="1" thickTop="1" thickBot="1">
      <c r="A47" s="645"/>
      <c r="B47" s="648"/>
      <c r="C47" s="841"/>
      <c r="D47" s="20" t="s">
        <v>77</v>
      </c>
      <c r="F47" s="21" t="s">
        <v>196</v>
      </c>
      <c r="G47" s="33" t="s">
        <v>338</v>
      </c>
      <c r="H47" s="34" t="str">
        <f>IF($B$48="","",IF(H46="","",ROUNDDOWN(H46/$B$48,1)))</f>
        <v/>
      </c>
      <c r="I47" s="35" t="s">
        <v>71</v>
      </c>
      <c r="K47" s="36"/>
      <c r="L47" s="688"/>
      <c r="M47" s="689"/>
      <c r="N47" s="689"/>
      <c r="O47" s="689"/>
      <c r="P47" s="690"/>
      <c r="Q47" s="36"/>
      <c r="R47" s="36"/>
    </row>
    <row r="48" spans="1:20" ht="16.5" customHeight="1" thickTop="1" thickBot="1">
      <c r="A48" s="645"/>
      <c r="B48" s="659" t="s">
        <v>511</v>
      </c>
      <c r="C48" s="842" t="s">
        <v>75</v>
      </c>
      <c r="D48" s="37" t="s">
        <v>216</v>
      </c>
      <c r="E48" s="20" t="s">
        <v>91</v>
      </c>
      <c r="F48" s="21" t="s">
        <v>204</v>
      </c>
      <c r="H48" s="38"/>
      <c r="I48" s="35" t="s">
        <v>75</v>
      </c>
      <c r="K48" s="36"/>
      <c r="L48" s="688"/>
      <c r="M48" s="689"/>
      <c r="N48" s="689"/>
      <c r="O48" s="689"/>
      <c r="P48" s="690"/>
      <c r="Q48" s="36"/>
      <c r="R48" s="36"/>
    </row>
    <row r="49" spans="1:20" ht="16.5" customHeight="1" thickTop="1" thickBot="1">
      <c r="A49" s="646"/>
      <c r="B49" s="660"/>
      <c r="C49" s="843"/>
      <c r="D49" s="39" t="s">
        <v>77</v>
      </c>
      <c r="E49" s="39"/>
      <c r="F49" s="40" t="s">
        <v>206</v>
      </c>
      <c r="G49" s="60" t="s">
        <v>339</v>
      </c>
      <c r="H49" s="34" t="str">
        <f>IF($B$48="","",IF(H48="","",ROUNDDOWN(H48/$B$48,1)))</f>
        <v/>
      </c>
      <c r="I49" s="41" t="s">
        <v>71</v>
      </c>
      <c r="K49" s="36"/>
      <c r="L49" s="691"/>
      <c r="M49" s="692"/>
      <c r="N49" s="692"/>
      <c r="O49" s="692"/>
      <c r="P49" s="693"/>
      <c r="Q49" s="36"/>
      <c r="R49" s="36"/>
    </row>
    <row r="50" spans="1:20" ht="16.5" customHeight="1">
      <c r="K50" s="36"/>
      <c r="Q50" s="36"/>
      <c r="R50" s="36"/>
      <c r="S50" s="36"/>
      <c r="T50" s="36"/>
    </row>
    <row r="51" spans="1:20" ht="16.5" customHeight="1">
      <c r="Q51" s="36"/>
      <c r="R51" s="36"/>
      <c r="S51" s="36"/>
      <c r="T51" s="36"/>
    </row>
    <row r="52" spans="1:20" ht="16.5" customHeight="1">
      <c r="Q52" s="36"/>
      <c r="R52" s="36"/>
      <c r="S52" s="36"/>
      <c r="T52" s="36"/>
    </row>
    <row r="53" spans="1:20">
      <c r="Q53" s="36"/>
    </row>
  </sheetData>
  <mergeCells count="63">
    <mergeCell ref="A1:Q1"/>
    <mergeCell ref="A3:Q3"/>
    <mergeCell ref="A5:I5"/>
    <mergeCell ref="K5:Q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L33:O33"/>
    <mergeCell ref="A34:A37"/>
    <mergeCell ref="B34:C35"/>
    <mergeCell ref="L34:O34"/>
    <mergeCell ref="L35:O35"/>
    <mergeCell ref="B36:B37"/>
    <mergeCell ref="C36:C37"/>
    <mergeCell ref="L36:O36"/>
    <mergeCell ref="L37:O37"/>
    <mergeCell ref="A38:A41"/>
    <mergeCell ref="B38:C39"/>
    <mergeCell ref="L38:O38"/>
    <mergeCell ref="L39:O39"/>
    <mergeCell ref="B40:B41"/>
    <mergeCell ref="C40:C41"/>
    <mergeCell ref="L40:O40"/>
    <mergeCell ref="L41:O41"/>
    <mergeCell ref="A42:A45"/>
    <mergeCell ref="B42:C43"/>
    <mergeCell ref="B44:B45"/>
    <mergeCell ref="C44:C45"/>
    <mergeCell ref="L44:P49"/>
    <mergeCell ref="A46:A49"/>
    <mergeCell ref="B46:C47"/>
    <mergeCell ref="B48:B49"/>
    <mergeCell ref="C48:C49"/>
  </mergeCells>
  <phoneticPr fontId="4"/>
  <printOptions horizontalCentered="1"/>
  <pageMargins left="0.43" right="0.37" top="0.63" bottom="0.39370078740157483" header="0.42" footer="0.19685039370078741"/>
  <pageSetup paperSize="9" scale="78" orientation="portrait" r:id="rId1"/>
  <headerFooter alignWithMargins="0">
    <oddHeader>&amp;R&amp;A</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ADDE-7B24-4D5F-AFA6-0B2C8C116735}">
  <sheetPr>
    <tabColor rgb="FFFF99FF"/>
    <pageSetUpPr fitToPage="1"/>
  </sheetPr>
  <dimension ref="A1:T53"/>
  <sheetViews>
    <sheetView view="pageBreakPreview" topLeftCell="A2" zoomScaleNormal="100" workbookViewId="0">
      <selection activeCell="B8" sqref="B8:B9"/>
    </sheetView>
  </sheetViews>
  <sheetFormatPr defaultRowHeight="11"/>
  <cols>
    <col min="1" max="1" width="9" style="61" bestFit="1" customWidth="1"/>
    <col min="2" max="3" width="9" style="61" customWidth="1"/>
    <col min="4" max="4" width="32.75" style="15" customWidth="1"/>
    <col min="5" max="5" width="3.625" style="20" customWidth="1"/>
    <col min="6" max="6" width="12.25" style="33" customWidth="1"/>
    <col min="7" max="7" width="4.375" style="33" customWidth="1"/>
    <col min="8" max="8" width="10.625" style="62" customWidth="1"/>
    <col min="9" max="9" width="5.625" style="22" customWidth="1"/>
    <col min="10" max="10" width="2.625" style="15" customWidth="1"/>
    <col min="11" max="11" width="6.625" style="15" customWidth="1"/>
    <col min="12" max="12" width="19.25" style="59" bestFit="1" customWidth="1"/>
    <col min="13" max="13" width="5.25" style="59" customWidth="1"/>
    <col min="14" max="14" width="11.75" style="23" customWidth="1"/>
    <col min="15" max="15" width="5.25" style="59" customWidth="1"/>
    <col min="16" max="16" width="11.75" style="23" customWidth="1"/>
    <col min="17" max="17" width="8" style="23" customWidth="1"/>
    <col min="18" max="19" width="12.375" style="14" customWidth="1"/>
    <col min="20" max="23" width="12.375" style="15" customWidth="1"/>
    <col min="24" max="258" width="9" style="15"/>
    <col min="259" max="259" width="9" style="15" bestFit="1" customWidth="1"/>
    <col min="260" max="260" width="32.75" style="15" customWidth="1"/>
    <col min="261" max="261" width="3.625" style="15" customWidth="1"/>
    <col min="262" max="262" width="12.25" style="15" customWidth="1"/>
    <col min="263" max="263" width="4.375" style="15" customWidth="1"/>
    <col min="264" max="264" width="10.625" style="15" customWidth="1"/>
    <col min="265" max="265" width="5.625" style="15" customWidth="1"/>
    <col min="266" max="266" width="2.625" style="15" customWidth="1"/>
    <col min="267" max="267" width="6.625" style="15" customWidth="1"/>
    <col min="268" max="268" width="19.25" style="15" bestFit="1" customWidth="1"/>
    <col min="269" max="269" width="5.25" style="15" customWidth="1"/>
    <col min="270" max="270" width="11.75" style="15" customWidth="1"/>
    <col min="271" max="271" width="5.25" style="15" customWidth="1"/>
    <col min="272" max="272" width="11.75" style="15" customWidth="1"/>
    <col min="273" max="273" width="8" style="15" customWidth="1"/>
    <col min="274" max="279" width="12.375" style="15" customWidth="1"/>
    <col min="280" max="514" width="9" style="15"/>
    <col min="515" max="515" width="9" style="15" bestFit="1" customWidth="1"/>
    <col min="516" max="516" width="32.75" style="15" customWidth="1"/>
    <col min="517" max="517" width="3.625" style="15" customWidth="1"/>
    <col min="518" max="518" width="12.25" style="15" customWidth="1"/>
    <col min="519" max="519" width="4.375" style="15" customWidth="1"/>
    <col min="520" max="520" width="10.625" style="15" customWidth="1"/>
    <col min="521" max="521" width="5.625" style="15" customWidth="1"/>
    <col min="522" max="522" width="2.625" style="15" customWidth="1"/>
    <col min="523" max="523" width="6.625" style="15" customWidth="1"/>
    <col min="524" max="524" width="19.25" style="15" bestFit="1" customWidth="1"/>
    <col min="525" max="525" width="5.25" style="15" customWidth="1"/>
    <col min="526" max="526" width="11.75" style="15" customWidth="1"/>
    <col min="527" max="527" width="5.25" style="15" customWidth="1"/>
    <col min="528" max="528" width="11.75" style="15" customWidth="1"/>
    <col min="529" max="529" width="8" style="15" customWidth="1"/>
    <col min="530" max="535" width="12.375" style="15" customWidth="1"/>
    <col min="536" max="770" width="9" style="15"/>
    <col min="771" max="771" width="9" style="15" bestFit="1" customWidth="1"/>
    <col min="772" max="772" width="32.75" style="15" customWidth="1"/>
    <col min="773" max="773" width="3.625" style="15" customWidth="1"/>
    <col min="774" max="774" width="12.25" style="15" customWidth="1"/>
    <col min="775" max="775" width="4.375" style="15" customWidth="1"/>
    <col min="776" max="776" width="10.625" style="15" customWidth="1"/>
    <col min="777" max="777" width="5.625" style="15" customWidth="1"/>
    <col min="778" max="778" width="2.625" style="15" customWidth="1"/>
    <col min="779" max="779" width="6.625" style="15" customWidth="1"/>
    <col min="780" max="780" width="19.25" style="15" bestFit="1" customWidth="1"/>
    <col min="781" max="781" width="5.25" style="15" customWidth="1"/>
    <col min="782" max="782" width="11.75" style="15" customWidth="1"/>
    <col min="783" max="783" width="5.25" style="15" customWidth="1"/>
    <col min="784" max="784" width="11.75" style="15" customWidth="1"/>
    <col min="785" max="785" width="8" style="15" customWidth="1"/>
    <col min="786" max="791" width="12.375" style="15" customWidth="1"/>
    <col min="792" max="1026" width="9" style="15"/>
    <col min="1027" max="1027" width="9" style="15" bestFit="1" customWidth="1"/>
    <col min="1028" max="1028" width="32.75" style="15" customWidth="1"/>
    <col min="1029" max="1029" width="3.625" style="15" customWidth="1"/>
    <col min="1030" max="1030" width="12.25" style="15" customWidth="1"/>
    <col min="1031" max="1031" width="4.375" style="15" customWidth="1"/>
    <col min="1032" max="1032" width="10.625" style="15" customWidth="1"/>
    <col min="1033" max="1033" width="5.625" style="15" customWidth="1"/>
    <col min="1034" max="1034" width="2.625" style="15" customWidth="1"/>
    <col min="1035" max="1035" width="6.625" style="15" customWidth="1"/>
    <col min="1036" max="1036" width="19.25" style="15" bestFit="1" customWidth="1"/>
    <col min="1037" max="1037" width="5.25" style="15" customWidth="1"/>
    <col min="1038" max="1038" width="11.75" style="15" customWidth="1"/>
    <col min="1039" max="1039" width="5.25" style="15" customWidth="1"/>
    <col min="1040" max="1040" width="11.75" style="15" customWidth="1"/>
    <col min="1041" max="1041" width="8" style="15" customWidth="1"/>
    <col min="1042" max="1047" width="12.375" style="15" customWidth="1"/>
    <col min="1048" max="1282" width="9" style="15"/>
    <col min="1283" max="1283" width="9" style="15" bestFit="1" customWidth="1"/>
    <col min="1284" max="1284" width="32.75" style="15" customWidth="1"/>
    <col min="1285" max="1285" width="3.625" style="15" customWidth="1"/>
    <col min="1286" max="1286" width="12.25" style="15" customWidth="1"/>
    <col min="1287" max="1287" width="4.375" style="15" customWidth="1"/>
    <col min="1288" max="1288" width="10.625" style="15" customWidth="1"/>
    <col min="1289" max="1289" width="5.625" style="15" customWidth="1"/>
    <col min="1290" max="1290" width="2.625" style="15" customWidth="1"/>
    <col min="1291" max="1291" width="6.625" style="15" customWidth="1"/>
    <col min="1292" max="1292" width="19.25" style="15" bestFit="1" customWidth="1"/>
    <col min="1293" max="1293" width="5.25" style="15" customWidth="1"/>
    <col min="1294" max="1294" width="11.75" style="15" customWidth="1"/>
    <col min="1295" max="1295" width="5.25" style="15" customWidth="1"/>
    <col min="1296" max="1296" width="11.75" style="15" customWidth="1"/>
    <col min="1297" max="1297" width="8" style="15" customWidth="1"/>
    <col min="1298" max="1303" width="12.375" style="15" customWidth="1"/>
    <col min="1304" max="1538" width="9" style="15"/>
    <col min="1539" max="1539" width="9" style="15" bestFit="1" customWidth="1"/>
    <col min="1540" max="1540" width="32.75" style="15" customWidth="1"/>
    <col min="1541" max="1541" width="3.625" style="15" customWidth="1"/>
    <col min="1542" max="1542" width="12.25" style="15" customWidth="1"/>
    <col min="1543" max="1543" width="4.375" style="15" customWidth="1"/>
    <col min="1544" max="1544" width="10.625" style="15" customWidth="1"/>
    <col min="1545" max="1545" width="5.625" style="15" customWidth="1"/>
    <col min="1546" max="1546" width="2.625" style="15" customWidth="1"/>
    <col min="1547" max="1547" width="6.625" style="15" customWidth="1"/>
    <col min="1548" max="1548" width="19.25" style="15" bestFit="1" customWidth="1"/>
    <col min="1549" max="1549" width="5.25" style="15" customWidth="1"/>
    <col min="1550" max="1550" width="11.75" style="15" customWidth="1"/>
    <col min="1551" max="1551" width="5.25" style="15" customWidth="1"/>
    <col min="1552" max="1552" width="11.75" style="15" customWidth="1"/>
    <col min="1553" max="1553" width="8" style="15" customWidth="1"/>
    <col min="1554" max="1559" width="12.375" style="15" customWidth="1"/>
    <col min="1560" max="1794" width="9" style="15"/>
    <col min="1795" max="1795" width="9" style="15" bestFit="1" customWidth="1"/>
    <col min="1796" max="1796" width="32.75" style="15" customWidth="1"/>
    <col min="1797" max="1797" width="3.625" style="15" customWidth="1"/>
    <col min="1798" max="1798" width="12.25" style="15" customWidth="1"/>
    <col min="1799" max="1799" width="4.375" style="15" customWidth="1"/>
    <col min="1800" max="1800" width="10.625" style="15" customWidth="1"/>
    <col min="1801" max="1801" width="5.625" style="15" customWidth="1"/>
    <col min="1802" max="1802" width="2.625" style="15" customWidth="1"/>
    <col min="1803" max="1803" width="6.625" style="15" customWidth="1"/>
    <col min="1804" max="1804" width="19.25" style="15" bestFit="1" customWidth="1"/>
    <col min="1805" max="1805" width="5.25" style="15" customWidth="1"/>
    <col min="1806" max="1806" width="11.75" style="15" customWidth="1"/>
    <col min="1807" max="1807" width="5.25" style="15" customWidth="1"/>
    <col min="1808" max="1808" width="11.75" style="15" customWidth="1"/>
    <col min="1809" max="1809" width="8" style="15" customWidth="1"/>
    <col min="1810" max="1815" width="12.375" style="15" customWidth="1"/>
    <col min="1816" max="2050" width="9" style="15"/>
    <col min="2051" max="2051" width="9" style="15" bestFit="1" customWidth="1"/>
    <col min="2052" max="2052" width="32.75" style="15" customWidth="1"/>
    <col min="2053" max="2053" width="3.625" style="15" customWidth="1"/>
    <col min="2054" max="2054" width="12.25" style="15" customWidth="1"/>
    <col min="2055" max="2055" width="4.375" style="15" customWidth="1"/>
    <col min="2056" max="2056" width="10.625" style="15" customWidth="1"/>
    <col min="2057" max="2057" width="5.625" style="15" customWidth="1"/>
    <col min="2058" max="2058" width="2.625" style="15" customWidth="1"/>
    <col min="2059" max="2059" width="6.625" style="15" customWidth="1"/>
    <col min="2060" max="2060" width="19.25" style="15" bestFit="1" customWidth="1"/>
    <col min="2061" max="2061" width="5.25" style="15" customWidth="1"/>
    <col min="2062" max="2062" width="11.75" style="15" customWidth="1"/>
    <col min="2063" max="2063" width="5.25" style="15" customWidth="1"/>
    <col min="2064" max="2064" width="11.75" style="15" customWidth="1"/>
    <col min="2065" max="2065" width="8" style="15" customWidth="1"/>
    <col min="2066" max="2071" width="12.375" style="15" customWidth="1"/>
    <col min="2072" max="2306" width="9" style="15"/>
    <col min="2307" max="2307" width="9" style="15" bestFit="1" customWidth="1"/>
    <col min="2308" max="2308" width="32.75" style="15" customWidth="1"/>
    <col min="2309" max="2309" width="3.625" style="15" customWidth="1"/>
    <col min="2310" max="2310" width="12.25" style="15" customWidth="1"/>
    <col min="2311" max="2311" width="4.375" style="15" customWidth="1"/>
    <col min="2312" max="2312" width="10.625" style="15" customWidth="1"/>
    <col min="2313" max="2313" width="5.625" style="15" customWidth="1"/>
    <col min="2314" max="2314" width="2.625" style="15" customWidth="1"/>
    <col min="2315" max="2315" width="6.625" style="15" customWidth="1"/>
    <col min="2316" max="2316" width="19.25" style="15" bestFit="1" customWidth="1"/>
    <col min="2317" max="2317" width="5.25" style="15" customWidth="1"/>
    <col min="2318" max="2318" width="11.75" style="15" customWidth="1"/>
    <col min="2319" max="2319" width="5.25" style="15" customWidth="1"/>
    <col min="2320" max="2320" width="11.75" style="15" customWidth="1"/>
    <col min="2321" max="2321" width="8" style="15" customWidth="1"/>
    <col min="2322" max="2327" width="12.375" style="15" customWidth="1"/>
    <col min="2328" max="2562" width="9" style="15"/>
    <col min="2563" max="2563" width="9" style="15" bestFit="1" customWidth="1"/>
    <col min="2564" max="2564" width="32.75" style="15" customWidth="1"/>
    <col min="2565" max="2565" width="3.625" style="15" customWidth="1"/>
    <col min="2566" max="2566" width="12.25" style="15" customWidth="1"/>
    <col min="2567" max="2567" width="4.375" style="15" customWidth="1"/>
    <col min="2568" max="2568" width="10.625" style="15" customWidth="1"/>
    <col min="2569" max="2569" width="5.625" style="15" customWidth="1"/>
    <col min="2570" max="2570" width="2.625" style="15" customWidth="1"/>
    <col min="2571" max="2571" width="6.625" style="15" customWidth="1"/>
    <col min="2572" max="2572" width="19.25" style="15" bestFit="1" customWidth="1"/>
    <col min="2573" max="2573" width="5.25" style="15" customWidth="1"/>
    <col min="2574" max="2574" width="11.75" style="15" customWidth="1"/>
    <col min="2575" max="2575" width="5.25" style="15" customWidth="1"/>
    <col min="2576" max="2576" width="11.75" style="15" customWidth="1"/>
    <col min="2577" max="2577" width="8" style="15" customWidth="1"/>
    <col min="2578" max="2583" width="12.375" style="15" customWidth="1"/>
    <col min="2584" max="2818" width="9" style="15"/>
    <col min="2819" max="2819" width="9" style="15" bestFit="1" customWidth="1"/>
    <col min="2820" max="2820" width="32.75" style="15" customWidth="1"/>
    <col min="2821" max="2821" width="3.625" style="15" customWidth="1"/>
    <col min="2822" max="2822" width="12.25" style="15" customWidth="1"/>
    <col min="2823" max="2823" width="4.375" style="15" customWidth="1"/>
    <col min="2824" max="2824" width="10.625" style="15" customWidth="1"/>
    <col min="2825" max="2825" width="5.625" style="15" customWidth="1"/>
    <col min="2826" max="2826" width="2.625" style="15" customWidth="1"/>
    <col min="2827" max="2827" width="6.625" style="15" customWidth="1"/>
    <col min="2828" max="2828" width="19.25" style="15" bestFit="1" customWidth="1"/>
    <col min="2829" max="2829" width="5.25" style="15" customWidth="1"/>
    <col min="2830" max="2830" width="11.75" style="15" customWidth="1"/>
    <col min="2831" max="2831" width="5.25" style="15" customWidth="1"/>
    <col min="2832" max="2832" width="11.75" style="15" customWidth="1"/>
    <col min="2833" max="2833" width="8" style="15" customWidth="1"/>
    <col min="2834" max="2839" width="12.375" style="15" customWidth="1"/>
    <col min="2840" max="3074" width="9" style="15"/>
    <col min="3075" max="3075" width="9" style="15" bestFit="1" customWidth="1"/>
    <col min="3076" max="3076" width="32.75" style="15" customWidth="1"/>
    <col min="3077" max="3077" width="3.625" style="15" customWidth="1"/>
    <col min="3078" max="3078" width="12.25" style="15" customWidth="1"/>
    <col min="3079" max="3079" width="4.375" style="15" customWidth="1"/>
    <col min="3080" max="3080" width="10.625" style="15" customWidth="1"/>
    <col min="3081" max="3081" width="5.625" style="15" customWidth="1"/>
    <col min="3082" max="3082" width="2.625" style="15" customWidth="1"/>
    <col min="3083" max="3083" width="6.625" style="15" customWidth="1"/>
    <col min="3084" max="3084" width="19.25" style="15" bestFit="1" customWidth="1"/>
    <col min="3085" max="3085" width="5.25" style="15" customWidth="1"/>
    <col min="3086" max="3086" width="11.75" style="15" customWidth="1"/>
    <col min="3087" max="3087" width="5.25" style="15" customWidth="1"/>
    <col min="3088" max="3088" width="11.75" style="15" customWidth="1"/>
    <col min="3089" max="3089" width="8" style="15" customWidth="1"/>
    <col min="3090" max="3095" width="12.375" style="15" customWidth="1"/>
    <col min="3096" max="3330" width="9" style="15"/>
    <col min="3331" max="3331" width="9" style="15" bestFit="1" customWidth="1"/>
    <col min="3332" max="3332" width="32.75" style="15" customWidth="1"/>
    <col min="3333" max="3333" width="3.625" style="15" customWidth="1"/>
    <col min="3334" max="3334" width="12.25" style="15" customWidth="1"/>
    <col min="3335" max="3335" width="4.375" style="15" customWidth="1"/>
    <col min="3336" max="3336" width="10.625" style="15" customWidth="1"/>
    <col min="3337" max="3337" width="5.625" style="15" customWidth="1"/>
    <col min="3338" max="3338" width="2.625" style="15" customWidth="1"/>
    <col min="3339" max="3339" width="6.625" style="15" customWidth="1"/>
    <col min="3340" max="3340" width="19.25" style="15" bestFit="1" customWidth="1"/>
    <col min="3341" max="3341" width="5.25" style="15" customWidth="1"/>
    <col min="3342" max="3342" width="11.75" style="15" customWidth="1"/>
    <col min="3343" max="3343" width="5.25" style="15" customWidth="1"/>
    <col min="3344" max="3344" width="11.75" style="15" customWidth="1"/>
    <col min="3345" max="3345" width="8" style="15" customWidth="1"/>
    <col min="3346" max="3351" width="12.375" style="15" customWidth="1"/>
    <col min="3352" max="3586" width="9" style="15"/>
    <col min="3587" max="3587" width="9" style="15" bestFit="1" customWidth="1"/>
    <col min="3588" max="3588" width="32.75" style="15" customWidth="1"/>
    <col min="3589" max="3589" width="3.625" style="15" customWidth="1"/>
    <col min="3590" max="3590" width="12.25" style="15" customWidth="1"/>
    <col min="3591" max="3591" width="4.375" style="15" customWidth="1"/>
    <col min="3592" max="3592" width="10.625" style="15" customWidth="1"/>
    <col min="3593" max="3593" width="5.625" style="15" customWidth="1"/>
    <col min="3594" max="3594" width="2.625" style="15" customWidth="1"/>
    <col min="3595" max="3595" width="6.625" style="15" customWidth="1"/>
    <col min="3596" max="3596" width="19.25" style="15" bestFit="1" customWidth="1"/>
    <col min="3597" max="3597" width="5.25" style="15" customWidth="1"/>
    <col min="3598" max="3598" width="11.75" style="15" customWidth="1"/>
    <col min="3599" max="3599" width="5.25" style="15" customWidth="1"/>
    <col min="3600" max="3600" width="11.75" style="15" customWidth="1"/>
    <col min="3601" max="3601" width="8" style="15" customWidth="1"/>
    <col min="3602" max="3607" width="12.375" style="15" customWidth="1"/>
    <col min="3608" max="3842" width="9" style="15"/>
    <col min="3843" max="3843" width="9" style="15" bestFit="1" customWidth="1"/>
    <col min="3844" max="3844" width="32.75" style="15" customWidth="1"/>
    <col min="3845" max="3845" width="3.625" style="15" customWidth="1"/>
    <col min="3846" max="3846" width="12.25" style="15" customWidth="1"/>
    <col min="3847" max="3847" width="4.375" style="15" customWidth="1"/>
    <col min="3848" max="3848" width="10.625" style="15" customWidth="1"/>
    <col min="3849" max="3849" width="5.625" style="15" customWidth="1"/>
    <col min="3850" max="3850" width="2.625" style="15" customWidth="1"/>
    <col min="3851" max="3851" width="6.625" style="15" customWidth="1"/>
    <col min="3852" max="3852" width="19.25" style="15" bestFit="1" customWidth="1"/>
    <col min="3853" max="3853" width="5.25" style="15" customWidth="1"/>
    <col min="3854" max="3854" width="11.75" style="15" customWidth="1"/>
    <col min="3855" max="3855" width="5.25" style="15" customWidth="1"/>
    <col min="3856" max="3856" width="11.75" style="15" customWidth="1"/>
    <col min="3857" max="3857" width="8" style="15" customWidth="1"/>
    <col min="3858" max="3863" width="12.375" style="15" customWidth="1"/>
    <col min="3864" max="4098" width="9" style="15"/>
    <col min="4099" max="4099" width="9" style="15" bestFit="1" customWidth="1"/>
    <col min="4100" max="4100" width="32.75" style="15" customWidth="1"/>
    <col min="4101" max="4101" width="3.625" style="15" customWidth="1"/>
    <col min="4102" max="4102" width="12.25" style="15" customWidth="1"/>
    <col min="4103" max="4103" width="4.375" style="15" customWidth="1"/>
    <col min="4104" max="4104" width="10.625" style="15" customWidth="1"/>
    <col min="4105" max="4105" width="5.625" style="15" customWidth="1"/>
    <col min="4106" max="4106" width="2.625" style="15" customWidth="1"/>
    <col min="4107" max="4107" width="6.625" style="15" customWidth="1"/>
    <col min="4108" max="4108" width="19.25" style="15" bestFit="1" customWidth="1"/>
    <col min="4109" max="4109" width="5.25" style="15" customWidth="1"/>
    <col min="4110" max="4110" width="11.75" style="15" customWidth="1"/>
    <col min="4111" max="4111" width="5.25" style="15" customWidth="1"/>
    <col min="4112" max="4112" width="11.75" style="15" customWidth="1"/>
    <col min="4113" max="4113" width="8" style="15" customWidth="1"/>
    <col min="4114" max="4119" width="12.375" style="15" customWidth="1"/>
    <col min="4120" max="4354" width="9" style="15"/>
    <col min="4355" max="4355" width="9" style="15" bestFit="1" customWidth="1"/>
    <col min="4356" max="4356" width="32.75" style="15" customWidth="1"/>
    <col min="4357" max="4357" width="3.625" style="15" customWidth="1"/>
    <col min="4358" max="4358" width="12.25" style="15" customWidth="1"/>
    <col min="4359" max="4359" width="4.375" style="15" customWidth="1"/>
    <col min="4360" max="4360" width="10.625" style="15" customWidth="1"/>
    <col min="4361" max="4361" width="5.625" style="15" customWidth="1"/>
    <col min="4362" max="4362" width="2.625" style="15" customWidth="1"/>
    <col min="4363" max="4363" width="6.625" style="15" customWidth="1"/>
    <col min="4364" max="4364" width="19.25" style="15" bestFit="1" customWidth="1"/>
    <col min="4365" max="4365" width="5.25" style="15" customWidth="1"/>
    <col min="4366" max="4366" width="11.75" style="15" customWidth="1"/>
    <col min="4367" max="4367" width="5.25" style="15" customWidth="1"/>
    <col min="4368" max="4368" width="11.75" style="15" customWidth="1"/>
    <col min="4369" max="4369" width="8" style="15" customWidth="1"/>
    <col min="4370" max="4375" width="12.375" style="15" customWidth="1"/>
    <col min="4376" max="4610" width="9" style="15"/>
    <col min="4611" max="4611" width="9" style="15" bestFit="1" customWidth="1"/>
    <col min="4612" max="4612" width="32.75" style="15" customWidth="1"/>
    <col min="4613" max="4613" width="3.625" style="15" customWidth="1"/>
    <col min="4614" max="4614" width="12.25" style="15" customWidth="1"/>
    <col min="4615" max="4615" width="4.375" style="15" customWidth="1"/>
    <col min="4616" max="4616" width="10.625" style="15" customWidth="1"/>
    <col min="4617" max="4617" width="5.625" style="15" customWidth="1"/>
    <col min="4618" max="4618" width="2.625" style="15" customWidth="1"/>
    <col min="4619" max="4619" width="6.625" style="15" customWidth="1"/>
    <col min="4620" max="4620" width="19.25" style="15" bestFit="1" customWidth="1"/>
    <col min="4621" max="4621" width="5.25" style="15" customWidth="1"/>
    <col min="4622" max="4622" width="11.75" style="15" customWidth="1"/>
    <col min="4623" max="4623" width="5.25" style="15" customWidth="1"/>
    <col min="4624" max="4624" width="11.75" style="15" customWidth="1"/>
    <col min="4625" max="4625" width="8" style="15" customWidth="1"/>
    <col min="4626" max="4631" width="12.375" style="15" customWidth="1"/>
    <col min="4632" max="4866" width="9" style="15"/>
    <col min="4867" max="4867" width="9" style="15" bestFit="1" customWidth="1"/>
    <col min="4868" max="4868" width="32.75" style="15" customWidth="1"/>
    <col min="4869" max="4869" width="3.625" style="15" customWidth="1"/>
    <col min="4870" max="4870" width="12.25" style="15" customWidth="1"/>
    <col min="4871" max="4871" width="4.375" style="15" customWidth="1"/>
    <col min="4872" max="4872" width="10.625" style="15" customWidth="1"/>
    <col min="4873" max="4873" width="5.625" style="15" customWidth="1"/>
    <col min="4874" max="4874" width="2.625" style="15" customWidth="1"/>
    <col min="4875" max="4875" width="6.625" style="15" customWidth="1"/>
    <col min="4876" max="4876" width="19.25" style="15" bestFit="1" customWidth="1"/>
    <col min="4877" max="4877" width="5.25" style="15" customWidth="1"/>
    <col min="4878" max="4878" width="11.75" style="15" customWidth="1"/>
    <col min="4879" max="4879" width="5.25" style="15" customWidth="1"/>
    <col min="4880" max="4880" width="11.75" style="15" customWidth="1"/>
    <col min="4881" max="4881" width="8" style="15" customWidth="1"/>
    <col min="4882" max="4887" width="12.375" style="15" customWidth="1"/>
    <col min="4888" max="5122" width="9" style="15"/>
    <col min="5123" max="5123" width="9" style="15" bestFit="1" customWidth="1"/>
    <col min="5124" max="5124" width="32.75" style="15" customWidth="1"/>
    <col min="5125" max="5125" width="3.625" style="15" customWidth="1"/>
    <col min="5126" max="5126" width="12.25" style="15" customWidth="1"/>
    <col min="5127" max="5127" width="4.375" style="15" customWidth="1"/>
    <col min="5128" max="5128" width="10.625" style="15" customWidth="1"/>
    <col min="5129" max="5129" width="5.625" style="15" customWidth="1"/>
    <col min="5130" max="5130" width="2.625" style="15" customWidth="1"/>
    <col min="5131" max="5131" width="6.625" style="15" customWidth="1"/>
    <col min="5132" max="5132" width="19.25" style="15" bestFit="1" customWidth="1"/>
    <col min="5133" max="5133" width="5.25" style="15" customWidth="1"/>
    <col min="5134" max="5134" width="11.75" style="15" customWidth="1"/>
    <col min="5135" max="5135" width="5.25" style="15" customWidth="1"/>
    <col min="5136" max="5136" width="11.75" style="15" customWidth="1"/>
    <col min="5137" max="5137" width="8" style="15" customWidth="1"/>
    <col min="5138" max="5143" width="12.375" style="15" customWidth="1"/>
    <col min="5144" max="5378" width="9" style="15"/>
    <col min="5379" max="5379" width="9" style="15" bestFit="1" customWidth="1"/>
    <col min="5380" max="5380" width="32.75" style="15" customWidth="1"/>
    <col min="5381" max="5381" width="3.625" style="15" customWidth="1"/>
    <col min="5382" max="5382" width="12.25" style="15" customWidth="1"/>
    <col min="5383" max="5383" width="4.375" style="15" customWidth="1"/>
    <col min="5384" max="5384" width="10.625" style="15" customWidth="1"/>
    <col min="5385" max="5385" width="5.625" style="15" customWidth="1"/>
    <col min="5386" max="5386" width="2.625" style="15" customWidth="1"/>
    <col min="5387" max="5387" width="6.625" style="15" customWidth="1"/>
    <col min="5388" max="5388" width="19.25" style="15" bestFit="1" customWidth="1"/>
    <col min="5389" max="5389" width="5.25" style="15" customWidth="1"/>
    <col min="5390" max="5390" width="11.75" style="15" customWidth="1"/>
    <col min="5391" max="5391" width="5.25" style="15" customWidth="1"/>
    <col min="5392" max="5392" width="11.75" style="15" customWidth="1"/>
    <col min="5393" max="5393" width="8" style="15" customWidth="1"/>
    <col min="5394" max="5399" width="12.375" style="15" customWidth="1"/>
    <col min="5400" max="5634" width="9" style="15"/>
    <col min="5635" max="5635" width="9" style="15" bestFit="1" customWidth="1"/>
    <col min="5636" max="5636" width="32.75" style="15" customWidth="1"/>
    <col min="5637" max="5637" width="3.625" style="15" customWidth="1"/>
    <col min="5638" max="5638" width="12.25" style="15" customWidth="1"/>
    <col min="5639" max="5639" width="4.375" style="15" customWidth="1"/>
    <col min="5640" max="5640" width="10.625" style="15" customWidth="1"/>
    <col min="5641" max="5641" width="5.625" style="15" customWidth="1"/>
    <col min="5642" max="5642" width="2.625" style="15" customWidth="1"/>
    <col min="5643" max="5643" width="6.625" style="15" customWidth="1"/>
    <col min="5644" max="5644" width="19.25" style="15" bestFit="1" customWidth="1"/>
    <col min="5645" max="5645" width="5.25" style="15" customWidth="1"/>
    <col min="5646" max="5646" width="11.75" style="15" customWidth="1"/>
    <col min="5647" max="5647" width="5.25" style="15" customWidth="1"/>
    <col min="5648" max="5648" width="11.75" style="15" customWidth="1"/>
    <col min="5649" max="5649" width="8" style="15" customWidth="1"/>
    <col min="5650" max="5655" width="12.375" style="15" customWidth="1"/>
    <col min="5656" max="5890" width="9" style="15"/>
    <col min="5891" max="5891" width="9" style="15" bestFit="1" customWidth="1"/>
    <col min="5892" max="5892" width="32.75" style="15" customWidth="1"/>
    <col min="5893" max="5893" width="3.625" style="15" customWidth="1"/>
    <col min="5894" max="5894" width="12.25" style="15" customWidth="1"/>
    <col min="5895" max="5895" width="4.375" style="15" customWidth="1"/>
    <col min="5896" max="5896" width="10.625" style="15" customWidth="1"/>
    <col min="5897" max="5897" width="5.625" style="15" customWidth="1"/>
    <col min="5898" max="5898" width="2.625" style="15" customWidth="1"/>
    <col min="5899" max="5899" width="6.625" style="15" customWidth="1"/>
    <col min="5900" max="5900" width="19.25" style="15" bestFit="1" customWidth="1"/>
    <col min="5901" max="5901" width="5.25" style="15" customWidth="1"/>
    <col min="5902" max="5902" width="11.75" style="15" customWidth="1"/>
    <col min="5903" max="5903" width="5.25" style="15" customWidth="1"/>
    <col min="5904" max="5904" width="11.75" style="15" customWidth="1"/>
    <col min="5905" max="5905" width="8" style="15" customWidth="1"/>
    <col min="5906" max="5911" width="12.375" style="15" customWidth="1"/>
    <col min="5912" max="6146" width="9" style="15"/>
    <col min="6147" max="6147" width="9" style="15" bestFit="1" customWidth="1"/>
    <col min="6148" max="6148" width="32.75" style="15" customWidth="1"/>
    <col min="6149" max="6149" width="3.625" style="15" customWidth="1"/>
    <col min="6150" max="6150" width="12.25" style="15" customWidth="1"/>
    <col min="6151" max="6151" width="4.375" style="15" customWidth="1"/>
    <col min="6152" max="6152" width="10.625" style="15" customWidth="1"/>
    <col min="6153" max="6153" width="5.625" style="15" customWidth="1"/>
    <col min="6154" max="6154" width="2.625" style="15" customWidth="1"/>
    <col min="6155" max="6155" width="6.625" style="15" customWidth="1"/>
    <col min="6156" max="6156" width="19.25" style="15" bestFit="1" customWidth="1"/>
    <col min="6157" max="6157" width="5.25" style="15" customWidth="1"/>
    <col min="6158" max="6158" width="11.75" style="15" customWidth="1"/>
    <col min="6159" max="6159" width="5.25" style="15" customWidth="1"/>
    <col min="6160" max="6160" width="11.75" style="15" customWidth="1"/>
    <col min="6161" max="6161" width="8" style="15" customWidth="1"/>
    <col min="6162" max="6167" width="12.375" style="15" customWidth="1"/>
    <col min="6168" max="6402" width="9" style="15"/>
    <col min="6403" max="6403" width="9" style="15" bestFit="1" customWidth="1"/>
    <col min="6404" max="6404" width="32.75" style="15" customWidth="1"/>
    <col min="6405" max="6405" width="3.625" style="15" customWidth="1"/>
    <col min="6406" max="6406" width="12.25" style="15" customWidth="1"/>
    <col min="6407" max="6407" width="4.375" style="15" customWidth="1"/>
    <col min="6408" max="6408" width="10.625" style="15" customWidth="1"/>
    <col min="6409" max="6409" width="5.625" style="15" customWidth="1"/>
    <col min="6410" max="6410" width="2.625" style="15" customWidth="1"/>
    <col min="6411" max="6411" width="6.625" style="15" customWidth="1"/>
    <col min="6412" max="6412" width="19.25" style="15" bestFit="1" customWidth="1"/>
    <col min="6413" max="6413" width="5.25" style="15" customWidth="1"/>
    <col min="6414" max="6414" width="11.75" style="15" customWidth="1"/>
    <col min="6415" max="6415" width="5.25" style="15" customWidth="1"/>
    <col min="6416" max="6416" width="11.75" style="15" customWidth="1"/>
    <col min="6417" max="6417" width="8" style="15" customWidth="1"/>
    <col min="6418" max="6423" width="12.375" style="15" customWidth="1"/>
    <col min="6424" max="6658" width="9" style="15"/>
    <col min="6659" max="6659" width="9" style="15" bestFit="1" customWidth="1"/>
    <col min="6660" max="6660" width="32.75" style="15" customWidth="1"/>
    <col min="6661" max="6661" width="3.625" style="15" customWidth="1"/>
    <col min="6662" max="6662" width="12.25" style="15" customWidth="1"/>
    <col min="6663" max="6663" width="4.375" style="15" customWidth="1"/>
    <col min="6664" max="6664" width="10.625" style="15" customWidth="1"/>
    <col min="6665" max="6665" width="5.625" style="15" customWidth="1"/>
    <col min="6666" max="6666" width="2.625" style="15" customWidth="1"/>
    <col min="6667" max="6667" width="6.625" style="15" customWidth="1"/>
    <col min="6668" max="6668" width="19.25" style="15" bestFit="1" customWidth="1"/>
    <col min="6669" max="6669" width="5.25" style="15" customWidth="1"/>
    <col min="6670" max="6670" width="11.75" style="15" customWidth="1"/>
    <col min="6671" max="6671" width="5.25" style="15" customWidth="1"/>
    <col min="6672" max="6672" width="11.75" style="15" customWidth="1"/>
    <col min="6673" max="6673" width="8" style="15" customWidth="1"/>
    <col min="6674" max="6679" width="12.375" style="15" customWidth="1"/>
    <col min="6680" max="6914" width="9" style="15"/>
    <col min="6915" max="6915" width="9" style="15" bestFit="1" customWidth="1"/>
    <col min="6916" max="6916" width="32.75" style="15" customWidth="1"/>
    <col min="6917" max="6917" width="3.625" style="15" customWidth="1"/>
    <col min="6918" max="6918" width="12.25" style="15" customWidth="1"/>
    <col min="6919" max="6919" width="4.375" style="15" customWidth="1"/>
    <col min="6920" max="6920" width="10.625" style="15" customWidth="1"/>
    <col min="6921" max="6921" width="5.625" style="15" customWidth="1"/>
    <col min="6922" max="6922" width="2.625" style="15" customWidth="1"/>
    <col min="6923" max="6923" width="6.625" style="15" customWidth="1"/>
    <col min="6924" max="6924" width="19.25" style="15" bestFit="1" customWidth="1"/>
    <col min="6925" max="6925" width="5.25" style="15" customWidth="1"/>
    <col min="6926" max="6926" width="11.75" style="15" customWidth="1"/>
    <col min="6927" max="6927" width="5.25" style="15" customWidth="1"/>
    <col min="6928" max="6928" width="11.75" style="15" customWidth="1"/>
    <col min="6929" max="6929" width="8" style="15" customWidth="1"/>
    <col min="6930" max="6935" width="12.375" style="15" customWidth="1"/>
    <col min="6936" max="7170" width="9" style="15"/>
    <col min="7171" max="7171" width="9" style="15" bestFit="1" customWidth="1"/>
    <col min="7172" max="7172" width="32.75" style="15" customWidth="1"/>
    <col min="7173" max="7173" width="3.625" style="15" customWidth="1"/>
    <col min="7174" max="7174" width="12.25" style="15" customWidth="1"/>
    <col min="7175" max="7175" width="4.375" style="15" customWidth="1"/>
    <col min="7176" max="7176" width="10.625" style="15" customWidth="1"/>
    <col min="7177" max="7177" width="5.625" style="15" customWidth="1"/>
    <col min="7178" max="7178" width="2.625" style="15" customWidth="1"/>
    <col min="7179" max="7179" width="6.625" style="15" customWidth="1"/>
    <col min="7180" max="7180" width="19.25" style="15" bestFit="1" customWidth="1"/>
    <col min="7181" max="7181" width="5.25" style="15" customWidth="1"/>
    <col min="7182" max="7182" width="11.75" style="15" customWidth="1"/>
    <col min="7183" max="7183" width="5.25" style="15" customWidth="1"/>
    <col min="7184" max="7184" width="11.75" style="15" customWidth="1"/>
    <col min="7185" max="7185" width="8" style="15" customWidth="1"/>
    <col min="7186" max="7191" width="12.375" style="15" customWidth="1"/>
    <col min="7192" max="7426" width="9" style="15"/>
    <col min="7427" max="7427" width="9" style="15" bestFit="1" customWidth="1"/>
    <col min="7428" max="7428" width="32.75" style="15" customWidth="1"/>
    <col min="7429" max="7429" width="3.625" style="15" customWidth="1"/>
    <col min="7430" max="7430" width="12.25" style="15" customWidth="1"/>
    <col min="7431" max="7431" width="4.375" style="15" customWidth="1"/>
    <col min="7432" max="7432" width="10.625" style="15" customWidth="1"/>
    <col min="7433" max="7433" width="5.625" style="15" customWidth="1"/>
    <col min="7434" max="7434" width="2.625" style="15" customWidth="1"/>
    <col min="7435" max="7435" width="6.625" style="15" customWidth="1"/>
    <col min="7436" max="7436" width="19.25" style="15" bestFit="1" customWidth="1"/>
    <col min="7437" max="7437" width="5.25" style="15" customWidth="1"/>
    <col min="7438" max="7438" width="11.75" style="15" customWidth="1"/>
    <col min="7439" max="7439" width="5.25" style="15" customWidth="1"/>
    <col min="7440" max="7440" width="11.75" style="15" customWidth="1"/>
    <col min="7441" max="7441" width="8" style="15" customWidth="1"/>
    <col min="7442" max="7447" width="12.375" style="15" customWidth="1"/>
    <col min="7448" max="7682" width="9" style="15"/>
    <col min="7683" max="7683" width="9" style="15" bestFit="1" customWidth="1"/>
    <col min="7684" max="7684" width="32.75" style="15" customWidth="1"/>
    <col min="7685" max="7685" width="3.625" style="15" customWidth="1"/>
    <col min="7686" max="7686" width="12.25" style="15" customWidth="1"/>
    <col min="7687" max="7687" width="4.375" style="15" customWidth="1"/>
    <col min="7688" max="7688" width="10.625" style="15" customWidth="1"/>
    <col min="7689" max="7689" width="5.625" style="15" customWidth="1"/>
    <col min="7690" max="7690" width="2.625" style="15" customWidth="1"/>
    <col min="7691" max="7691" width="6.625" style="15" customWidth="1"/>
    <col min="7692" max="7692" width="19.25" style="15" bestFit="1" customWidth="1"/>
    <col min="7693" max="7693" width="5.25" style="15" customWidth="1"/>
    <col min="7694" max="7694" width="11.75" style="15" customWidth="1"/>
    <col min="7695" max="7695" width="5.25" style="15" customWidth="1"/>
    <col min="7696" max="7696" width="11.75" style="15" customWidth="1"/>
    <col min="7697" max="7697" width="8" style="15" customWidth="1"/>
    <col min="7698" max="7703" width="12.375" style="15" customWidth="1"/>
    <col min="7704" max="7938" width="9" style="15"/>
    <col min="7939" max="7939" width="9" style="15" bestFit="1" customWidth="1"/>
    <col min="7940" max="7940" width="32.75" style="15" customWidth="1"/>
    <col min="7941" max="7941" width="3.625" style="15" customWidth="1"/>
    <col min="7942" max="7942" width="12.25" style="15" customWidth="1"/>
    <col min="7943" max="7943" width="4.375" style="15" customWidth="1"/>
    <col min="7944" max="7944" width="10.625" style="15" customWidth="1"/>
    <col min="7945" max="7945" width="5.625" style="15" customWidth="1"/>
    <col min="7946" max="7946" width="2.625" style="15" customWidth="1"/>
    <col min="7947" max="7947" width="6.625" style="15" customWidth="1"/>
    <col min="7948" max="7948" width="19.25" style="15" bestFit="1" customWidth="1"/>
    <col min="7949" max="7949" width="5.25" style="15" customWidth="1"/>
    <col min="7950" max="7950" width="11.75" style="15" customWidth="1"/>
    <col min="7951" max="7951" width="5.25" style="15" customWidth="1"/>
    <col min="7952" max="7952" width="11.75" style="15" customWidth="1"/>
    <col min="7953" max="7953" width="8" style="15" customWidth="1"/>
    <col min="7954" max="7959" width="12.375" style="15" customWidth="1"/>
    <col min="7960" max="8194" width="9" style="15"/>
    <col min="8195" max="8195" width="9" style="15" bestFit="1" customWidth="1"/>
    <col min="8196" max="8196" width="32.75" style="15" customWidth="1"/>
    <col min="8197" max="8197" width="3.625" style="15" customWidth="1"/>
    <col min="8198" max="8198" width="12.25" style="15" customWidth="1"/>
    <col min="8199" max="8199" width="4.375" style="15" customWidth="1"/>
    <col min="8200" max="8200" width="10.625" style="15" customWidth="1"/>
    <col min="8201" max="8201" width="5.625" style="15" customWidth="1"/>
    <col min="8202" max="8202" width="2.625" style="15" customWidth="1"/>
    <col min="8203" max="8203" width="6.625" style="15" customWidth="1"/>
    <col min="8204" max="8204" width="19.25" style="15" bestFit="1" customWidth="1"/>
    <col min="8205" max="8205" width="5.25" style="15" customWidth="1"/>
    <col min="8206" max="8206" width="11.75" style="15" customWidth="1"/>
    <col min="8207" max="8207" width="5.25" style="15" customWidth="1"/>
    <col min="8208" max="8208" width="11.75" style="15" customWidth="1"/>
    <col min="8209" max="8209" width="8" style="15" customWidth="1"/>
    <col min="8210" max="8215" width="12.375" style="15" customWidth="1"/>
    <col min="8216" max="8450" width="9" style="15"/>
    <col min="8451" max="8451" width="9" style="15" bestFit="1" customWidth="1"/>
    <col min="8452" max="8452" width="32.75" style="15" customWidth="1"/>
    <col min="8453" max="8453" width="3.625" style="15" customWidth="1"/>
    <col min="8454" max="8454" width="12.25" style="15" customWidth="1"/>
    <col min="8455" max="8455" width="4.375" style="15" customWidth="1"/>
    <col min="8456" max="8456" width="10.625" style="15" customWidth="1"/>
    <col min="8457" max="8457" width="5.625" style="15" customWidth="1"/>
    <col min="8458" max="8458" width="2.625" style="15" customWidth="1"/>
    <col min="8459" max="8459" width="6.625" style="15" customWidth="1"/>
    <col min="8460" max="8460" width="19.25" style="15" bestFit="1" customWidth="1"/>
    <col min="8461" max="8461" width="5.25" style="15" customWidth="1"/>
    <col min="8462" max="8462" width="11.75" style="15" customWidth="1"/>
    <col min="8463" max="8463" width="5.25" style="15" customWidth="1"/>
    <col min="8464" max="8464" width="11.75" style="15" customWidth="1"/>
    <col min="8465" max="8465" width="8" style="15" customWidth="1"/>
    <col min="8466" max="8471" width="12.375" style="15" customWidth="1"/>
    <col min="8472" max="8706" width="9" style="15"/>
    <col min="8707" max="8707" width="9" style="15" bestFit="1" customWidth="1"/>
    <col min="8708" max="8708" width="32.75" style="15" customWidth="1"/>
    <col min="8709" max="8709" width="3.625" style="15" customWidth="1"/>
    <col min="8710" max="8710" width="12.25" style="15" customWidth="1"/>
    <col min="8711" max="8711" width="4.375" style="15" customWidth="1"/>
    <col min="8712" max="8712" width="10.625" style="15" customWidth="1"/>
    <col min="8713" max="8713" width="5.625" style="15" customWidth="1"/>
    <col min="8714" max="8714" width="2.625" style="15" customWidth="1"/>
    <col min="8715" max="8715" width="6.625" style="15" customWidth="1"/>
    <col min="8716" max="8716" width="19.25" style="15" bestFit="1" customWidth="1"/>
    <col min="8717" max="8717" width="5.25" style="15" customWidth="1"/>
    <col min="8718" max="8718" width="11.75" style="15" customWidth="1"/>
    <col min="8719" max="8719" width="5.25" style="15" customWidth="1"/>
    <col min="8720" max="8720" width="11.75" style="15" customWidth="1"/>
    <col min="8721" max="8721" width="8" style="15" customWidth="1"/>
    <col min="8722" max="8727" width="12.375" style="15" customWidth="1"/>
    <col min="8728" max="8962" width="9" style="15"/>
    <col min="8963" max="8963" width="9" style="15" bestFit="1" customWidth="1"/>
    <col min="8964" max="8964" width="32.75" style="15" customWidth="1"/>
    <col min="8965" max="8965" width="3.625" style="15" customWidth="1"/>
    <col min="8966" max="8966" width="12.25" style="15" customWidth="1"/>
    <col min="8967" max="8967" width="4.375" style="15" customWidth="1"/>
    <col min="8968" max="8968" width="10.625" style="15" customWidth="1"/>
    <col min="8969" max="8969" width="5.625" style="15" customWidth="1"/>
    <col min="8970" max="8970" width="2.625" style="15" customWidth="1"/>
    <col min="8971" max="8971" width="6.625" style="15" customWidth="1"/>
    <col min="8972" max="8972" width="19.25" style="15" bestFit="1" customWidth="1"/>
    <col min="8973" max="8973" width="5.25" style="15" customWidth="1"/>
    <col min="8974" max="8974" width="11.75" style="15" customWidth="1"/>
    <col min="8975" max="8975" width="5.25" style="15" customWidth="1"/>
    <col min="8976" max="8976" width="11.75" style="15" customWidth="1"/>
    <col min="8977" max="8977" width="8" style="15" customWidth="1"/>
    <col min="8978" max="8983" width="12.375" style="15" customWidth="1"/>
    <col min="8984" max="9218" width="9" style="15"/>
    <col min="9219" max="9219" width="9" style="15" bestFit="1" customWidth="1"/>
    <col min="9220" max="9220" width="32.75" style="15" customWidth="1"/>
    <col min="9221" max="9221" width="3.625" style="15" customWidth="1"/>
    <col min="9222" max="9222" width="12.25" style="15" customWidth="1"/>
    <col min="9223" max="9223" width="4.375" style="15" customWidth="1"/>
    <col min="9224" max="9224" width="10.625" style="15" customWidth="1"/>
    <col min="9225" max="9225" width="5.625" style="15" customWidth="1"/>
    <col min="9226" max="9226" width="2.625" style="15" customWidth="1"/>
    <col min="9227" max="9227" width="6.625" style="15" customWidth="1"/>
    <col min="9228" max="9228" width="19.25" style="15" bestFit="1" customWidth="1"/>
    <col min="9229" max="9229" width="5.25" style="15" customWidth="1"/>
    <col min="9230" max="9230" width="11.75" style="15" customWidth="1"/>
    <col min="9231" max="9231" width="5.25" style="15" customWidth="1"/>
    <col min="9232" max="9232" width="11.75" style="15" customWidth="1"/>
    <col min="9233" max="9233" width="8" style="15" customWidth="1"/>
    <col min="9234" max="9239" width="12.375" style="15" customWidth="1"/>
    <col min="9240" max="9474" width="9" style="15"/>
    <col min="9475" max="9475" width="9" style="15" bestFit="1" customWidth="1"/>
    <col min="9476" max="9476" width="32.75" style="15" customWidth="1"/>
    <col min="9477" max="9477" width="3.625" style="15" customWidth="1"/>
    <col min="9478" max="9478" width="12.25" style="15" customWidth="1"/>
    <col min="9479" max="9479" width="4.375" style="15" customWidth="1"/>
    <col min="9480" max="9480" width="10.625" style="15" customWidth="1"/>
    <col min="9481" max="9481" width="5.625" style="15" customWidth="1"/>
    <col min="9482" max="9482" width="2.625" style="15" customWidth="1"/>
    <col min="9483" max="9483" width="6.625" style="15" customWidth="1"/>
    <col min="9484" max="9484" width="19.25" style="15" bestFit="1" customWidth="1"/>
    <col min="9485" max="9485" width="5.25" style="15" customWidth="1"/>
    <col min="9486" max="9486" width="11.75" style="15" customWidth="1"/>
    <col min="9487" max="9487" width="5.25" style="15" customWidth="1"/>
    <col min="9488" max="9488" width="11.75" style="15" customWidth="1"/>
    <col min="9489" max="9489" width="8" style="15" customWidth="1"/>
    <col min="9490" max="9495" width="12.375" style="15" customWidth="1"/>
    <col min="9496" max="9730" width="9" style="15"/>
    <col min="9731" max="9731" width="9" style="15" bestFit="1" customWidth="1"/>
    <col min="9732" max="9732" width="32.75" style="15" customWidth="1"/>
    <col min="9733" max="9733" width="3.625" style="15" customWidth="1"/>
    <col min="9734" max="9734" width="12.25" style="15" customWidth="1"/>
    <col min="9735" max="9735" width="4.375" style="15" customWidth="1"/>
    <col min="9736" max="9736" width="10.625" style="15" customWidth="1"/>
    <col min="9737" max="9737" width="5.625" style="15" customWidth="1"/>
    <col min="9738" max="9738" width="2.625" style="15" customWidth="1"/>
    <col min="9739" max="9739" width="6.625" style="15" customWidth="1"/>
    <col min="9740" max="9740" width="19.25" style="15" bestFit="1" customWidth="1"/>
    <col min="9741" max="9741" width="5.25" style="15" customWidth="1"/>
    <col min="9742" max="9742" width="11.75" style="15" customWidth="1"/>
    <col min="9743" max="9743" width="5.25" style="15" customWidth="1"/>
    <col min="9744" max="9744" width="11.75" style="15" customWidth="1"/>
    <col min="9745" max="9745" width="8" style="15" customWidth="1"/>
    <col min="9746" max="9751" width="12.375" style="15" customWidth="1"/>
    <col min="9752" max="9986" width="9" style="15"/>
    <col min="9987" max="9987" width="9" style="15" bestFit="1" customWidth="1"/>
    <col min="9988" max="9988" width="32.75" style="15" customWidth="1"/>
    <col min="9989" max="9989" width="3.625" style="15" customWidth="1"/>
    <col min="9990" max="9990" width="12.25" style="15" customWidth="1"/>
    <col min="9991" max="9991" width="4.375" style="15" customWidth="1"/>
    <col min="9992" max="9992" width="10.625" style="15" customWidth="1"/>
    <col min="9993" max="9993" width="5.625" style="15" customWidth="1"/>
    <col min="9994" max="9994" width="2.625" style="15" customWidth="1"/>
    <col min="9995" max="9995" width="6.625" style="15" customWidth="1"/>
    <col min="9996" max="9996" width="19.25" style="15" bestFit="1" customWidth="1"/>
    <col min="9997" max="9997" width="5.25" style="15" customWidth="1"/>
    <col min="9998" max="9998" width="11.75" style="15" customWidth="1"/>
    <col min="9999" max="9999" width="5.25" style="15" customWidth="1"/>
    <col min="10000" max="10000" width="11.75" style="15" customWidth="1"/>
    <col min="10001" max="10001" width="8" style="15" customWidth="1"/>
    <col min="10002" max="10007" width="12.375" style="15" customWidth="1"/>
    <col min="10008" max="10242" width="9" style="15"/>
    <col min="10243" max="10243" width="9" style="15" bestFit="1" customWidth="1"/>
    <col min="10244" max="10244" width="32.75" style="15" customWidth="1"/>
    <col min="10245" max="10245" width="3.625" style="15" customWidth="1"/>
    <col min="10246" max="10246" width="12.25" style="15" customWidth="1"/>
    <col min="10247" max="10247" width="4.375" style="15" customWidth="1"/>
    <col min="10248" max="10248" width="10.625" style="15" customWidth="1"/>
    <col min="10249" max="10249" width="5.625" style="15" customWidth="1"/>
    <col min="10250" max="10250" width="2.625" style="15" customWidth="1"/>
    <col min="10251" max="10251" width="6.625" style="15" customWidth="1"/>
    <col min="10252" max="10252" width="19.25" style="15" bestFit="1" customWidth="1"/>
    <col min="10253" max="10253" width="5.25" style="15" customWidth="1"/>
    <col min="10254" max="10254" width="11.75" style="15" customWidth="1"/>
    <col min="10255" max="10255" width="5.25" style="15" customWidth="1"/>
    <col min="10256" max="10256" width="11.75" style="15" customWidth="1"/>
    <col min="10257" max="10257" width="8" style="15" customWidth="1"/>
    <col min="10258" max="10263" width="12.375" style="15" customWidth="1"/>
    <col min="10264" max="10498" width="9" style="15"/>
    <col min="10499" max="10499" width="9" style="15" bestFit="1" customWidth="1"/>
    <col min="10500" max="10500" width="32.75" style="15" customWidth="1"/>
    <col min="10501" max="10501" width="3.625" style="15" customWidth="1"/>
    <col min="10502" max="10502" width="12.25" style="15" customWidth="1"/>
    <col min="10503" max="10503" width="4.375" style="15" customWidth="1"/>
    <col min="10504" max="10504" width="10.625" style="15" customWidth="1"/>
    <col min="10505" max="10505" width="5.625" style="15" customWidth="1"/>
    <col min="10506" max="10506" width="2.625" style="15" customWidth="1"/>
    <col min="10507" max="10507" width="6.625" style="15" customWidth="1"/>
    <col min="10508" max="10508" width="19.25" style="15" bestFit="1" customWidth="1"/>
    <col min="10509" max="10509" width="5.25" style="15" customWidth="1"/>
    <col min="10510" max="10510" width="11.75" style="15" customWidth="1"/>
    <col min="10511" max="10511" width="5.25" style="15" customWidth="1"/>
    <col min="10512" max="10512" width="11.75" style="15" customWidth="1"/>
    <col min="10513" max="10513" width="8" style="15" customWidth="1"/>
    <col min="10514" max="10519" width="12.375" style="15" customWidth="1"/>
    <col min="10520" max="10754" width="9" style="15"/>
    <col min="10755" max="10755" width="9" style="15" bestFit="1" customWidth="1"/>
    <col min="10756" max="10756" width="32.75" style="15" customWidth="1"/>
    <col min="10757" max="10757" width="3.625" style="15" customWidth="1"/>
    <col min="10758" max="10758" width="12.25" style="15" customWidth="1"/>
    <col min="10759" max="10759" width="4.375" style="15" customWidth="1"/>
    <col min="10760" max="10760" width="10.625" style="15" customWidth="1"/>
    <col min="10761" max="10761" width="5.625" style="15" customWidth="1"/>
    <col min="10762" max="10762" width="2.625" style="15" customWidth="1"/>
    <col min="10763" max="10763" width="6.625" style="15" customWidth="1"/>
    <col min="10764" max="10764" width="19.25" style="15" bestFit="1" customWidth="1"/>
    <col min="10765" max="10765" width="5.25" style="15" customWidth="1"/>
    <col min="10766" max="10766" width="11.75" style="15" customWidth="1"/>
    <col min="10767" max="10767" width="5.25" style="15" customWidth="1"/>
    <col min="10768" max="10768" width="11.75" style="15" customWidth="1"/>
    <col min="10769" max="10769" width="8" style="15" customWidth="1"/>
    <col min="10770" max="10775" width="12.375" style="15" customWidth="1"/>
    <col min="10776" max="11010" width="9" style="15"/>
    <col min="11011" max="11011" width="9" style="15" bestFit="1" customWidth="1"/>
    <col min="11012" max="11012" width="32.75" style="15" customWidth="1"/>
    <col min="11013" max="11013" width="3.625" style="15" customWidth="1"/>
    <col min="11014" max="11014" width="12.25" style="15" customWidth="1"/>
    <col min="11015" max="11015" width="4.375" style="15" customWidth="1"/>
    <col min="11016" max="11016" width="10.625" style="15" customWidth="1"/>
    <col min="11017" max="11017" width="5.625" style="15" customWidth="1"/>
    <col min="11018" max="11018" width="2.625" style="15" customWidth="1"/>
    <col min="11019" max="11019" width="6.625" style="15" customWidth="1"/>
    <col min="11020" max="11020" width="19.25" style="15" bestFit="1" customWidth="1"/>
    <col min="11021" max="11021" width="5.25" style="15" customWidth="1"/>
    <col min="11022" max="11022" width="11.75" style="15" customWidth="1"/>
    <col min="11023" max="11023" width="5.25" style="15" customWidth="1"/>
    <col min="11024" max="11024" width="11.75" style="15" customWidth="1"/>
    <col min="11025" max="11025" width="8" style="15" customWidth="1"/>
    <col min="11026" max="11031" width="12.375" style="15" customWidth="1"/>
    <col min="11032" max="11266" width="9" style="15"/>
    <col min="11267" max="11267" width="9" style="15" bestFit="1" customWidth="1"/>
    <col min="11268" max="11268" width="32.75" style="15" customWidth="1"/>
    <col min="11269" max="11269" width="3.625" style="15" customWidth="1"/>
    <col min="11270" max="11270" width="12.25" style="15" customWidth="1"/>
    <col min="11271" max="11271" width="4.375" style="15" customWidth="1"/>
    <col min="11272" max="11272" width="10.625" style="15" customWidth="1"/>
    <col min="11273" max="11273" width="5.625" style="15" customWidth="1"/>
    <col min="11274" max="11274" width="2.625" style="15" customWidth="1"/>
    <col min="11275" max="11275" width="6.625" style="15" customWidth="1"/>
    <col min="11276" max="11276" width="19.25" style="15" bestFit="1" customWidth="1"/>
    <col min="11277" max="11277" width="5.25" style="15" customWidth="1"/>
    <col min="11278" max="11278" width="11.75" style="15" customWidth="1"/>
    <col min="11279" max="11279" width="5.25" style="15" customWidth="1"/>
    <col min="11280" max="11280" width="11.75" style="15" customWidth="1"/>
    <col min="11281" max="11281" width="8" style="15" customWidth="1"/>
    <col min="11282" max="11287" width="12.375" style="15" customWidth="1"/>
    <col min="11288" max="11522" width="9" style="15"/>
    <col min="11523" max="11523" width="9" style="15" bestFit="1" customWidth="1"/>
    <col min="11524" max="11524" width="32.75" style="15" customWidth="1"/>
    <col min="11525" max="11525" width="3.625" style="15" customWidth="1"/>
    <col min="11526" max="11526" width="12.25" style="15" customWidth="1"/>
    <col min="11527" max="11527" width="4.375" style="15" customWidth="1"/>
    <col min="11528" max="11528" width="10.625" style="15" customWidth="1"/>
    <col min="11529" max="11529" width="5.625" style="15" customWidth="1"/>
    <col min="11530" max="11530" width="2.625" style="15" customWidth="1"/>
    <col min="11531" max="11531" width="6.625" style="15" customWidth="1"/>
    <col min="11532" max="11532" width="19.25" style="15" bestFit="1" customWidth="1"/>
    <col min="11533" max="11533" width="5.25" style="15" customWidth="1"/>
    <col min="11534" max="11534" width="11.75" style="15" customWidth="1"/>
    <col min="11535" max="11535" width="5.25" style="15" customWidth="1"/>
    <col min="11536" max="11536" width="11.75" style="15" customWidth="1"/>
    <col min="11537" max="11537" width="8" style="15" customWidth="1"/>
    <col min="11538" max="11543" width="12.375" style="15" customWidth="1"/>
    <col min="11544" max="11778" width="9" style="15"/>
    <col min="11779" max="11779" width="9" style="15" bestFit="1" customWidth="1"/>
    <col min="11780" max="11780" width="32.75" style="15" customWidth="1"/>
    <col min="11781" max="11781" width="3.625" style="15" customWidth="1"/>
    <col min="11782" max="11782" width="12.25" style="15" customWidth="1"/>
    <col min="11783" max="11783" width="4.375" style="15" customWidth="1"/>
    <col min="11784" max="11784" width="10.625" style="15" customWidth="1"/>
    <col min="11785" max="11785" width="5.625" style="15" customWidth="1"/>
    <col min="11786" max="11786" width="2.625" style="15" customWidth="1"/>
    <col min="11787" max="11787" width="6.625" style="15" customWidth="1"/>
    <col min="11788" max="11788" width="19.25" style="15" bestFit="1" customWidth="1"/>
    <col min="11789" max="11789" width="5.25" style="15" customWidth="1"/>
    <col min="11790" max="11790" width="11.75" style="15" customWidth="1"/>
    <col min="11791" max="11791" width="5.25" style="15" customWidth="1"/>
    <col min="11792" max="11792" width="11.75" style="15" customWidth="1"/>
    <col min="11793" max="11793" width="8" style="15" customWidth="1"/>
    <col min="11794" max="11799" width="12.375" style="15" customWidth="1"/>
    <col min="11800" max="12034" width="9" style="15"/>
    <col min="12035" max="12035" width="9" style="15" bestFit="1" customWidth="1"/>
    <col min="12036" max="12036" width="32.75" style="15" customWidth="1"/>
    <col min="12037" max="12037" width="3.625" style="15" customWidth="1"/>
    <col min="12038" max="12038" width="12.25" style="15" customWidth="1"/>
    <col min="12039" max="12039" width="4.375" style="15" customWidth="1"/>
    <col min="12040" max="12040" width="10.625" style="15" customWidth="1"/>
    <col min="12041" max="12041" width="5.625" style="15" customWidth="1"/>
    <col min="12042" max="12042" width="2.625" style="15" customWidth="1"/>
    <col min="12043" max="12043" width="6.625" style="15" customWidth="1"/>
    <col min="12044" max="12044" width="19.25" style="15" bestFit="1" customWidth="1"/>
    <col min="12045" max="12045" width="5.25" style="15" customWidth="1"/>
    <col min="12046" max="12046" width="11.75" style="15" customWidth="1"/>
    <col min="12047" max="12047" width="5.25" style="15" customWidth="1"/>
    <col min="12048" max="12048" width="11.75" style="15" customWidth="1"/>
    <col min="12049" max="12049" width="8" style="15" customWidth="1"/>
    <col min="12050" max="12055" width="12.375" style="15" customWidth="1"/>
    <col min="12056" max="12290" width="9" style="15"/>
    <col min="12291" max="12291" width="9" style="15" bestFit="1" customWidth="1"/>
    <col min="12292" max="12292" width="32.75" style="15" customWidth="1"/>
    <col min="12293" max="12293" width="3.625" style="15" customWidth="1"/>
    <col min="12294" max="12294" width="12.25" style="15" customWidth="1"/>
    <col min="12295" max="12295" width="4.375" style="15" customWidth="1"/>
    <col min="12296" max="12296" width="10.625" style="15" customWidth="1"/>
    <col min="12297" max="12297" width="5.625" style="15" customWidth="1"/>
    <col min="12298" max="12298" width="2.625" style="15" customWidth="1"/>
    <col min="12299" max="12299" width="6.625" style="15" customWidth="1"/>
    <col min="12300" max="12300" width="19.25" style="15" bestFit="1" customWidth="1"/>
    <col min="12301" max="12301" width="5.25" style="15" customWidth="1"/>
    <col min="12302" max="12302" width="11.75" style="15" customWidth="1"/>
    <col min="12303" max="12303" width="5.25" style="15" customWidth="1"/>
    <col min="12304" max="12304" width="11.75" style="15" customWidth="1"/>
    <col min="12305" max="12305" width="8" style="15" customWidth="1"/>
    <col min="12306" max="12311" width="12.375" style="15" customWidth="1"/>
    <col min="12312" max="12546" width="9" style="15"/>
    <col min="12547" max="12547" width="9" style="15" bestFit="1" customWidth="1"/>
    <col min="12548" max="12548" width="32.75" style="15" customWidth="1"/>
    <col min="12549" max="12549" width="3.625" style="15" customWidth="1"/>
    <col min="12550" max="12550" width="12.25" style="15" customWidth="1"/>
    <col min="12551" max="12551" width="4.375" style="15" customWidth="1"/>
    <col min="12552" max="12552" width="10.625" style="15" customWidth="1"/>
    <col min="12553" max="12553" width="5.625" style="15" customWidth="1"/>
    <col min="12554" max="12554" width="2.625" style="15" customWidth="1"/>
    <col min="12555" max="12555" width="6.625" style="15" customWidth="1"/>
    <col min="12556" max="12556" width="19.25" style="15" bestFit="1" customWidth="1"/>
    <col min="12557" max="12557" width="5.25" style="15" customWidth="1"/>
    <col min="12558" max="12558" width="11.75" style="15" customWidth="1"/>
    <col min="12559" max="12559" width="5.25" style="15" customWidth="1"/>
    <col min="12560" max="12560" width="11.75" style="15" customWidth="1"/>
    <col min="12561" max="12561" width="8" style="15" customWidth="1"/>
    <col min="12562" max="12567" width="12.375" style="15" customWidth="1"/>
    <col min="12568" max="12802" width="9" style="15"/>
    <col min="12803" max="12803" width="9" style="15" bestFit="1" customWidth="1"/>
    <col min="12804" max="12804" width="32.75" style="15" customWidth="1"/>
    <col min="12805" max="12805" width="3.625" style="15" customWidth="1"/>
    <col min="12806" max="12806" width="12.25" style="15" customWidth="1"/>
    <col min="12807" max="12807" width="4.375" style="15" customWidth="1"/>
    <col min="12808" max="12808" width="10.625" style="15" customWidth="1"/>
    <col min="12809" max="12809" width="5.625" style="15" customWidth="1"/>
    <col min="12810" max="12810" width="2.625" style="15" customWidth="1"/>
    <col min="12811" max="12811" width="6.625" style="15" customWidth="1"/>
    <col min="12812" max="12812" width="19.25" style="15" bestFit="1" customWidth="1"/>
    <col min="12813" max="12813" width="5.25" style="15" customWidth="1"/>
    <col min="12814" max="12814" width="11.75" style="15" customWidth="1"/>
    <col min="12815" max="12815" width="5.25" style="15" customWidth="1"/>
    <col min="12816" max="12816" width="11.75" style="15" customWidth="1"/>
    <col min="12817" max="12817" width="8" style="15" customWidth="1"/>
    <col min="12818" max="12823" width="12.375" style="15" customWidth="1"/>
    <col min="12824" max="13058" width="9" style="15"/>
    <col min="13059" max="13059" width="9" style="15" bestFit="1" customWidth="1"/>
    <col min="13060" max="13060" width="32.75" style="15" customWidth="1"/>
    <col min="13061" max="13061" width="3.625" style="15" customWidth="1"/>
    <col min="13062" max="13062" width="12.25" style="15" customWidth="1"/>
    <col min="13063" max="13063" width="4.375" style="15" customWidth="1"/>
    <col min="13064" max="13064" width="10.625" style="15" customWidth="1"/>
    <col min="13065" max="13065" width="5.625" style="15" customWidth="1"/>
    <col min="13066" max="13066" width="2.625" style="15" customWidth="1"/>
    <col min="13067" max="13067" width="6.625" style="15" customWidth="1"/>
    <col min="13068" max="13068" width="19.25" style="15" bestFit="1" customWidth="1"/>
    <col min="13069" max="13069" width="5.25" style="15" customWidth="1"/>
    <col min="13070" max="13070" width="11.75" style="15" customWidth="1"/>
    <col min="13071" max="13071" width="5.25" style="15" customWidth="1"/>
    <col min="13072" max="13072" width="11.75" style="15" customWidth="1"/>
    <col min="13073" max="13073" width="8" style="15" customWidth="1"/>
    <col min="13074" max="13079" width="12.375" style="15" customWidth="1"/>
    <col min="13080" max="13314" width="9" style="15"/>
    <col min="13315" max="13315" width="9" style="15" bestFit="1" customWidth="1"/>
    <col min="13316" max="13316" width="32.75" style="15" customWidth="1"/>
    <col min="13317" max="13317" width="3.625" style="15" customWidth="1"/>
    <col min="13318" max="13318" width="12.25" style="15" customWidth="1"/>
    <col min="13319" max="13319" width="4.375" style="15" customWidth="1"/>
    <col min="13320" max="13320" width="10.625" style="15" customWidth="1"/>
    <col min="13321" max="13321" width="5.625" style="15" customWidth="1"/>
    <col min="13322" max="13322" width="2.625" style="15" customWidth="1"/>
    <col min="13323" max="13323" width="6.625" style="15" customWidth="1"/>
    <col min="13324" max="13324" width="19.25" style="15" bestFit="1" customWidth="1"/>
    <col min="13325" max="13325" width="5.25" style="15" customWidth="1"/>
    <col min="13326" max="13326" width="11.75" style="15" customWidth="1"/>
    <col min="13327" max="13327" width="5.25" style="15" customWidth="1"/>
    <col min="13328" max="13328" width="11.75" style="15" customWidth="1"/>
    <col min="13329" max="13329" width="8" style="15" customWidth="1"/>
    <col min="13330" max="13335" width="12.375" style="15" customWidth="1"/>
    <col min="13336" max="13570" width="9" style="15"/>
    <col min="13571" max="13571" width="9" style="15" bestFit="1" customWidth="1"/>
    <col min="13572" max="13572" width="32.75" style="15" customWidth="1"/>
    <col min="13573" max="13573" width="3.625" style="15" customWidth="1"/>
    <col min="13574" max="13574" width="12.25" style="15" customWidth="1"/>
    <col min="13575" max="13575" width="4.375" style="15" customWidth="1"/>
    <col min="13576" max="13576" width="10.625" style="15" customWidth="1"/>
    <col min="13577" max="13577" width="5.625" style="15" customWidth="1"/>
    <col min="13578" max="13578" width="2.625" style="15" customWidth="1"/>
    <col min="13579" max="13579" width="6.625" style="15" customWidth="1"/>
    <col min="13580" max="13580" width="19.25" style="15" bestFit="1" customWidth="1"/>
    <col min="13581" max="13581" width="5.25" style="15" customWidth="1"/>
    <col min="13582" max="13582" width="11.75" style="15" customWidth="1"/>
    <col min="13583" max="13583" width="5.25" style="15" customWidth="1"/>
    <col min="13584" max="13584" width="11.75" style="15" customWidth="1"/>
    <col min="13585" max="13585" width="8" style="15" customWidth="1"/>
    <col min="13586" max="13591" width="12.375" style="15" customWidth="1"/>
    <col min="13592" max="13826" width="9" style="15"/>
    <col min="13827" max="13827" width="9" style="15" bestFit="1" customWidth="1"/>
    <col min="13828" max="13828" width="32.75" style="15" customWidth="1"/>
    <col min="13829" max="13829" width="3.625" style="15" customWidth="1"/>
    <col min="13830" max="13830" width="12.25" style="15" customWidth="1"/>
    <col min="13831" max="13831" width="4.375" style="15" customWidth="1"/>
    <col min="13832" max="13832" width="10.625" style="15" customWidth="1"/>
    <col min="13833" max="13833" width="5.625" style="15" customWidth="1"/>
    <col min="13834" max="13834" width="2.625" style="15" customWidth="1"/>
    <col min="13835" max="13835" width="6.625" style="15" customWidth="1"/>
    <col min="13836" max="13836" width="19.25" style="15" bestFit="1" customWidth="1"/>
    <col min="13837" max="13837" width="5.25" style="15" customWidth="1"/>
    <col min="13838" max="13838" width="11.75" style="15" customWidth="1"/>
    <col min="13839" max="13839" width="5.25" style="15" customWidth="1"/>
    <col min="13840" max="13840" width="11.75" style="15" customWidth="1"/>
    <col min="13841" max="13841" width="8" style="15" customWidth="1"/>
    <col min="13842" max="13847" width="12.375" style="15" customWidth="1"/>
    <col min="13848" max="14082" width="9" style="15"/>
    <col min="14083" max="14083" width="9" style="15" bestFit="1" customWidth="1"/>
    <col min="14084" max="14084" width="32.75" style="15" customWidth="1"/>
    <col min="14085" max="14085" width="3.625" style="15" customWidth="1"/>
    <col min="14086" max="14086" width="12.25" style="15" customWidth="1"/>
    <col min="14087" max="14087" width="4.375" style="15" customWidth="1"/>
    <col min="14088" max="14088" width="10.625" style="15" customWidth="1"/>
    <col min="14089" max="14089" width="5.625" style="15" customWidth="1"/>
    <col min="14090" max="14090" width="2.625" style="15" customWidth="1"/>
    <col min="14091" max="14091" width="6.625" style="15" customWidth="1"/>
    <col min="14092" max="14092" width="19.25" style="15" bestFit="1" customWidth="1"/>
    <col min="14093" max="14093" width="5.25" style="15" customWidth="1"/>
    <col min="14094" max="14094" width="11.75" style="15" customWidth="1"/>
    <col min="14095" max="14095" width="5.25" style="15" customWidth="1"/>
    <col min="14096" max="14096" width="11.75" style="15" customWidth="1"/>
    <col min="14097" max="14097" width="8" style="15" customWidth="1"/>
    <col min="14098" max="14103" width="12.375" style="15" customWidth="1"/>
    <col min="14104" max="14338" width="9" style="15"/>
    <col min="14339" max="14339" width="9" style="15" bestFit="1" customWidth="1"/>
    <col min="14340" max="14340" width="32.75" style="15" customWidth="1"/>
    <col min="14341" max="14341" width="3.625" style="15" customWidth="1"/>
    <col min="14342" max="14342" width="12.25" style="15" customWidth="1"/>
    <col min="14343" max="14343" width="4.375" style="15" customWidth="1"/>
    <col min="14344" max="14344" width="10.625" style="15" customWidth="1"/>
    <col min="14345" max="14345" width="5.625" style="15" customWidth="1"/>
    <col min="14346" max="14346" width="2.625" style="15" customWidth="1"/>
    <col min="14347" max="14347" width="6.625" style="15" customWidth="1"/>
    <col min="14348" max="14348" width="19.25" style="15" bestFit="1" customWidth="1"/>
    <col min="14349" max="14349" width="5.25" style="15" customWidth="1"/>
    <col min="14350" max="14350" width="11.75" style="15" customWidth="1"/>
    <col min="14351" max="14351" width="5.25" style="15" customWidth="1"/>
    <col min="14352" max="14352" width="11.75" style="15" customWidth="1"/>
    <col min="14353" max="14353" width="8" style="15" customWidth="1"/>
    <col min="14354" max="14359" width="12.375" style="15" customWidth="1"/>
    <col min="14360" max="14594" width="9" style="15"/>
    <col min="14595" max="14595" width="9" style="15" bestFit="1" customWidth="1"/>
    <col min="14596" max="14596" width="32.75" style="15" customWidth="1"/>
    <col min="14597" max="14597" width="3.625" style="15" customWidth="1"/>
    <col min="14598" max="14598" width="12.25" style="15" customWidth="1"/>
    <col min="14599" max="14599" width="4.375" style="15" customWidth="1"/>
    <col min="14600" max="14600" width="10.625" style="15" customWidth="1"/>
    <col min="14601" max="14601" width="5.625" style="15" customWidth="1"/>
    <col min="14602" max="14602" width="2.625" style="15" customWidth="1"/>
    <col min="14603" max="14603" width="6.625" style="15" customWidth="1"/>
    <col min="14604" max="14604" width="19.25" style="15" bestFit="1" customWidth="1"/>
    <col min="14605" max="14605" width="5.25" style="15" customWidth="1"/>
    <col min="14606" max="14606" width="11.75" style="15" customWidth="1"/>
    <col min="14607" max="14607" width="5.25" style="15" customWidth="1"/>
    <col min="14608" max="14608" width="11.75" style="15" customWidth="1"/>
    <col min="14609" max="14609" width="8" style="15" customWidth="1"/>
    <col min="14610" max="14615" width="12.375" style="15" customWidth="1"/>
    <col min="14616" max="14850" width="9" style="15"/>
    <col min="14851" max="14851" width="9" style="15" bestFit="1" customWidth="1"/>
    <col min="14852" max="14852" width="32.75" style="15" customWidth="1"/>
    <col min="14853" max="14853" width="3.625" style="15" customWidth="1"/>
    <col min="14854" max="14854" width="12.25" style="15" customWidth="1"/>
    <col min="14855" max="14855" width="4.375" style="15" customWidth="1"/>
    <col min="14856" max="14856" width="10.625" style="15" customWidth="1"/>
    <col min="14857" max="14857" width="5.625" style="15" customWidth="1"/>
    <col min="14858" max="14858" width="2.625" style="15" customWidth="1"/>
    <col min="14859" max="14859" width="6.625" style="15" customWidth="1"/>
    <col min="14860" max="14860" width="19.25" style="15" bestFit="1" customWidth="1"/>
    <col min="14861" max="14861" width="5.25" style="15" customWidth="1"/>
    <col min="14862" max="14862" width="11.75" style="15" customWidth="1"/>
    <col min="14863" max="14863" width="5.25" style="15" customWidth="1"/>
    <col min="14864" max="14864" width="11.75" style="15" customWidth="1"/>
    <col min="14865" max="14865" width="8" style="15" customWidth="1"/>
    <col min="14866" max="14871" width="12.375" style="15" customWidth="1"/>
    <col min="14872" max="15106" width="9" style="15"/>
    <col min="15107" max="15107" width="9" style="15" bestFit="1" customWidth="1"/>
    <col min="15108" max="15108" width="32.75" style="15" customWidth="1"/>
    <col min="15109" max="15109" width="3.625" style="15" customWidth="1"/>
    <col min="15110" max="15110" width="12.25" style="15" customWidth="1"/>
    <col min="15111" max="15111" width="4.375" style="15" customWidth="1"/>
    <col min="15112" max="15112" width="10.625" style="15" customWidth="1"/>
    <col min="15113" max="15113" width="5.625" style="15" customWidth="1"/>
    <col min="15114" max="15114" width="2.625" style="15" customWidth="1"/>
    <col min="15115" max="15115" width="6.625" style="15" customWidth="1"/>
    <col min="15116" max="15116" width="19.25" style="15" bestFit="1" customWidth="1"/>
    <col min="15117" max="15117" width="5.25" style="15" customWidth="1"/>
    <col min="15118" max="15118" width="11.75" style="15" customWidth="1"/>
    <col min="15119" max="15119" width="5.25" style="15" customWidth="1"/>
    <col min="15120" max="15120" width="11.75" style="15" customWidth="1"/>
    <col min="15121" max="15121" width="8" style="15" customWidth="1"/>
    <col min="15122" max="15127" width="12.375" style="15" customWidth="1"/>
    <col min="15128" max="15362" width="9" style="15"/>
    <col min="15363" max="15363" width="9" style="15" bestFit="1" customWidth="1"/>
    <col min="15364" max="15364" width="32.75" style="15" customWidth="1"/>
    <col min="15365" max="15365" width="3.625" style="15" customWidth="1"/>
    <col min="15366" max="15366" width="12.25" style="15" customWidth="1"/>
    <col min="15367" max="15367" width="4.375" style="15" customWidth="1"/>
    <col min="15368" max="15368" width="10.625" style="15" customWidth="1"/>
    <col min="15369" max="15369" width="5.625" style="15" customWidth="1"/>
    <col min="15370" max="15370" width="2.625" style="15" customWidth="1"/>
    <col min="15371" max="15371" width="6.625" style="15" customWidth="1"/>
    <col min="15372" max="15372" width="19.25" style="15" bestFit="1" customWidth="1"/>
    <col min="15373" max="15373" width="5.25" style="15" customWidth="1"/>
    <col min="15374" max="15374" width="11.75" style="15" customWidth="1"/>
    <col min="15375" max="15375" width="5.25" style="15" customWidth="1"/>
    <col min="15376" max="15376" width="11.75" style="15" customWidth="1"/>
    <col min="15377" max="15377" width="8" style="15" customWidth="1"/>
    <col min="15378" max="15383" width="12.375" style="15" customWidth="1"/>
    <col min="15384" max="15618" width="9" style="15"/>
    <col min="15619" max="15619" width="9" style="15" bestFit="1" customWidth="1"/>
    <col min="15620" max="15620" width="32.75" style="15" customWidth="1"/>
    <col min="15621" max="15621" width="3.625" style="15" customWidth="1"/>
    <col min="15622" max="15622" width="12.25" style="15" customWidth="1"/>
    <col min="15623" max="15623" width="4.375" style="15" customWidth="1"/>
    <col min="15624" max="15624" width="10.625" style="15" customWidth="1"/>
    <col min="15625" max="15625" width="5.625" style="15" customWidth="1"/>
    <col min="15626" max="15626" width="2.625" style="15" customWidth="1"/>
    <col min="15627" max="15627" width="6.625" style="15" customWidth="1"/>
    <col min="15628" max="15628" width="19.25" style="15" bestFit="1" customWidth="1"/>
    <col min="15629" max="15629" width="5.25" style="15" customWidth="1"/>
    <col min="15630" max="15630" width="11.75" style="15" customWidth="1"/>
    <col min="15631" max="15631" width="5.25" style="15" customWidth="1"/>
    <col min="15632" max="15632" width="11.75" style="15" customWidth="1"/>
    <col min="15633" max="15633" width="8" style="15" customWidth="1"/>
    <col min="15634" max="15639" width="12.375" style="15" customWidth="1"/>
    <col min="15640" max="15874" width="9" style="15"/>
    <col min="15875" max="15875" width="9" style="15" bestFit="1" customWidth="1"/>
    <col min="15876" max="15876" width="32.75" style="15" customWidth="1"/>
    <col min="15877" max="15877" width="3.625" style="15" customWidth="1"/>
    <col min="15878" max="15878" width="12.25" style="15" customWidth="1"/>
    <col min="15879" max="15879" width="4.375" style="15" customWidth="1"/>
    <col min="15880" max="15880" width="10.625" style="15" customWidth="1"/>
    <col min="15881" max="15881" width="5.625" style="15" customWidth="1"/>
    <col min="15882" max="15882" width="2.625" style="15" customWidth="1"/>
    <col min="15883" max="15883" width="6.625" style="15" customWidth="1"/>
    <col min="15884" max="15884" width="19.25" style="15" bestFit="1" customWidth="1"/>
    <col min="15885" max="15885" width="5.25" style="15" customWidth="1"/>
    <col min="15886" max="15886" width="11.75" style="15" customWidth="1"/>
    <col min="15887" max="15887" width="5.25" style="15" customWidth="1"/>
    <col min="15888" max="15888" width="11.75" style="15" customWidth="1"/>
    <col min="15889" max="15889" width="8" style="15" customWidth="1"/>
    <col min="15890" max="15895" width="12.375" style="15" customWidth="1"/>
    <col min="15896" max="16130" width="9" style="15"/>
    <col min="16131" max="16131" width="9" style="15" bestFit="1" customWidth="1"/>
    <col min="16132" max="16132" width="32.75" style="15" customWidth="1"/>
    <col min="16133" max="16133" width="3.625" style="15" customWidth="1"/>
    <col min="16134" max="16134" width="12.25" style="15" customWidth="1"/>
    <col min="16135" max="16135" width="4.375" style="15" customWidth="1"/>
    <col min="16136" max="16136" width="10.625" style="15" customWidth="1"/>
    <col min="16137" max="16137" width="5.625" style="15" customWidth="1"/>
    <col min="16138" max="16138" width="2.625" style="15" customWidth="1"/>
    <col min="16139" max="16139" width="6.625" style="15" customWidth="1"/>
    <col min="16140" max="16140" width="19.25" style="15" bestFit="1" customWidth="1"/>
    <col min="16141" max="16141" width="5.25" style="15" customWidth="1"/>
    <col min="16142" max="16142" width="11.75" style="15" customWidth="1"/>
    <col min="16143" max="16143" width="5.25" style="15" customWidth="1"/>
    <col min="16144" max="16144" width="11.75" style="15" customWidth="1"/>
    <col min="16145" max="16145" width="8" style="15" customWidth="1"/>
    <col min="16146" max="16151" width="12.375" style="15" customWidth="1"/>
    <col min="16152" max="16384" width="9" style="15"/>
  </cols>
  <sheetData>
    <row r="1" spans="1:20" ht="24" customHeight="1">
      <c r="A1" s="698" t="s">
        <v>354</v>
      </c>
      <c r="B1" s="698"/>
      <c r="C1" s="698"/>
      <c r="D1" s="698"/>
      <c r="E1" s="698"/>
      <c r="F1" s="698"/>
      <c r="G1" s="698"/>
      <c r="H1" s="698"/>
      <c r="I1" s="698"/>
      <c r="J1" s="698"/>
      <c r="K1" s="698"/>
      <c r="L1" s="698"/>
      <c r="M1" s="698"/>
      <c r="N1" s="698"/>
      <c r="O1" s="698"/>
      <c r="P1" s="698"/>
      <c r="Q1" s="698"/>
    </row>
    <row r="2" spans="1:20" ht="13.5" customHeight="1">
      <c r="A2" s="16"/>
      <c r="B2" s="16"/>
      <c r="C2" s="16"/>
      <c r="D2" s="16"/>
      <c r="E2" s="16"/>
      <c r="F2" s="16"/>
      <c r="G2" s="16"/>
      <c r="H2" s="16"/>
      <c r="I2" s="16"/>
      <c r="J2" s="16"/>
      <c r="K2" s="16"/>
      <c r="L2" s="16"/>
      <c r="M2" s="16"/>
      <c r="N2" s="16"/>
      <c r="O2" s="16"/>
      <c r="P2" s="16"/>
      <c r="Q2" s="16"/>
    </row>
    <row r="3" spans="1:20" ht="88.5" customHeight="1">
      <c r="A3" s="674" t="s">
        <v>515</v>
      </c>
      <c r="B3" s="674"/>
      <c r="C3" s="674"/>
      <c r="D3" s="674"/>
      <c r="E3" s="674"/>
      <c r="F3" s="674"/>
      <c r="G3" s="674"/>
      <c r="H3" s="674"/>
      <c r="I3" s="674"/>
      <c r="J3" s="674"/>
      <c r="K3" s="674"/>
      <c r="L3" s="674"/>
      <c r="M3" s="674"/>
      <c r="N3" s="674"/>
      <c r="O3" s="674"/>
      <c r="P3" s="674"/>
      <c r="Q3" s="674"/>
      <c r="R3" s="17"/>
      <c r="S3" s="17"/>
      <c r="T3" s="17"/>
    </row>
    <row r="4" spans="1:20" ht="13.5" customHeight="1">
      <c r="A4" s="226"/>
      <c r="B4" s="226"/>
      <c r="C4" s="226"/>
      <c r="D4" s="226"/>
      <c r="E4" s="226"/>
      <c r="F4" s="226"/>
      <c r="G4" s="226"/>
      <c r="H4" s="226"/>
      <c r="I4" s="226"/>
      <c r="J4" s="226"/>
      <c r="K4" s="226"/>
      <c r="L4" s="226"/>
      <c r="M4" s="226"/>
      <c r="N4" s="226"/>
      <c r="O4" s="226"/>
      <c r="P4" s="226"/>
      <c r="Q4" s="226"/>
      <c r="R4" s="17"/>
      <c r="S4" s="17"/>
      <c r="T4" s="17"/>
    </row>
    <row r="5" spans="1:20" ht="27.75" customHeight="1" thickBot="1">
      <c r="A5" s="675" t="s">
        <v>516</v>
      </c>
      <c r="B5" s="675"/>
      <c r="C5" s="675"/>
      <c r="D5" s="675"/>
      <c r="E5" s="675"/>
      <c r="F5" s="675"/>
      <c r="G5" s="675"/>
      <c r="H5" s="675"/>
      <c r="I5" s="675"/>
      <c r="J5" s="18"/>
      <c r="K5" s="676" t="s">
        <v>514</v>
      </c>
      <c r="L5" s="676"/>
      <c r="M5" s="676"/>
      <c r="N5" s="676"/>
      <c r="O5" s="676"/>
      <c r="P5" s="676"/>
      <c r="Q5" s="676"/>
      <c r="R5" s="19"/>
      <c r="S5" s="19"/>
    </row>
    <row r="6" spans="1:20" ht="16.5" customHeight="1" thickBot="1">
      <c r="A6" s="644" t="s">
        <v>97</v>
      </c>
      <c r="B6" s="647" t="s">
        <v>510</v>
      </c>
      <c r="C6" s="840"/>
      <c r="D6" s="27" t="s">
        <v>201</v>
      </c>
      <c r="E6" s="28" t="s">
        <v>91</v>
      </c>
      <c r="F6" s="29" t="s">
        <v>193</v>
      </c>
      <c r="G6" s="30"/>
      <c r="H6" s="31"/>
      <c r="I6" s="32" t="s">
        <v>75</v>
      </c>
      <c r="K6" s="20"/>
      <c r="L6" s="677"/>
      <c r="M6" s="679" t="s">
        <v>76</v>
      </c>
      <c r="N6" s="680"/>
      <c r="O6" s="680"/>
      <c r="P6" s="681"/>
    </row>
    <row r="7" spans="1:20" ht="15.75" customHeight="1" thickTop="1" thickBot="1">
      <c r="A7" s="645"/>
      <c r="B7" s="648"/>
      <c r="C7" s="841"/>
      <c r="D7" s="20" t="s">
        <v>77</v>
      </c>
      <c r="F7" s="21" t="s">
        <v>196</v>
      </c>
      <c r="G7" s="33" t="s">
        <v>190</v>
      </c>
      <c r="H7" s="34" t="str">
        <f>IF($B$8="","",IF(H6="","",ROUNDDOWN(H6/$B$8,1)))</f>
        <v/>
      </c>
      <c r="I7" s="35" t="s">
        <v>71</v>
      </c>
      <c r="K7" s="24"/>
      <c r="L7" s="678"/>
      <c r="M7" s="699" t="s">
        <v>355</v>
      </c>
      <c r="N7" s="700"/>
      <c r="O7" s="701" t="s">
        <v>356</v>
      </c>
      <c r="P7" s="702"/>
      <c r="T7" s="14"/>
    </row>
    <row r="8" spans="1:20" ht="16.5" customHeight="1" thickTop="1" thickBot="1">
      <c r="A8" s="645"/>
      <c r="B8" s="659" t="s">
        <v>511</v>
      </c>
      <c r="C8" s="842" t="s">
        <v>75</v>
      </c>
      <c r="D8" s="249" t="s">
        <v>357</v>
      </c>
      <c r="E8" s="20" t="s">
        <v>91</v>
      </c>
      <c r="F8" s="21" t="s">
        <v>204</v>
      </c>
      <c r="H8" s="38"/>
      <c r="I8" s="35" t="s">
        <v>75</v>
      </c>
      <c r="L8" s="25" t="s">
        <v>97</v>
      </c>
      <c r="M8" s="115" t="s">
        <v>190</v>
      </c>
      <c r="N8" s="26" t="str">
        <f>H7</f>
        <v/>
      </c>
      <c r="O8" s="115" t="s">
        <v>191</v>
      </c>
      <c r="P8" s="26" t="str">
        <f>H9</f>
        <v/>
      </c>
      <c r="S8" s="64"/>
    </row>
    <row r="9" spans="1:20" ht="16.5" customHeight="1" thickTop="1" thickBot="1">
      <c r="A9" s="646"/>
      <c r="B9" s="660"/>
      <c r="C9" s="843"/>
      <c r="D9" s="39" t="s">
        <v>77</v>
      </c>
      <c r="E9" s="39"/>
      <c r="F9" s="40" t="s">
        <v>206</v>
      </c>
      <c r="G9" s="33" t="s">
        <v>191</v>
      </c>
      <c r="H9" s="34" t="str">
        <f>IF($B$8="","",IF(H8="","",ROUNDDOWN(H8/$B$8,1)))</f>
        <v/>
      </c>
      <c r="I9" s="41" t="s">
        <v>71</v>
      </c>
      <c r="L9" s="25" t="s">
        <v>98</v>
      </c>
      <c r="M9" s="115" t="s">
        <v>194</v>
      </c>
      <c r="N9" s="26" t="str">
        <f>H11</f>
        <v/>
      </c>
      <c r="O9" s="115" t="s">
        <v>195</v>
      </c>
      <c r="P9" s="26" t="str">
        <f>H13</f>
        <v/>
      </c>
      <c r="S9" s="64"/>
    </row>
    <row r="10" spans="1:20" ht="16.5" customHeight="1" thickBot="1">
      <c r="A10" s="644" t="s">
        <v>98</v>
      </c>
      <c r="B10" s="647" t="s">
        <v>510</v>
      </c>
      <c r="C10" s="840"/>
      <c r="D10" s="27" t="s">
        <v>201</v>
      </c>
      <c r="E10" s="28" t="s">
        <v>91</v>
      </c>
      <c r="F10" s="29" t="s">
        <v>193</v>
      </c>
      <c r="G10" s="30"/>
      <c r="H10" s="31"/>
      <c r="I10" s="32" t="s">
        <v>75</v>
      </c>
      <c r="K10" s="36"/>
      <c r="L10" s="25" t="s">
        <v>99</v>
      </c>
      <c r="M10" s="115" t="s">
        <v>197</v>
      </c>
      <c r="N10" s="26" t="str">
        <f>H15</f>
        <v/>
      </c>
      <c r="O10" s="115" t="s">
        <v>331</v>
      </c>
      <c r="P10" s="26" t="str">
        <f>H17</f>
        <v/>
      </c>
      <c r="Q10" s="36"/>
    </row>
    <row r="11" spans="1:20" ht="16.5" customHeight="1" thickTop="1" thickBot="1">
      <c r="A11" s="645"/>
      <c r="B11" s="648"/>
      <c r="C11" s="841"/>
      <c r="D11" s="20" t="s">
        <v>77</v>
      </c>
      <c r="F11" s="21" t="s">
        <v>196</v>
      </c>
      <c r="G11" s="33" t="s">
        <v>194</v>
      </c>
      <c r="H11" s="34" t="str">
        <f>IF($B$12="","",IF(H10="","",ROUNDDOWN(H10/$B$12,1)))</f>
        <v/>
      </c>
      <c r="I11" s="35" t="s">
        <v>71</v>
      </c>
      <c r="K11" s="36"/>
      <c r="L11" s="25" t="s">
        <v>78</v>
      </c>
      <c r="M11" s="115" t="s">
        <v>198</v>
      </c>
      <c r="N11" s="26" t="str">
        <f>H19</f>
        <v/>
      </c>
      <c r="O11" s="115" t="s">
        <v>199</v>
      </c>
      <c r="P11" s="26" t="str">
        <f>H21</f>
        <v/>
      </c>
      <c r="Q11" s="36"/>
    </row>
    <row r="12" spans="1:20" ht="16.5" customHeight="1" thickTop="1" thickBot="1">
      <c r="A12" s="645"/>
      <c r="B12" s="659" t="s">
        <v>511</v>
      </c>
      <c r="C12" s="842" t="s">
        <v>75</v>
      </c>
      <c r="D12" s="249" t="s">
        <v>357</v>
      </c>
      <c r="E12" s="20" t="s">
        <v>91</v>
      </c>
      <c r="F12" s="21" t="s">
        <v>204</v>
      </c>
      <c r="H12" s="38"/>
      <c r="I12" s="35" t="s">
        <v>75</v>
      </c>
      <c r="K12" s="36"/>
      <c r="L12" s="25" t="s">
        <v>79</v>
      </c>
      <c r="M12" s="115" t="s">
        <v>332</v>
      </c>
      <c r="N12" s="26" t="str">
        <f>H23</f>
        <v/>
      </c>
      <c r="O12" s="115" t="s">
        <v>200</v>
      </c>
      <c r="P12" s="26" t="str">
        <f>H25</f>
        <v/>
      </c>
      <c r="Q12" s="36"/>
      <c r="R12" s="36"/>
      <c r="S12" s="36"/>
      <c r="T12" s="36"/>
    </row>
    <row r="13" spans="1:20" ht="16.5" customHeight="1" thickTop="1" thickBot="1">
      <c r="A13" s="646"/>
      <c r="B13" s="660"/>
      <c r="C13" s="843"/>
      <c r="D13" s="39" t="s">
        <v>77</v>
      </c>
      <c r="E13" s="39"/>
      <c r="F13" s="40" t="s">
        <v>206</v>
      </c>
      <c r="G13" s="33" t="s">
        <v>195</v>
      </c>
      <c r="H13" s="34" t="str">
        <f>IF($B$12="","",IF(H12="","",ROUNDDOWN(H12/$B$12,1)))</f>
        <v/>
      </c>
      <c r="I13" s="41" t="s">
        <v>71</v>
      </c>
      <c r="K13" s="36"/>
      <c r="L13" s="25" t="s">
        <v>80</v>
      </c>
      <c r="M13" s="115" t="s">
        <v>333</v>
      </c>
      <c r="N13" s="26" t="str">
        <f>H27</f>
        <v/>
      </c>
      <c r="O13" s="115" t="s">
        <v>202</v>
      </c>
      <c r="P13" s="26" t="str">
        <f>H29</f>
        <v/>
      </c>
      <c r="Q13" s="36"/>
      <c r="R13" s="36"/>
      <c r="S13" s="36"/>
      <c r="T13" s="36"/>
    </row>
    <row r="14" spans="1:20" ht="16.5" customHeight="1" thickBot="1">
      <c r="A14" s="644" t="s">
        <v>99</v>
      </c>
      <c r="B14" s="647" t="s">
        <v>510</v>
      </c>
      <c r="C14" s="840"/>
      <c r="D14" s="27" t="s">
        <v>201</v>
      </c>
      <c r="E14" s="28" t="s">
        <v>91</v>
      </c>
      <c r="F14" s="29" t="s">
        <v>193</v>
      </c>
      <c r="G14" s="30"/>
      <c r="H14" s="31"/>
      <c r="I14" s="32" t="s">
        <v>75</v>
      </c>
      <c r="K14" s="36"/>
      <c r="L14" s="25" t="s">
        <v>81</v>
      </c>
      <c r="M14" s="115" t="s">
        <v>203</v>
      </c>
      <c r="N14" s="26" t="str">
        <f>H31</f>
        <v/>
      </c>
      <c r="O14" s="115" t="s">
        <v>334</v>
      </c>
      <c r="P14" s="26" t="str">
        <f>H33</f>
        <v/>
      </c>
      <c r="Q14" s="36"/>
      <c r="R14" s="36"/>
      <c r="S14" s="36"/>
      <c r="T14" s="36"/>
    </row>
    <row r="15" spans="1:20" ht="16.5" customHeight="1" thickTop="1" thickBot="1">
      <c r="A15" s="645"/>
      <c r="B15" s="648"/>
      <c r="C15" s="841"/>
      <c r="D15" s="20" t="s">
        <v>77</v>
      </c>
      <c r="F15" s="21" t="s">
        <v>196</v>
      </c>
      <c r="G15" s="33" t="s">
        <v>197</v>
      </c>
      <c r="H15" s="34" t="str">
        <f>IF($B$16="","",IF(H14="","",ROUNDDOWN(H14/$B$16,1)))</f>
        <v/>
      </c>
      <c r="I15" s="35" t="s">
        <v>71</v>
      </c>
      <c r="K15" s="36"/>
      <c r="L15" s="25" t="s">
        <v>82</v>
      </c>
      <c r="M15" s="115" t="s">
        <v>335</v>
      </c>
      <c r="N15" s="26" t="str">
        <f>H35</f>
        <v/>
      </c>
      <c r="O15" s="115" t="s">
        <v>205</v>
      </c>
      <c r="P15" s="26" t="str">
        <f>H37</f>
        <v/>
      </c>
      <c r="Q15" s="36"/>
      <c r="R15" s="36"/>
      <c r="S15" s="36"/>
      <c r="T15" s="36"/>
    </row>
    <row r="16" spans="1:20" ht="16.5" customHeight="1" thickTop="1" thickBot="1">
      <c r="A16" s="645"/>
      <c r="B16" s="659" t="s">
        <v>511</v>
      </c>
      <c r="C16" s="842" t="s">
        <v>75</v>
      </c>
      <c r="D16" s="249" t="s">
        <v>357</v>
      </c>
      <c r="E16" s="20" t="s">
        <v>91</v>
      </c>
      <c r="F16" s="21" t="s">
        <v>204</v>
      </c>
      <c r="H16" s="38"/>
      <c r="I16" s="35" t="s">
        <v>75</v>
      </c>
      <c r="K16" s="36"/>
      <c r="L16" s="25" t="s">
        <v>83</v>
      </c>
      <c r="M16" s="115" t="s">
        <v>336</v>
      </c>
      <c r="N16" s="26" t="str">
        <f>H39</f>
        <v/>
      </c>
      <c r="O16" s="115" t="s">
        <v>337</v>
      </c>
      <c r="P16" s="26" t="str">
        <f>H41</f>
        <v/>
      </c>
      <c r="Q16" s="36"/>
      <c r="R16" s="36"/>
      <c r="S16" s="36"/>
      <c r="T16" s="36"/>
    </row>
    <row r="17" spans="1:20" ht="16.5" customHeight="1" thickTop="1" thickBot="1">
      <c r="A17" s="646"/>
      <c r="B17" s="660"/>
      <c r="C17" s="843"/>
      <c r="D17" s="39" t="s">
        <v>77</v>
      </c>
      <c r="E17" s="39"/>
      <c r="F17" s="40" t="s">
        <v>206</v>
      </c>
      <c r="G17" s="33" t="s">
        <v>331</v>
      </c>
      <c r="H17" s="34" t="str">
        <f>IF($B$16="","",IF(H16="","",ROUNDDOWN(H16/$B$16,1)))</f>
        <v/>
      </c>
      <c r="I17" s="41" t="s">
        <v>71</v>
      </c>
      <c r="K17" s="36"/>
      <c r="L17" s="25" t="s">
        <v>84</v>
      </c>
      <c r="M17" s="115" t="s">
        <v>207</v>
      </c>
      <c r="N17" s="26" t="str">
        <f>H43</f>
        <v/>
      </c>
      <c r="O17" s="115" t="s">
        <v>208</v>
      </c>
      <c r="P17" s="26" t="str">
        <f>H45</f>
        <v/>
      </c>
      <c r="Q17" s="36"/>
      <c r="R17" s="36"/>
      <c r="S17" s="36"/>
      <c r="T17" s="36"/>
    </row>
    <row r="18" spans="1:20" ht="16.5" customHeight="1" thickBot="1">
      <c r="A18" s="644" t="s">
        <v>78</v>
      </c>
      <c r="B18" s="647" t="s">
        <v>510</v>
      </c>
      <c r="C18" s="840"/>
      <c r="D18" s="27" t="s">
        <v>201</v>
      </c>
      <c r="E18" s="28" t="s">
        <v>91</v>
      </c>
      <c r="F18" s="29" t="s">
        <v>193</v>
      </c>
      <c r="G18" s="30"/>
      <c r="H18" s="31"/>
      <c r="I18" s="32" t="s">
        <v>75</v>
      </c>
      <c r="K18" s="36"/>
      <c r="L18" s="42" t="s">
        <v>85</v>
      </c>
      <c r="M18" s="43" t="s">
        <v>338</v>
      </c>
      <c r="N18" s="44" t="str">
        <f>H47</f>
        <v/>
      </c>
      <c r="O18" s="43" t="s">
        <v>339</v>
      </c>
      <c r="P18" s="44" t="str">
        <f>H49</f>
        <v/>
      </c>
      <c r="Q18" s="36"/>
      <c r="R18" s="36"/>
      <c r="S18" s="36"/>
      <c r="T18" s="36"/>
    </row>
    <row r="19" spans="1:20" ht="16.5" customHeight="1" thickTop="1" thickBot="1">
      <c r="A19" s="645"/>
      <c r="B19" s="648"/>
      <c r="C19" s="841"/>
      <c r="D19" s="20" t="s">
        <v>77</v>
      </c>
      <c r="F19" s="21" t="s">
        <v>196</v>
      </c>
      <c r="G19" s="33" t="s">
        <v>198</v>
      </c>
      <c r="H19" s="34" t="str">
        <f>IF($B$20="","",IF(H18="","",ROUNDDOWN(H18/$B$20,1)))</f>
        <v/>
      </c>
      <c r="I19" s="35" t="s">
        <v>71</v>
      </c>
      <c r="K19" s="36"/>
      <c r="L19" s="45" t="s">
        <v>86</v>
      </c>
      <c r="M19" s="46" t="s">
        <v>340</v>
      </c>
      <c r="N19" s="47">
        <f>SUM(N8:N18)</f>
        <v>0</v>
      </c>
      <c r="O19" s="46" t="s">
        <v>209</v>
      </c>
      <c r="P19" s="47">
        <f>SUM(P8:P18)</f>
        <v>0</v>
      </c>
      <c r="Q19" s="36"/>
      <c r="R19" s="36"/>
      <c r="S19" s="36"/>
      <c r="T19" s="36"/>
    </row>
    <row r="20" spans="1:20" ht="16.5" customHeight="1" thickTop="1" thickBot="1">
      <c r="A20" s="645"/>
      <c r="B20" s="659" t="s">
        <v>511</v>
      </c>
      <c r="C20" s="842" t="s">
        <v>75</v>
      </c>
      <c r="D20" s="249" t="s">
        <v>357</v>
      </c>
      <c r="E20" s="20" t="s">
        <v>91</v>
      </c>
      <c r="F20" s="21" t="s">
        <v>204</v>
      </c>
      <c r="H20" s="38"/>
      <c r="I20" s="35" t="s">
        <v>75</v>
      </c>
      <c r="K20" s="36"/>
      <c r="L20" s="48"/>
      <c r="M20" s="48"/>
      <c r="N20" s="36"/>
      <c r="O20" s="48"/>
      <c r="P20" s="36"/>
      <c r="Q20" s="36"/>
      <c r="R20" s="36"/>
      <c r="S20" s="36"/>
      <c r="T20" s="36"/>
    </row>
    <row r="21" spans="1:20" ht="16.5" customHeight="1" thickTop="1" thickBot="1">
      <c r="A21" s="646"/>
      <c r="B21" s="660"/>
      <c r="C21" s="843"/>
      <c r="D21" s="39" t="s">
        <v>77</v>
      </c>
      <c r="E21" s="39"/>
      <c r="F21" s="40" t="s">
        <v>206</v>
      </c>
      <c r="G21" s="33" t="s">
        <v>199</v>
      </c>
      <c r="H21" s="34" t="str">
        <f>IF($B$20="","",IF(H20="","",ROUNDDOWN(H20/$B$20,1)))</f>
        <v/>
      </c>
      <c r="I21" s="41" t="s">
        <v>71</v>
      </c>
      <c r="K21" s="36"/>
      <c r="L21" s="15"/>
      <c r="M21" s="15"/>
      <c r="N21" s="49" t="s">
        <v>101</v>
      </c>
      <c r="O21" s="15"/>
      <c r="P21" s="49" t="s">
        <v>87</v>
      </c>
      <c r="Q21" s="15"/>
      <c r="R21" s="36"/>
      <c r="S21" s="36"/>
      <c r="T21" s="36"/>
    </row>
    <row r="22" spans="1:20" ht="16.5" customHeight="1" thickBot="1">
      <c r="A22" s="644" t="s">
        <v>79</v>
      </c>
      <c r="B22" s="647" t="s">
        <v>510</v>
      </c>
      <c r="C22" s="840"/>
      <c r="D22" s="27" t="s">
        <v>201</v>
      </c>
      <c r="E22" s="28" t="s">
        <v>91</v>
      </c>
      <c r="F22" s="29" t="s">
        <v>193</v>
      </c>
      <c r="G22" s="30"/>
      <c r="H22" s="31"/>
      <c r="I22" s="32" t="s">
        <v>75</v>
      </c>
      <c r="K22" s="36"/>
      <c r="L22" s="15"/>
      <c r="M22" s="15"/>
      <c r="N22" s="15" t="s">
        <v>341</v>
      </c>
      <c r="O22" s="15"/>
      <c r="P22" s="15" t="s">
        <v>210</v>
      </c>
      <c r="Q22" s="15"/>
      <c r="R22" s="36"/>
      <c r="S22" s="36"/>
      <c r="T22" s="36"/>
    </row>
    <row r="23" spans="1:20" ht="16.5" customHeight="1" thickTop="1" thickBot="1">
      <c r="A23" s="645"/>
      <c r="B23" s="648"/>
      <c r="C23" s="841"/>
      <c r="D23" s="20" t="s">
        <v>77</v>
      </c>
      <c r="F23" s="21" t="s">
        <v>196</v>
      </c>
      <c r="G23" s="33" t="s">
        <v>332</v>
      </c>
      <c r="H23" s="34" t="str">
        <f>IF($B$24="","",IF(H22="","",ROUNDDOWN(H22/$B$24,1)))</f>
        <v/>
      </c>
      <c r="I23" s="35" t="s">
        <v>71</v>
      </c>
      <c r="L23" s="50" t="s">
        <v>88</v>
      </c>
      <c r="M23" s="48"/>
      <c r="N23" s="51">
        <f>N19/11</f>
        <v>0</v>
      </c>
      <c r="O23" s="48"/>
      <c r="P23" s="51">
        <f>P19/11</f>
        <v>0</v>
      </c>
      <c r="Q23" s="15"/>
      <c r="R23" s="15"/>
      <c r="S23" s="15"/>
      <c r="T23" s="36"/>
    </row>
    <row r="24" spans="1:20" ht="16.5" customHeight="1" thickTop="1" thickBot="1">
      <c r="A24" s="645"/>
      <c r="B24" s="659" t="s">
        <v>511</v>
      </c>
      <c r="C24" s="842" t="s">
        <v>75</v>
      </c>
      <c r="D24" s="249" t="s">
        <v>357</v>
      </c>
      <c r="E24" s="20" t="s">
        <v>91</v>
      </c>
      <c r="F24" s="21" t="s">
        <v>204</v>
      </c>
      <c r="H24" s="38"/>
      <c r="I24" s="35" t="s">
        <v>75</v>
      </c>
      <c r="L24" s="20"/>
      <c r="M24" s="20"/>
      <c r="N24" s="15"/>
      <c r="O24" s="20"/>
      <c r="P24" s="15"/>
      <c r="Q24" s="15"/>
      <c r="R24" s="15"/>
      <c r="S24" s="15"/>
      <c r="T24" s="36"/>
    </row>
    <row r="25" spans="1:20" ht="16.5" customHeight="1" thickTop="1" thickBot="1">
      <c r="A25" s="646"/>
      <c r="B25" s="660"/>
      <c r="C25" s="843"/>
      <c r="D25" s="39" t="s">
        <v>77</v>
      </c>
      <c r="E25" s="39"/>
      <c r="F25" s="40" t="s">
        <v>206</v>
      </c>
      <c r="G25" s="33" t="s">
        <v>346</v>
      </c>
      <c r="H25" s="34" t="str">
        <f>IF($B$24="","",IF(H24="","",ROUNDDOWN(H24/$B$24,1)))</f>
        <v/>
      </c>
      <c r="I25" s="41" t="s">
        <v>71</v>
      </c>
      <c r="L25" s="48"/>
      <c r="M25" s="48"/>
      <c r="N25" s="36"/>
      <c r="O25" s="48"/>
      <c r="P25" s="36"/>
      <c r="Q25" s="36"/>
      <c r="R25" s="36"/>
      <c r="S25" s="36"/>
      <c r="T25" s="36"/>
    </row>
    <row r="26" spans="1:20" ht="16.5" customHeight="1" thickTop="1" thickBot="1">
      <c r="A26" s="644" t="s">
        <v>80</v>
      </c>
      <c r="B26" s="647" t="s">
        <v>510</v>
      </c>
      <c r="C26" s="840"/>
      <c r="D26" s="27" t="s">
        <v>201</v>
      </c>
      <c r="E26" s="28" t="s">
        <v>91</v>
      </c>
      <c r="F26" s="29" t="s">
        <v>193</v>
      </c>
      <c r="G26" s="30"/>
      <c r="H26" s="31"/>
      <c r="I26" s="32" t="s">
        <v>75</v>
      </c>
      <c r="K26" s="52" t="s">
        <v>342</v>
      </c>
      <c r="L26" s="53">
        <f>P23</f>
        <v>0</v>
      </c>
      <c r="M26" s="23"/>
      <c r="N26" s="23" t="s">
        <v>71</v>
      </c>
      <c r="O26" s="23"/>
      <c r="P26" s="23" t="s">
        <v>343</v>
      </c>
      <c r="Q26" s="14"/>
      <c r="T26" s="36"/>
    </row>
    <row r="27" spans="1:20" ht="16.5" customHeight="1" thickTop="1" thickBot="1">
      <c r="A27" s="645"/>
      <c r="B27" s="648"/>
      <c r="C27" s="841"/>
      <c r="D27" s="20" t="s">
        <v>77</v>
      </c>
      <c r="F27" s="21" t="s">
        <v>196</v>
      </c>
      <c r="G27" s="33" t="s">
        <v>348</v>
      </c>
      <c r="H27" s="34" t="str">
        <f>IF($B$28="","",IF(H26="","",ROUNDDOWN(H26/$B$28,1)))</f>
        <v/>
      </c>
      <c r="I27" s="35" t="s">
        <v>71</v>
      </c>
      <c r="K27" s="52"/>
      <c r="L27" s="54"/>
      <c r="M27" s="54"/>
      <c r="N27" s="52" t="s">
        <v>344</v>
      </c>
      <c r="O27" s="54"/>
      <c r="P27" s="51" t="e">
        <f>(L26/L28)*100</f>
        <v>#DIV/0!</v>
      </c>
      <c r="Q27" s="14" t="s">
        <v>345</v>
      </c>
      <c r="T27" s="36"/>
    </row>
    <row r="28" spans="1:20" ht="16.5" customHeight="1" thickTop="1" thickBot="1">
      <c r="A28" s="645"/>
      <c r="B28" s="659" t="s">
        <v>511</v>
      </c>
      <c r="C28" s="842" t="s">
        <v>75</v>
      </c>
      <c r="D28" s="249" t="s">
        <v>357</v>
      </c>
      <c r="E28" s="20" t="s">
        <v>91</v>
      </c>
      <c r="F28" s="21" t="s">
        <v>204</v>
      </c>
      <c r="H28" s="38"/>
      <c r="I28" s="35" t="s">
        <v>75</v>
      </c>
      <c r="K28" s="52" t="s">
        <v>347</v>
      </c>
      <c r="L28" s="55">
        <f>N23</f>
        <v>0</v>
      </c>
      <c r="M28" s="14"/>
      <c r="N28" s="15" t="s">
        <v>71</v>
      </c>
      <c r="O28" s="14"/>
      <c r="P28" s="15"/>
      <c r="Q28" s="15"/>
      <c r="T28" s="36"/>
    </row>
    <row r="29" spans="1:20" ht="16.5" customHeight="1" thickTop="1" thickBot="1">
      <c r="A29" s="646"/>
      <c r="B29" s="660"/>
      <c r="C29" s="843"/>
      <c r="D29" s="39" t="s">
        <v>77</v>
      </c>
      <c r="E29" s="39"/>
      <c r="F29" s="40" t="s">
        <v>206</v>
      </c>
      <c r="G29" s="33" t="s">
        <v>202</v>
      </c>
      <c r="H29" s="34" t="str">
        <f>IF($B$28="","",IF(H28="","",ROUNDDOWN(H28/$B$28,1)))</f>
        <v/>
      </c>
      <c r="I29" s="41" t="s">
        <v>71</v>
      </c>
      <c r="K29" s="36"/>
      <c r="L29" s="36"/>
      <c r="M29" s="36"/>
      <c r="N29" s="36"/>
      <c r="O29" s="36"/>
      <c r="Q29" s="36"/>
      <c r="S29" s="36"/>
      <c r="T29" s="36"/>
    </row>
    <row r="30" spans="1:20" ht="16.5" customHeight="1" thickBot="1">
      <c r="A30" s="644" t="s">
        <v>81</v>
      </c>
      <c r="B30" s="647" t="s">
        <v>510</v>
      </c>
      <c r="C30" s="840"/>
      <c r="D30" s="27" t="s">
        <v>201</v>
      </c>
      <c r="E30" s="28" t="s">
        <v>91</v>
      </c>
      <c r="F30" s="29" t="s">
        <v>193</v>
      </c>
      <c r="G30" s="30"/>
      <c r="H30" s="31"/>
      <c r="I30" s="32" t="s">
        <v>75</v>
      </c>
      <c r="L30" s="668" t="s">
        <v>102</v>
      </c>
      <c r="M30" s="668"/>
      <c r="N30" s="668"/>
      <c r="O30" s="668"/>
      <c r="P30" s="668"/>
      <c r="Q30" s="668"/>
      <c r="R30" s="36"/>
      <c r="S30" s="36"/>
      <c r="T30" s="36"/>
    </row>
    <row r="31" spans="1:20" ht="16.5" customHeight="1" thickTop="1" thickBot="1">
      <c r="A31" s="645"/>
      <c r="B31" s="648"/>
      <c r="C31" s="841"/>
      <c r="D31" s="20" t="s">
        <v>77</v>
      </c>
      <c r="F31" s="21" t="s">
        <v>196</v>
      </c>
      <c r="G31" s="33" t="s">
        <v>203</v>
      </c>
      <c r="H31" s="34" t="str">
        <f>IF($B$32="","",IF(H30="","",ROUNDDOWN(H30/$B$32,1)))</f>
        <v/>
      </c>
      <c r="I31" s="35" t="s">
        <v>71</v>
      </c>
      <c r="K31" s="36"/>
      <c r="L31" s="668"/>
      <c r="M31" s="668"/>
      <c r="N31" s="668"/>
      <c r="O31" s="668"/>
      <c r="P31" s="668"/>
      <c r="Q31" s="668"/>
      <c r="R31" s="36"/>
      <c r="S31" s="36"/>
      <c r="T31" s="36"/>
    </row>
    <row r="32" spans="1:20" ht="16.5" customHeight="1" thickTop="1" thickBot="1">
      <c r="A32" s="645"/>
      <c r="B32" s="659" t="s">
        <v>511</v>
      </c>
      <c r="C32" s="842" t="s">
        <v>75</v>
      </c>
      <c r="D32" s="249" t="s">
        <v>357</v>
      </c>
      <c r="E32" s="20" t="s">
        <v>91</v>
      </c>
      <c r="F32" s="21" t="s">
        <v>204</v>
      </c>
      <c r="H32" s="38"/>
      <c r="I32" s="35" t="s">
        <v>75</v>
      </c>
      <c r="K32" s="36"/>
      <c r="L32" s="56"/>
      <c r="M32" s="56"/>
      <c r="N32" s="56"/>
      <c r="O32" s="65"/>
      <c r="P32" s="57"/>
      <c r="Q32" s="57"/>
      <c r="R32" s="36"/>
      <c r="S32" s="36"/>
      <c r="T32" s="36"/>
    </row>
    <row r="33" spans="1:20" ht="16.5" customHeight="1" thickTop="1" thickBot="1">
      <c r="A33" s="646"/>
      <c r="B33" s="660"/>
      <c r="C33" s="843"/>
      <c r="D33" s="39" t="s">
        <v>77</v>
      </c>
      <c r="E33" s="39"/>
      <c r="F33" s="40" t="s">
        <v>206</v>
      </c>
      <c r="G33" s="33" t="s">
        <v>334</v>
      </c>
      <c r="H33" s="34" t="str">
        <f>IF($B$32="","",IF(H32="","",ROUNDDOWN(H32/$B$32,1)))</f>
        <v/>
      </c>
      <c r="I33" s="41" t="s">
        <v>71</v>
      </c>
      <c r="K33" s="36"/>
      <c r="L33" s="694" t="s">
        <v>112</v>
      </c>
      <c r="M33" s="694"/>
      <c r="N33" s="694"/>
      <c r="O33" s="694"/>
      <c r="P33" s="58" t="s">
        <v>358</v>
      </c>
      <c r="Q33" s="114" t="s">
        <v>349</v>
      </c>
      <c r="R33" s="36"/>
      <c r="S33" s="36"/>
      <c r="T33" s="36"/>
    </row>
    <row r="34" spans="1:20" ht="16.5" customHeight="1" thickBot="1">
      <c r="A34" s="644" t="s">
        <v>82</v>
      </c>
      <c r="B34" s="647" t="s">
        <v>510</v>
      </c>
      <c r="C34" s="840"/>
      <c r="D34" s="27" t="s">
        <v>201</v>
      </c>
      <c r="E34" s="28" t="s">
        <v>91</v>
      </c>
      <c r="F34" s="29" t="s">
        <v>193</v>
      </c>
      <c r="G34" s="30"/>
      <c r="H34" s="31"/>
      <c r="I34" s="32" t="s">
        <v>75</v>
      </c>
      <c r="K34" s="36"/>
      <c r="L34" s="694" t="s">
        <v>217</v>
      </c>
      <c r="M34" s="694"/>
      <c r="N34" s="694"/>
      <c r="O34" s="694"/>
      <c r="P34" s="58" t="s">
        <v>358</v>
      </c>
      <c r="Q34" s="114" t="s">
        <v>349</v>
      </c>
      <c r="R34" s="36"/>
      <c r="S34" s="36"/>
      <c r="T34" s="36"/>
    </row>
    <row r="35" spans="1:20" ht="16.5" customHeight="1" thickTop="1" thickBot="1">
      <c r="A35" s="645"/>
      <c r="B35" s="648"/>
      <c r="C35" s="841"/>
      <c r="D35" s="20" t="s">
        <v>77</v>
      </c>
      <c r="F35" s="21" t="s">
        <v>196</v>
      </c>
      <c r="G35" s="33" t="s">
        <v>335</v>
      </c>
      <c r="H35" s="34" t="str">
        <f>IF($B$36="","",IF(H34="","",ROUNDDOWN(H34/$B$36,1)))</f>
        <v/>
      </c>
      <c r="I35" s="35" t="s">
        <v>71</v>
      </c>
      <c r="K35" s="36"/>
      <c r="L35" s="630" t="s">
        <v>111</v>
      </c>
      <c r="M35" s="630"/>
      <c r="N35" s="630"/>
      <c r="O35" s="630"/>
      <c r="P35" s="58" t="s">
        <v>358</v>
      </c>
      <c r="Q35" s="114" t="s">
        <v>349</v>
      </c>
      <c r="R35" s="36"/>
      <c r="S35" s="36"/>
      <c r="T35" s="36"/>
    </row>
    <row r="36" spans="1:20" ht="16.5" customHeight="1" thickTop="1" thickBot="1">
      <c r="A36" s="645"/>
      <c r="B36" s="659" t="s">
        <v>511</v>
      </c>
      <c r="C36" s="842" t="s">
        <v>75</v>
      </c>
      <c r="D36" s="249" t="s">
        <v>357</v>
      </c>
      <c r="E36" s="20" t="s">
        <v>91</v>
      </c>
      <c r="F36" s="21" t="s">
        <v>204</v>
      </c>
      <c r="H36" s="38"/>
      <c r="I36" s="35" t="s">
        <v>75</v>
      </c>
      <c r="K36" s="36"/>
      <c r="L36" s="630" t="s">
        <v>103</v>
      </c>
      <c r="M36" s="630"/>
      <c r="N36" s="630"/>
      <c r="O36" s="630"/>
      <c r="P36" s="58" t="s">
        <v>358</v>
      </c>
      <c r="Q36" s="114" t="s">
        <v>349</v>
      </c>
      <c r="R36" s="36"/>
      <c r="S36" s="36"/>
      <c r="T36" s="36"/>
    </row>
    <row r="37" spans="1:20" ht="16.5" customHeight="1" thickTop="1" thickBot="1">
      <c r="A37" s="646"/>
      <c r="B37" s="660"/>
      <c r="C37" s="843"/>
      <c r="D37" s="39" t="s">
        <v>77</v>
      </c>
      <c r="E37" s="39"/>
      <c r="F37" s="40" t="s">
        <v>206</v>
      </c>
      <c r="G37" s="33" t="s">
        <v>205</v>
      </c>
      <c r="H37" s="34" t="str">
        <f>IF($B$36="","",IF(H36="","",ROUNDDOWN(H36/$B$36,1)))</f>
        <v/>
      </c>
      <c r="I37" s="41" t="s">
        <v>71</v>
      </c>
      <c r="K37" s="36"/>
      <c r="L37" s="630" t="s">
        <v>106</v>
      </c>
      <c r="M37" s="630"/>
      <c r="N37" s="630"/>
      <c r="O37" s="630"/>
      <c r="P37" s="58" t="s">
        <v>358</v>
      </c>
      <c r="Q37" s="114" t="s">
        <v>349</v>
      </c>
      <c r="R37" s="36"/>
      <c r="S37" s="36"/>
      <c r="T37" s="36"/>
    </row>
    <row r="38" spans="1:20" ht="16.5" customHeight="1" thickBot="1">
      <c r="A38" s="644" t="s">
        <v>83</v>
      </c>
      <c r="B38" s="647" t="s">
        <v>510</v>
      </c>
      <c r="C38" s="840"/>
      <c r="D38" s="27" t="s">
        <v>201</v>
      </c>
      <c r="E38" s="28" t="s">
        <v>91</v>
      </c>
      <c r="F38" s="29" t="s">
        <v>193</v>
      </c>
      <c r="G38" s="30"/>
      <c r="H38" s="31"/>
      <c r="I38" s="32" t="s">
        <v>75</v>
      </c>
      <c r="K38" s="36"/>
      <c r="L38" s="630" t="s">
        <v>107</v>
      </c>
      <c r="M38" s="630"/>
      <c r="N38" s="630"/>
      <c r="O38" s="630"/>
      <c r="P38" s="58" t="s">
        <v>358</v>
      </c>
      <c r="Q38" s="114" t="s">
        <v>349</v>
      </c>
      <c r="R38" s="36"/>
      <c r="S38" s="36"/>
      <c r="T38" s="36"/>
    </row>
    <row r="39" spans="1:20" ht="16.5" customHeight="1" thickTop="1" thickBot="1">
      <c r="A39" s="645"/>
      <c r="B39" s="648"/>
      <c r="C39" s="841"/>
      <c r="D39" s="20" t="s">
        <v>77</v>
      </c>
      <c r="F39" s="21" t="s">
        <v>196</v>
      </c>
      <c r="G39" s="33" t="s">
        <v>336</v>
      </c>
      <c r="H39" s="34" t="str">
        <f>IF($B$40="","",IF(H38="","",ROUNDDOWN(H38/$B$40,1)))</f>
        <v/>
      </c>
      <c r="I39" s="35" t="s">
        <v>71</v>
      </c>
      <c r="K39" s="36"/>
      <c r="L39" s="630" t="s">
        <v>109</v>
      </c>
      <c r="M39" s="630"/>
      <c r="N39" s="630"/>
      <c r="O39" s="630"/>
      <c r="P39" s="58" t="s">
        <v>359</v>
      </c>
      <c r="Q39" s="114" t="s">
        <v>349</v>
      </c>
      <c r="R39" s="36"/>
      <c r="S39" s="36"/>
      <c r="T39" s="36"/>
    </row>
    <row r="40" spans="1:20" ht="16.5" customHeight="1" thickTop="1" thickBot="1">
      <c r="A40" s="645"/>
      <c r="B40" s="659" t="s">
        <v>511</v>
      </c>
      <c r="C40" s="842" t="s">
        <v>75</v>
      </c>
      <c r="D40" s="249" t="s">
        <v>357</v>
      </c>
      <c r="E40" s="20" t="s">
        <v>91</v>
      </c>
      <c r="F40" s="21" t="s">
        <v>204</v>
      </c>
      <c r="H40" s="38"/>
      <c r="I40" s="35" t="s">
        <v>75</v>
      </c>
      <c r="K40" s="36"/>
      <c r="L40" s="630" t="s">
        <v>110</v>
      </c>
      <c r="M40" s="630"/>
      <c r="N40" s="630"/>
      <c r="O40" s="630"/>
      <c r="P40" s="58" t="s">
        <v>358</v>
      </c>
      <c r="Q40" s="114" t="s">
        <v>349</v>
      </c>
      <c r="R40" s="36"/>
      <c r="S40" s="36"/>
      <c r="T40" s="36"/>
    </row>
    <row r="41" spans="1:20" ht="16.5" customHeight="1" thickTop="1" thickBot="1">
      <c r="A41" s="646"/>
      <c r="B41" s="660"/>
      <c r="C41" s="843"/>
      <c r="D41" s="39" t="s">
        <v>77</v>
      </c>
      <c r="E41" s="39"/>
      <c r="F41" s="40" t="s">
        <v>206</v>
      </c>
      <c r="G41" s="33" t="s">
        <v>337</v>
      </c>
      <c r="H41" s="34" t="str">
        <f>IF($B$40="","",IF(H40="","",ROUNDDOWN(H40/$B$40,1)))</f>
        <v/>
      </c>
      <c r="I41" s="41" t="s">
        <v>71</v>
      </c>
      <c r="K41" s="36"/>
      <c r="L41" s="630"/>
      <c r="M41" s="630"/>
      <c r="N41" s="630"/>
      <c r="O41" s="630"/>
      <c r="P41" s="58"/>
      <c r="Q41" s="114"/>
      <c r="R41" s="36"/>
      <c r="S41" s="36"/>
      <c r="T41" s="36"/>
    </row>
    <row r="42" spans="1:20" ht="16.5" customHeight="1" thickBot="1">
      <c r="A42" s="644" t="s">
        <v>84</v>
      </c>
      <c r="B42" s="647" t="s">
        <v>510</v>
      </c>
      <c r="C42" s="840"/>
      <c r="D42" s="27" t="s">
        <v>201</v>
      </c>
      <c r="E42" s="28" t="s">
        <v>91</v>
      </c>
      <c r="F42" s="29" t="s">
        <v>193</v>
      </c>
      <c r="G42" s="30"/>
      <c r="H42" s="31"/>
      <c r="I42" s="32" t="s">
        <v>75</v>
      </c>
      <c r="K42" s="36"/>
      <c r="L42" s="227"/>
      <c r="P42" s="58"/>
      <c r="Q42" s="114"/>
      <c r="R42" s="36"/>
      <c r="S42" s="36"/>
      <c r="T42" s="36"/>
    </row>
    <row r="43" spans="1:20" ht="16.5" customHeight="1" thickTop="1" thickBot="1">
      <c r="A43" s="645"/>
      <c r="B43" s="648"/>
      <c r="C43" s="841"/>
      <c r="D43" s="20" t="s">
        <v>77</v>
      </c>
      <c r="F43" s="21" t="s">
        <v>196</v>
      </c>
      <c r="G43" s="33" t="s">
        <v>207</v>
      </c>
      <c r="H43" s="34" t="str">
        <f>IF($B$44="","",IF(H42="","",ROUNDDOWN(H42/$B$44,1)))</f>
        <v/>
      </c>
      <c r="I43" s="35" t="s">
        <v>71</v>
      </c>
      <c r="K43" s="36"/>
      <c r="Q43" s="36"/>
      <c r="R43" s="36"/>
      <c r="S43" s="36"/>
      <c r="T43" s="36"/>
    </row>
    <row r="44" spans="1:20" ht="16.5" customHeight="1" thickTop="1" thickBot="1">
      <c r="A44" s="645"/>
      <c r="B44" s="659" t="s">
        <v>511</v>
      </c>
      <c r="C44" s="842" t="s">
        <v>75</v>
      </c>
      <c r="D44" s="249" t="s">
        <v>357</v>
      </c>
      <c r="E44" s="20" t="s">
        <v>91</v>
      </c>
      <c r="F44" s="21" t="s">
        <v>204</v>
      </c>
      <c r="H44" s="38"/>
      <c r="I44" s="35" t="s">
        <v>75</v>
      </c>
      <c r="K44" s="36"/>
      <c r="L44" s="685" t="s">
        <v>119</v>
      </c>
      <c r="M44" s="686"/>
      <c r="N44" s="686"/>
      <c r="O44" s="686"/>
      <c r="P44" s="687"/>
      <c r="Q44" s="36"/>
      <c r="R44" s="36"/>
    </row>
    <row r="45" spans="1:20" ht="16.5" customHeight="1" thickTop="1" thickBot="1">
      <c r="A45" s="646"/>
      <c r="B45" s="660"/>
      <c r="C45" s="843"/>
      <c r="D45" s="39" t="s">
        <v>77</v>
      </c>
      <c r="E45" s="39"/>
      <c r="F45" s="40" t="s">
        <v>206</v>
      </c>
      <c r="G45" s="33" t="s">
        <v>208</v>
      </c>
      <c r="H45" s="34" t="str">
        <f>IF($B$44="","",IF(H44="","",ROUNDDOWN(H44/$B$44,1)))</f>
        <v/>
      </c>
      <c r="I45" s="41" t="s">
        <v>71</v>
      </c>
      <c r="K45" s="36"/>
      <c r="L45" s="688"/>
      <c r="M45" s="689"/>
      <c r="N45" s="689"/>
      <c r="O45" s="689"/>
      <c r="P45" s="690"/>
      <c r="Q45" s="36"/>
      <c r="R45" s="36"/>
    </row>
    <row r="46" spans="1:20" ht="16.5" customHeight="1" thickBot="1">
      <c r="A46" s="644" t="s">
        <v>85</v>
      </c>
      <c r="B46" s="647" t="s">
        <v>510</v>
      </c>
      <c r="C46" s="840"/>
      <c r="D46" s="27" t="s">
        <v>201</v>
      </c>
      <c r="E46" s="28" t="s">
        <v>91</v>
      </c>
      <c r="F46" s="29" t="s">
        <v>193</v>
      </c>
      <c r="G46" s="30"/>
      <c r="H46" s="31"/>
      <c r="I46" s="32" t="s">
        <v>75</v>
      </c>
      <c r="K46" s="36"/>
      <c r="L46" s="688"/>
      <c r="M46" s="689"/>
      <c r="N46" s="689"/>
      <c r="O46" s="689"/>
      <c r="P46" s="690"/>
      <c r="Q46" s="36"/>
      <c r="R46" s="36"/>
    </row>
    <row r="47" spans="1:20" ht="16.5" customHeight="1" thickTop="1" thickBot="1">
      <c r="A47" s="645"/>
      <c r="B47" s="648"/>
      <c r="C47" s="841"/>
      <c r="D47" s="20" t="s">
        <v>77</v>
      </c>
      <c r="F47" s="21" t="s">
        <v>196</v>
      </c>
      <c r="G47" s="33" t="s">
        <v>338</v>
      </c>
      <c r="H47" s="34" t="str">
        <f>IF($B$48="","",IF(H46="","",ROUNDDOWN(H46/$B$48,1)))</f>
        <v/>
      </c>
      <c r="I47" s="35" t="s">
        <v>71</v>
      </c>
      <c r="K47" s="36"/>
      <c r="L47" s="688"/>
      <c r="M47" s="689"/>
      <c r="N47" s="689"/>
      <c r="O47" s="689"/>
      <c r="P47" s="690"/>
      <c r="Q47" s="36"/>
      <c r="R47" s="36"/>
    </row>
    <row r="48" spans="1:20" ht="16.5" customHeight="1" thickTop="1" thickBot="1">
      <c r="A48" s="645"/>
      <c r="B48" s="659" t="s">
        <v>511</v>
      </c>
      <c r="C48" s="842" t="s">
        <v>75</v>
      </c>
      <c r="D48" s="249" t="s">
        <v>357</v>
      </c>
      <c r="E48" s="20" t="s">
        <v>91</v>
      </c>
      <c r="F48" s="21" t="s">
        <v>204</v>
      </c>
      <c r="H48" s="38"/>
      <c r="I48" s="35" t="s">
        <v>75</v>
      </c>
      <c r="K48" s="36"/>
      <c r="L48" s="688"/>
      <c r="M48" s="689"/>
      <c r="N48" s="689"/>
      <c r="O48" s="689"/>
      <c r="P48" s="690"/>
      <c r="Q48" s="36"/>
      <c r="R48" s="36"/>
    </row>
    <row r="49" spans="1:20" ht="16.5" customHeight="1" thickTop="1" thickBot="1">
      <c r="A49" s="646"/>
      <c r="B49" s="660"/>
      <c r="C49" s="843"/>
      <c r="D49" s="39" t="s">
        <v>77</v>
      </c>
      <c r="E49" s="39"/>
      <c r="F49" s="40" t="s">
        <v>206</v>
      </c>
      <c r="G49" s="60" t="s">
        <v>339</v>
      </c>
      <c r="H49" s="34" t="str">
        <f>IF($B$48="","",IF(H48="","",ROUNDDOWN(H48/$B$48,1)))</f>
        <v/>
      </c>
      <c r="I49" s="41" t="s">
        <v>71</v>
      </c>
      <c r="K49" s="36"/>
      <c r="L49" s="691"/>
      <c r="M49" s="692"/>
      <c r="N49" s="692"/>
      <c r="O49" s="692"/>
      <c r="P49" s="693"/>
      <c r="Q49" s="36"/>
      <c r="R49" s="36"/>
    </row>
    <row r="50" spans="1:20" ht="16.5" customHeight="1">
      <c r="K50" s="36"/>
      <c r="Q50" s="36"/>
      <c r="R50" s="36"/>
      <c r="S50" s="36"/>
      <c r="T50" s="36"/>
    </row>
    <row r="51" spans="1:20" ht="16.5" customHeight="1">
      <c r="Q51" s="36"/>
      <c r="R51" s="36"/>
      <c r="S51" s="36"/>
      <c r="T51" s="36"/>
    </row>
    <row r="52" spans="1:20" ht="16.5" customHeight="1">
      <c r="Q52" s="36"/>
      <c r="R52" s="36"/>
      <c r="S52" s="36"/>
      <c r="T52" s="36"/>
    </row>
    <row r="53" spans="1:20">
      <c r="Q53" s="36"/>
    </row>
  </sheetData>
  <mergeCells count="63">
    <mergeCell ref="A1:Q1"/>
    <mergeCell ref="A3:Q3"/>
    <mergeCell ref="A5:I5"/>
    <mergeCell ref="K5:Q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L33:O33"/>
    <mergeCell ref="A34:A37"/>
    <mergeCell ref="B34:C35"/>
    <mergeCell ref="L34:O34"/>
    <mergeCell ref="L35:O35"/>
    <mergeCell ref="B36:B37"/>
    <mergeCell ref="C36:C37"/>
    <mergeCell ref="L36:O36"/>
    <mergeCell ref="L37:O37"/>
    <mergeCell ref="A38:A41"/>
    <mergeCell ref="B38:C39"/>
    <mergeCell ref="L38:O38"/>
    <mergeCell ref="L39:O39"/>
    <mergeCell ref="B40:B41"/>
    <mergeCell ref="C40:C41"/>
    <mergeCell ref="L40:O40"/>
    <mergeCell ref="L41:O41"/>
    <mergeCell ref="A42:A45"/>
    <mergeCell ref="B42:C43"/>
    <mergeCell ref="B44:B45"/>
    <mergeCell ref="C44:C45"/>
    <mergeCell ref="L44:P49"/>
    <mergeCell ref="A46:A49"/>
    <mergeCell ref="B46:C47"/>
    <mergeCell ref="B48:B49"/>
    <mergeCell ref="C48:C49"/>
  </mergeCells>
  <phoneticPr fontId="4"/>
  <printOptions horizontalCentered="1"/>
  <pageMargins left="0.43" right="0.37" top="0.63" bottom="0.39370078740157483" header="0.42" footer="0.19685039370078741"/>
  <pageSetup paperSize="9" scale="78" orientation="portrait" r:id="rId1"/>
  <headerFooter alignWithMargins="0">
    <oddHeader>&amp;R&amp;A</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FF"/>
    <pageSetUpPr fitToPage="1"/>
  </sheetPr>
  <dimension ref="A1:AK152"/>
  <sheetViews>
    <sheetView view="pageBreakPreview" zoomScale="70" zoomScaleNormal="100" zoomScaleSheetLayoutView="70" workbookViewId="0">
      <selection activeCell="Y15" sqref="Y15"/>
    </sheetView>
  </sheetViews>
  <sheetFormatPr defaultColWidth="9.375" defaultRowHeight="19.5"/>
  <cols>
    <col min="1" max="34" width="5" style="124" customWidth="1"/>
    <col min="35" max="35" width="55.625" style="124" bestFit="1" customWidth="1"/>
    <col min="36" max="36" width="17.625" style="124" customWidth="1"/>
    <col min="37" max="37" width="19.625" style="124" customWidth="1"/>
    <col min="38" max="16384" width="9.375" style="124"/>
  </cols>
  <sheetData>
    <row r="1" spans="1:37" ht="22">
      <c r="A1" s="228" t="s">
        <v>361</v>
      </c>
      <c r="B1" s="229"/>
      <c r="C1" s="229"/>
      <c r="D1" s="229"/>
      <c r="E1" s="229" t="s">
        <v>218</v>
      </c>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row>
    <row r="2" spans="1:37" ht="22" customHeight="1">
      <c r="AI2" s="124" t="s">
        <v>219</v>
      </c>
      <c r="AJ2" s="125" t="str">
        <f>IF(G11="","",VLOOKUP(G11,AI3:AJ7,2,FALSE))</f>
        <v/>
      </c>
    </row>
    <row r="3" spans="1:37" ht="26.25" customHeight="1">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1"/>
      <c r="AI3" s="124" t="s">
        <v>221</v>
      </c>
      <c r="AJ3" s="126">
        <v>1</v>
      </c>
    </row>
    <row r="4" spans="1:37" ht="26.25" customHeight="1">
      <c r="B4" s="712"/>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4"/>
      <c r="AI4" s="124" t="s">
        <v>222</v>
      </c>
      <c r="AJ4" s="126">
        <v>2</v>
      </c>
    </row>
    <row r="5" spans="1:37" ht="26.25" customHeight="1">
      <c r="B5" s="715"/>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4"/>
      <c r="AI5" s="124" t="s">
        <v>223</v>
      </c>
      <c r="AJ5" s="126">
        <v>3</v>
      </c>
    </row>
    <row r="6" spans="1:37" ht="41.5" customHeight="1">
      <c r="B6" s="716"/>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8"/>
      <c r="AI6" s="124" t="s">
        <v>224</v>
      </c>
      <c r="AJ6" s="126">
        <v>4</v>
      </c>
    </row>
    <row r="7" spans="1:37" ht="22" customHeight="1">
      <c r="AI7" s="124" t="s">
        <v>225</v>
      </c>
      <c r="AJ7" s="126">
        <v>5</v>
      </c>
    </row>
    <row r="8" spans="1:37" ht="22" customHeight="1">
      <c r="B8" s="127" t="s">
        <v>226</v>
      </c>
      <c r="AI8" s="128" t="s">
        <v>227</v>
      </c>
      <c r="AJ8" s="129" t="str">
        <f>IF(AND(COUNTIF(V11,"*")=1,OR(AJ2=1,AJ2=2,)),VLOOKUP(V11,AI9:AJ11,2,FALSE),"")</f>
        <v/>
      </c>
    </row>
    <row r="9" spans="1:37" ht="22" customHeight="1">
      <c r="B9" s="719" t="s">
        <v>228</v>
      </c>
      <c r="C9" s="719"/>
      <c r="D9" s="719"/>
      <c r="E9" s="719"/>
      <c r="F9" s="719"/>
      <c r="G9" s="720"/>
      <c r="H9" s="720"/>
      <c r="I9" s="720"/>
      <c r="J9" s="720"/>
      <c r="K9" s="719" t="s">
        <v>229</v>
      </c>
      <c r="L9" s="719"/>
      <c r="M9" s="719"/>
      <c r="N9" s="719"/>
      <c r="O9" s="721"/>
      <c r="P9" s="721"/>
      <c r="Q9" s="721"/>
      <c r="R9" s="721"/>
      <c r="S9" s="721"/>
      <c r="T9" s="721"/>
      <c r="U9" s="721"/>
      <c r="V9" s="721"/>
      <c r="W9" s="721"/>
      <c r="X9" s="721"/>
      <c r="Y9" s="722"/>
      <c r="Z9" s="722"/>
      <c r="AA9" s="722"/>
      <c r="AB9" s="722"/>
      <c r="AI9" s="128" t="s">
        <v>230</v>
      </c>
      <c r="AJ9" s="126">
        <v>6</v>
      </c>
    </row>
    <row r="10" spans="1:37" ht="22" customHeight="1">
      <c r="B10" s="703" t="s">
        <v>231</v>
      </c>
      <c r="C10" s="704"/>
      <c r="D10" s="704"/>
      <c r="E10" s="704"/>
      <c r="F10" s="705"/>
      <c r="G10" s="706"/>
      <c r="H10" s="707"/>
      <c r="I10" s="707"/>
      <c r="J10" s="708"/>
      <c r="K10" s="703" t="s">
        <v>232</v>
      </c>
      <c r="L10" s="704"/>
      <c r="M10" s="704"/>
      <c r="N10" s="705"/>
      <c r="O10" s="706"/>
      <c r="P10" s="707"/>
      <c r="Q10" s="707"/>
      <c r="R10" s="707"/>
      <c r="S10" s="707"/>
      <c r="T10" s="708"/>
      <c r="U10" s="703" t="s">
        <v>233</v>
      </c>
      <c r="V10" s="704"/>
      <c r="W10" s="704"/>
      <c r="X10" s="705"/>
      <c r="Y10" s="706"/>
      <c r="Z10" s="707"/>
      <c r="AA10" s="707"/>
      <c r="AB10" s="707"/>
      <c r="AC10" s="707"/>
      <c r="AD10" s="707"/>
      <c r="AE10" s="707"/>
      <c r="AF10" s="708"/>
      <c r="AI10" s="128" t="s">
        <v>234</v>
      </c>
      <c r="AJ10" s="126">
        <v>7</v>
      </c>
    </row>
    <row r="11" spans="1:37" ht="22" customHeight="1">
      <c r="B11" s="719" t="s">
        <v>235</v>
      </c>
      <c r="C11" s="719"/>
      <c r="D11" s="719"/>
      <c r="E11" s="719"/>
      <c r="F11" s="719"/>
      <c r="G11" s="736"/>
      <c r="H11" s="737"/>
      <c r="I11" s="737"/>
      <c r="J11" s="737"/>
      <c r="K11" s="737"/>
      <c r="L11" s="737"/>
      <c r="M11" s="737"/>
      <c r="N11" s="737"/>
      <c r="O11" s="737"/>
      <c r="P11" s="737"/>
      <c r="Q11" s="738"/>
      <c r="R11" s="703" t="s">
        <v>236</v>
      </c>
      <c r="S11" s="704"/>
      <c r="T11" s="704"/>
      <c r="U11" s="705"/>
      <c r="V11" s="736"/>
      <c r="W11" s="737"/>
      <c r="X11" s="737"/>
      <c r="Y11" s="737"/>
      <c r="Z11" s="737"/>
      <c r="AA11" s="737"/>
      <c r="AB11" s="738"/>
      <c r="AI11" s="128" t="s">
        <v>237</v>
      </c>
      <c r="AJ11" s="126">
        <v>8</v>
      </c>
    </row>
    <row r="12" spans="1:37" ht="17.25" customHeight="1">
      <c r="B12" s="739" t="s">
        <v>238</v>
      </c>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J12" s="126"/>
    </row>
    <row r="13" spans="1:37" ht="17.25" customHeight="1">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I13" s="128"/>
    </row>
    <row r="14" spans="1:37" ht="18" customHeight="1">
      <c r="AI14" s="128"/>
    </row>
    <row r="15" spans="1:37" ht="22" customHeight="1">
      <c r="B15" s="127" t="s">
        <v>239</v>
      </c>
      <c r="AI15" s="128" t="s">
        <v>240</v>
      </c>
    </row>
    <row r="16" spans="1:37" ht="22" customHeight="1">
      <c r="B16" s="723" t="s">
        <v>241</v>
      </c>
      <c r="C16" s="724"/>
      <c r="D16" s="724"/>
      <c r="E16" s="724"/>
      <c r="F16" s="724"/>
      <c r="G16" s="724"/>
      <c r="H16" s="724"/>
      <c r="I16" s="724"/>
      <c r="J16" s="724"/>
      <c r="K16" s="725"/>
      <c r="L16" s="703" t="s">
        <v>242</v>
      </c>
      <c r="M16" s="704"/>
      <c r="N16" s="707"/>
      <c r="O16" s="707"/>
      <c r="P16" s="130" t="s">
        <v>243</v>
      </c>
      <c r="Q16" s="707"/>
      <c r="R16" s="707"/>
      <c r="S16" s="131" t="s">
        <v>244</v>
      </c>
      <c r="T16" s="132"/>
      <c r="U16" s="132"/>
      <c r="AD16" s="132"/>
      <c r="AE16" s="132"/>
      <c r="AI16" s="133" t="str">
        <f>L16&amp;N16&amp;P16&amp;Q16&amp;S16&amp;"１日"</f>
        <v>令和年月１日</v>
      </c>
      <c r="AJ16" s="134"/>
      <c r="AK16" s="134"/>
    </row>
    <row r="17" spans="2:37" ht="22" customHeight="1">
      <c r="B17" s="723" t="s">
        <v>245</v>
      </c>
      <c r="C17" s="724"/>
      <c r="D17" s="724"/>
      <c r="E17" s="724"/>
      <c r="F17" s="724"/>
      <c r="G17" s="724"/>
      <c r="H17" s="724"/>
      <c r="I17" s="724"/>
      <c r="J17" s="724"/>
      <c r="K17" s="724"/>
      <c r="L17" s="724"/>
      <c r="M17" s="724"/>
      <c r="N17" s="724"/>
      <c r="O17" s="725"/>
      <c r="P17" s="726"/>
      <c r="Q17" s="727"/>
      <c r="R17" s="727"/>
      <c r="S17" s="135" t="s">
        <v>246</v>
      </c>
      <c r="AI17" s="128" t="s">
        <v>247</v>
      </c>
      <c r="AJ17" s="136" t="s">
        <v>248</v>
      </c>
    </row>
    <row r="18" spans="2:37" ht="22" customHeight="1">
      <c r="B18" s="728" t="s">
        <v>249</v>
      </c>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9"/>
      <c r="AA18" s="730"/>
      <c r="AB18" s="730"/>
      <c r="AC18" s="137" t="s">
        <v>246</v>
      </c>
      <c r="AI18" s="138" t="e">
        <f>(Z18-P17)/Z18</f>
        <v>#DIV/0!</v>
      </c>
      <c r="AJ18" s="139" t="e">
        <f>AI18</f>
        <v>#DIV/0!</v>
      </c>
    </row>
    <row r="19" spans="2:37" ht="22" customHeight="1">
      <c r="B19" s="731" t="s">
        <v>250</v>
      </c>
      <c r="C19" s="732"/>
      <c r="D19" s="732"/>
      <c r="E19" s="732"/>
      <c r="F19" s="732"/>
      <c r="G19" s="732"/>
      <c r="H19" s="733" t="str">
        <f>IF(P17="","",IF(AND(H20="否",ROUND(AI18,4)&gt;=0.05),"可","否"))</f>
        <v/>
      </c>
      <c r="I19" s="734"/>
      <c r="J19" s="735"/>
      <c r="N19" s="140"/>
      <c r="O19" s="140"/>
      <c r="P19" s="140"/>
      <c r="Q19" s="140"/>
      <c r="R19" s="140"/>
      <c r="S19" s="140"/>
      <c r="T19" s="140"/>
      <c r="U19" s="140"/>
      <c r="V19" s="140"/>
      <c r="W19" s="140"/>
      <c r="X19" s="140"/>
      <c r="Y19" s="140"/>
      <c r="Z19" s="140"/>
      <c r="AA19" s="140"/>
      <c r="AB19" s="140"/>
      <c r="AC19" s="140"/>
      <c r="AD19" s="140"/>
      <c r="AE19" s="140"/>
      <c r="AF19" s="140"/>
      <c r="AI19" s="141" t="s">
        <v>251</v>
      </c>
      <c r="AJ19" s="142" t="s">
        <v>252</v>
      </c>
    </row>
    <row r="20" spans="2:37" ht="32" customHeight="1">
      <c r="B20" s="723" t="s">
        <v>253</v>
      </c>
      <c r="C20" s="724"/>
      <c r="D20" s="724"/>
      <c r="E20" s="724"/>
      <c r="F20" s="724"/>
      <c r="G20" s="724"/>
      <c r="H20" s="740" t="str">
        <f>IF(N16="","",IF(AND(AI20="可",AJ20="可"),"可","否"))</f>
        <v/>
      </c>
      <c r="I20" s="741"/>
      <c r="J20" s="742"/>
      <c r="N20" s="140"/>
      <c r="O20" s="140"/>
      <c r="P20" s="140"/>
      <c r="Q20" s="140"/>
      <c r="R20" s="140"/>
      <c r="S20" s="140"/>
      <c r="T20" s="140"/>
      <c r="U20" s="140"/>
      <c r="V20" s="140"/>
      <c r="W20" s="140"/>
      <c r="X20" s="140"/>
      <c r="Y20" s="140"/>
      <c r="Z20" s="140"/>
      <c r="AE20" s="140"/>
      <c r="AF20" s="140"/>
      <c r="AI20" s="141" t="str">
        <f>IF(P17="","",IF(OR(AND(AJ8=7,P17&lt;=750),(AND(AJ8=8,P17&lt;=900))),"可","否"))</f>
        <v/>
      </c>
      <c r="AJ20" s="143" t="str">
        <f>IF(AND(N16=3,OR(Q16=2,Q16=3)),"否","可")</f>
        <v>可</v>
      </c>
      <c r="AK20" s="132"/>
    </row>
    <row r="21" spans="2:37" ht="26.5" customHeight="1">
      <c r="B21" s="743" t="s">
        <v>254</v>
      </c>
      <c r="C21" s="744"/>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row>
    <row r="22" spans="2:37" ht="20.25" customHeight="1">
      <c r="B22" s="743"/>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row>
    <row r="23" spans="2:37" ht="20.25" customHeight="1">
      <c r="B23" s="743"/>
      <c r="C23" s="744"/>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row>
    <row r="24" spans="2:37" ht="20.25" customHeight="1">
      <c r="B24" s="743"/>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row>
    <row r="25" spans="2:37" ht="20.25" customHeight="1">
      <c r="B25" s="743"/>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row>
    <row r="26" spans="2:37" ht="20.25" customHeight="1">
      <c r="B26" s="743"/>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row>
    <row r="27" spans="2:37" ht="20.25" customHeight="1">
      <c r="B27" s="743"/>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row>
    <row r="28" spans="2:37" ht="43.5" customHeight="1">
      <c r="B28" s="744"/>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row>
    <row r="29" spans="2:37" ht="18" customHeight="1"/>
    <row r="30" spans="2:37" ht="22" customHeight="1">
      <c r="B30" s="745" t="s">
        <v>255</v>
      </c>
      <c r="C30" s="746"/>
      <c r="D30" s="746"/>
      <c r="E30" s="746"/>
      <c r="F30" s="746"/>
      <c r="G30" s="746"/>
      <c r="H30" s="746"/>
      <c r="I30" s="747"/>
      <c r="K30" s="144" t="s">
        <v>256</v>
      </c>
    </row>
    <row r="31" spans="2:37" ht="22" customHeight="1">
      <c r="B31" s="127" t="s">
        <v>257</v>
      </c>
    </row>
    <row r="32" spans="2:37" ht="22" customHeight="1">
      <c r="B32" s="719"/>
      <c r="C32" s="719"/>
      <c r="D32" s="719"/>
      <c r="E32" s="719"/>
      <c r="F32" s="719"/>
      <c r="G32" s="719"/>
      <c r="H32" s="719"/>
      <c r="I32" s="719"/>
      <c r="J32" s="719"/>
      <c r="K32" s="719"/>
      <c r="L32" s="719" t="s">
        <v>258</v>
      </c>
      <c r="M32" s="719"/>
      <c r="N32" s="719"/>
      <c r="O32" s="719"/>
      <c r="P32" s="719"/>
      <c r="Q32" s="748" t="s">
        <v>259</v>
      </c>
      <c r="R32" s="748"/>
      <c r="S32" s="748"/>
      <c r="T32" s="748"/>
      <c r="U32" s="719" t="s">
        <v>260</v>
      </c>
      <c r="V32" s="719"/>
      <c r="W32" s="719"/>
      <c r="X32" s="719"/>
      <c r="Y32" s="749"/>
      <c r="Z32" s="750"/>
      <c r="AA32" s="751" t="s">
        <v>261</v>
      </c>
      <c r="AB32" s="719"/>
      <c r="AC32" s="719"/>
      <c r="AD32" s="719"/>
      <c r="AH32" s="132"/>
      <c r="AI32" s="132"/>
      <c r="AJ32" s="132"/>
      <c r="AK32" s="132"/>
    </row>
    <row r="33" spans="2:37" ht="22" customHeight="1">
      <c r="B33" s="719"/>
      <c r="C33" s="719"/>
      <c r="D33" s="719"/>
      <c r="E33" s="719"/>
      <c r="F33" s="719"/>
      <c r="G33" s="719"/>
      <c r="H33" s="719"/>
      <c r="I33" s="719"/>
      <c r="J33" s="719"/>
      <c r="K33" s="719"/>
      <c r="L33" s="719"/>
      <c r="M33" s="719"/>
      <c r="N33" s="719"/>
      <c r="O33" s="719"/>
      <c r="P33" s="719"/>
      <c r="Q33" s="748"/>
      <c r="R33" s="748"/>
      <c r="S33" s="748"/>
      <c r="T33" s="748"/>
      <c r="U33" s="719"/>
      <c r="V33" s="719"/>
      <c r="W33" s="719"/>
      <c r="X33" s="719"/>
      <c r="Y33" s="749"/>
      <c r="Z33" s="750"/>
      <c r="AA33" s="719"/>
      <c r="AB33" s="719"/>
      <c r="AC33" s="719"/>
      <c r="AD33" s="719"/>
      <c r="AH33" s="132"/>
      <c r="AI33" s="132"/>
      <c r="AJ33" s="132"/>
      <c r="AK33" s="132"/>
    </row>
    <row r="34" spans="2:37" ht="22" customHeight="1">
      <c r="B34" s="723" t="s">
        <v>241</v>
      </c>
      <c r="C34" s="724"/>
      <c r="D34" s="724"/>
      <c r="E34" s="724"/>
      <c r="F34" s="724"/>
      <c r="G34" s="724"/>
      <c r="H34" s="724"/>
      <c r="I34" s="724"/>
      <c r="J34" s="724"/>
      <c r="K34" s="725"/>
      <c r="L34" s="752" t="str">
        <f>IF(N16="","",EOMONTH(AI16,0))</f>
        <v/>
      </c>
      <c r="M34" s="752"/>
      <c r="N34" s="752"/>
      <c r="O34" s="752"/>
      <c r="P34" s="752"/>
      <c r="Q34" s="760" t="str">
        <f>IF($P$17=0,"",$P$17)</f>
        <v/>
      </c>
      <c r="R34" s="761"/>
      <c r="S34" s="761"/>
      <c r="T34" s="761"/>
      <c r="U34" s="755" t="str">
        <f>IF(Q34="","",ROUND(($Z$18-Q34)/$Z$18,4))</f>
        <v/>
      </c>
      <c r="V34" s="756"/>
      <c r="W34" s="756"/>
      <c r="X34" s="756"/>
      <c r="Y34" s="749"/>
      <c r="Z34" s="750"/>
      <c r="AA34" s="757"/>
      <c r="AB34" s="758"/>
      <c r="AC34" s="758"/>
      <c r="AD34" s="759"/>
      <c r="AH34" s="132"/>
      <c r="AI34" s="132"/>
      <c r="AJ34" s="132"/>
      <c r="AK34" s="132"/>
    </row>
    <row r="35" spans="2:37" ht="22" customHeight="1">
      <c r="B35" s="723" t="s">
        <v>262</v>
      </c>
      <c r="C35" s="724"/>
      <c r="D35" s="724"/>
      <c r="E35" s="724"/>
      <c r="F35" s="724"/>
      <c r="G35" s="724"/>
      <c r="H35" s="724"/>
      <c r="I35" s="724"/>
      <c r="J35" s="724"/>
      <c r="K35" s="725"/>
      <c r="L35" s="752" t="str">
        <f t="shared" ref="L35:L41" si="0">IF($N$16="","",EOMONTH(L34,1))</f>
        <v/>
      </c>
      <c r="M35" s="752"/>
      <c r="N35" s="752"/>
      <c r="O35" s="752"/>
      <c r="P35" s="752"/>
      <c r="Q35" s="753"/>
      <c r="R35" s="754"/>
      <c r="S35" s="754"/>
      <c r="T35" s="754"/>
      <c r="U35" s="755" t="str">
        <f t="shared" ref="U35:U39" si="1">IF(Q35="","",ROUND(($Z$18-Q35)/$Z$18,4))</f>
        <v/>
      </c>
      <c r="V35" s="756"/>
      <c r="W35" s="756"/>
      <c r="X35" s="756"/>
      <c r="Y35" s="749"/>
      <c r="Z35" s="750"/>
      <c r="AA35" s="757"/>
      <c r="AB35" s="758"/>
      <c r="AC35" s="758"/>
      <c r="AD35" s="759"/>
      <c r="AH35" s="132"/>
      <c r="AI35" s="132"/>
      <c r="AJ35" s="132"/>
      <c r="AK35" s="132"/>
    </row>
    <row r="36" spans="2:37" ht="22" customHeight="1">
      <c r="B36" s="723" t="s">
        <v>263</v>
      </c>
      <c r="C36" s="724"/>
      <c r="D36" s="724"/>
      <c r="E36" s="724"/>
      <c r="F36" s="724"/>
      <c r="G36" s="724"/>
      <c r="H36" s="724"/>
      <c r="I36" s="724"/>
      <c r="J36" s="724"/>
      <c r="K36" s="725"/>
      <c r="L36" s="752" t="str">
        <f t="shared" si="0"/>
        <v/>
      </c>
      <c r="M36" s="752"/>
      <c r="N36" s="752"/>
      <c r="O36" s="752"/>
      <c r="P36" s="752"/>
      <c r="Q36" s="753"/>
      <c r="R36" s="754"/>
      <c r="S36" s="754"/>
      <c r="T36" s="754"/>
      <c r="U36" s="755" t="str">
        <f t="shared" si="1"/>
        <v/>
      </c>
      <c r="V36" s="756"/>
      <c r="W36" s="756"/>
      <c r="X36" s="756"/>
      <c r="Y36" s="749"/>
      <c r="Z36" s="750"/>
      <c r="AA36" s="762" t="str">
        <f>IF(U34="","",IF(AND($H$19="可",U34&gt;=0.05),"可","否"))</f>
        <v/>
      </c>
      <c r="AB36" s="762"/>
      <c r="AC36" s="762"/>
      <c r="AD36" s="762"/>
      <c r="AH36" s="132"/>
      <c r="AI36" s="132"/>
      <c r="AJ36" s="132"/>
      <c r="AK36" s="132"/>
    </row>
    <row r="37" spans="2:37" ht="22" customHeight="1">
      <c r="B37" s="723" t="s">
        <v>264</v>
      </c>
      <c r="C37" s="724"/>
      <c r="D37" s="724"/>
      <c r="E37" s="724"/>
      <c r="F37" s="724"/>
      <c r="G37" s="724"/>
      <c r="H37" s="724"/>
      <c r="I37" s="724"/>
      <c r="J37" s="724"/>
      <c r="K37" s="725"/>
      <c r="L37" s="752" t="str">
        <f t="shared" si="0"/>
        <v/>
      </c>
      <c r="M37" s="752"/>
      <c r="N37" s="752"/>
      <c r="O37" s="752"/>
      <c r="P37" s="752"/>
      <c r="Q37" s="753"/>
      <c r="R37" s="754"/>
      <c r="S37" s="754"/>
      <c r="T37" s="754"/>
      <c r="U37" s="755" t="str">
        <f t="shared" si="1"/>
        <v/>
      </c>
      <c r="V37" s="756"/>
      <c r="W37" s="756"/>
      <c r="X37" s="756"/>
      <c r="Y37" s="749"/>
      <c r="Z37" s="750"/>
      <c r="AA37" s="762" t="str">
        <f t="shared" ref="AA37:AA41" si="2">IF(U35="","",IF(AND($H$19="可",U35&gt;=0.05),"可","否"))</f>
        <v/>
      </c>
      <c r="AB37" s="762"/>
      <c r="AC37" s="762"/>
      <c r="AD37" s="762"/>
      <c r="AH37" s="132"/>
      <c r="AI37" s="132"/>
      <c r="AJ37" s="132"/>
      <c r="AK37" s="132"/>
    </row>
    <row r="38" spans="2:37" ht="22" customHeight="1">
      <c r="B38" s="723" t="s">
        <v>265</v>
      </c>
      <c r="C38" s="724"/>
      <c r="D38" s="724"/>
      <c r="E38" s="724"/>
      <c r="F38" s="724"/>
      <c r="G38" s="724"/>
      <c r="H38" s="724"/>
      <c r="I38" s="724"/>
      <c r="J38" s="724"/>
      <c r="K38" s="725"/>
      <c r="L38" s="752" t="str">
        <f t="shared" si="0"/>
        <v/>
      </c>
      <c r="M38" s="752"/>
      <c r="N38" s="752"/>
      <c r="O38" s="752"/>
      <c r="P38" s="752"/>
      <c r="Q38" s="753"/>
      <c r="R38" s="754"/>
      <c r="S38" s="754"/>
      <c r="T38" s="754"/>
      <c r="U38" s="755" t="str">
        <f t="shared" si="1"/>
        <v/>
      </c>
      <c r="V38" s="756"/>
      <c r="W38" s="756"/>
      <c r="X38" s="756"/>
      <c r="Y38" s="764" t="s">
        <v>266</v>
      </c>
      <c r="Z38" s="750"/>
      <c r="AA38" s="762" t="str">
        <f t="shared" si="2"/>
        <v/>
      </c>
      <c r="AB38" s="762"/>
      <c r="AC38" s="762"/>
      <c r="AD38" s="762"/>
      <c r="AH38" s="132"/>
      <c r="AI38" s="132"/>
      <c r="AJ38" s="132"/>
      <c r="AK38" s="132"/>
    </row>
    <row r="39" spans="2:37" ht="22" customHeight="1">
      <c r="B39" s="723" t="s">
        <v>267</v>
      </c>
      <c r="C39" s="724"/>
      <c r="D39" s="724"/>
      <c r="E39" s="724"/>
      <c r="F39" s="724"/>
      <c r="G39" s="724"/>
      <c r="H39" s="724"/>
      <c r="I39" s="724"/>
      <c r="J39" s="724"/>
      <c r="K39" s="725"/>
      <c r="L39" s="752" t="str">
        <f t="shared" si="0"/>
        <v/>
      </c>
      <c r="M39" s="752"/>
      <c r="N39" s="752"/>
      <c r="O39" s="752"/>
      <c r="P39" s="752"/>
      <c r="Q39" s="753"/>
      <c r="R39" s="754"/>
      <c r="S39" s="754"/>
      <c r="T39" s="754"/>
      <c r="U39" s="755" t="str">
        <f t="shared" si="1"/>
        <v/>
      </c>
      <c r="V39" s="756"/>
      <c r="W39" s="756"/>
      <c r="X39" s="756"/>
      <c r="Y39" s="749"/>
      <c r="Z39" s="750"/>
      <c r="AA39" s="763" t="str">
        <f>IF(U37="","",IF(AND($H$19="可",U37&gt;=0.05),"可","否"))</f>
        <v/>
      </c>
      <c r="AB39" s="763"/>
      <c r="AC39" s="763"/>
      <c r="AD39" s="763"/>
      <c r="AH39" s="132"/>
      <c r="AI39" s="132"/>
      <c r="AJ39" s="132"/>
      <c r="AK39" s="132"/>
    </row>
    <row r="40" spans="2:37" ht="22" customHeight="1">
      <c r="B40" s="723"/>
      <c r="C40" s="724"/>
      <c r="D40" s="724"/>
      <c r="E40" s="724"/>
      <c r="F40" s="724"/>
      <c r="G40" s="724"/>
      <c r="H40" s="724"/>
      <c r="I40" s="724"/>
      <c r="J40" s="724"/>
      <c r="K40" s="725"/>
      <c r="L40" s="752" t="str">
        <f t="shared" si="0"/>
        <v/>
      </c>
      <c r="M40" s="752"/>
      <c r="N40" s="752"/>
      <c r="O40" s="752"/>
      <c r="P40" s="752"/>
      <c r="Q40" s="757"/>
      <c r="R40" s="758"/>
      <c r="S40" s="758"/>
      <c r="T40" s="759"/>
      <c r="U40" s="757"/>
      <c r="V40" s="758"/>
      <c r="W40" s="758"/>
      <c r="X40" s="759"/>
      <c r="Y40" s="749"/>
      <c r="Z40" s="750"/>
      <c r="AA40" s="762" t="str">
        <f t="shared" si="2"/>
        <v/>
      </c>
      <c r="AB40" s="762"/>
      <c r="AC40" s="762"/>
      <c r="AD40" s="762"/>
      <c r="AH40" s="132"/>
      <c r="AI40" s="132"/>
      <c r="AJ40" s="132"/>
      <c r="AK40" s="132"/>
    </row>
    <row r="41" spans="2:37" ht="26.5" customHeight="1">
      <c r="B41" s="723" t="s">
        <v>268</v>
      </c>
      <c r="C41" s="724"/>
      <c r="D41" s="724"/>
      <c r="E41" s="724"/>
      <c r="F41" s="724"/>
      <c r="G41" s="724"/>
      <c r="H41" s="724"/>
      <c r="I41" s="724"/>
      <c r="J41" s="724"/>
      <c r="K41" s="725"/>
      <c r="L41" s="752" t="str">
        <f t="shared" si="0"/>
        <v/>
      </c>
      <c r="M41" s="752"/>
      <c r="N41" s="752"/>
      <c r="O41" s="752"/>
      <c r="P41" s="752"/>
      <c r="Q41" s="774"/>
      <c r="R41" s="774"/>
      <c r="S41" s="774"/>
      <c r="T41" s="774"/>
      <c r="U41" s="774"/>
      <c r="V41" s="774"/>
      <c r="W41" s="774"/>
      <c r="X41" s="774"/>
      <c r="Y41" s="749"/>
      <c r="Z41" s="750"/>
      <c r="AA41" s="762" t="str">
        <f t="shared" si="2"/>
        <v/>
      </c>
      <c r="AB41" s="762"/>
      <c r="AC41" s="762"/>
      <c r="AD41" s="762"/>
      <c r="AH41" s="132"/>
      <c r="AI41" s="132"/>
      <c r="AJ41" s="132"/>
      <c r="AK41" s="132"/>
    </row>
    <row r="42" spans="2:37" ht="23" customHeight="1">
      <c r="B42" s="775" t="s">
        <v>269</v>
      </c>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row>
    <row r="43" spans="2:37" ht="19.5" customHeight="1">
      <c r="B43" s="775"/>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row>
    <row r="44" spans="2:37" ht="19.5" customHeight="1">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row>
    <row r="45" spans="2:37" ht="20.25" customHeight="1"/>
    <row r="46" spans="2:37" ht="22" customHeight="1">
      <c r="B46" s="745" t="s">
        <v>270</v>
      </c>
      <c r="C46" s="746"/>
      <c r="D46" s="746"/>
      <c r="E46" s="746"/>
      <c r="F46" s="746"/>
      <c r="G46" s="746"/>
      <c r="H46" s="746"/>
      <c r="I46" s="746"/>
      <c r="J46" s="746"/>
      <c r="K46" s="746"/>
      <c r="L46" s="746"/>
      <c r="M46" s="746"/>
      <c r="N46" s="746"/>
      <c r="O46" s="746"/>
      <c r="P46" s="746"/>
      <c r="Q46" s="746"/>
      <c r="R46" s="746"/>
      <c r="S46" s="746"/>
      <c r="T46" s="746"/>
      <c r="U46" s="746"/>
      <c r="V46" s="746"/>
      <c r="W46" s="747"/>
      <c r="Y46" s="144" t="s">
        <v>271</v>
      </c>
    </row>
    <row r="47" spans="2:37" ht="22" customHeight="1">
      <c r="B47" s="127" t="s">
        <v>272</v>
      </c>
    </row>
    <row r="48" spans="2:37" ht="22" customHeight="1">
      <c r="B48" s="765" t="s">
        <v>273</v>
      </c>
      <c r="C48" s="765"/>
      <c r="D48" s="765"/>
      <c r="E48" s="765"/>
      <c r="F48" s="765"/>
      <c r="G48" s="765"/>
      <c r="H48" s="765"/>
      <c r="I48" s="765"/>
      <c r="J48" s="765"/>
      <c r="K48" s="767" t="s">
        <v>274</v>
      </c>
      <c r="L48" s="768"/>
      <c r="M48" s="768"/>
      <c r="N48" s="768"/>
      <c r="O48" s="768"/>
      <c r="P48" s="768"/>
      <c r="Q48" s="768"/>
      <c r="R48" s="768"/>
      <c r="S48" s="768"/>
      <c r="T48" s="768"/>
      <c r="U48" s="768"/>
      <c r="V48" s="768"/>
      <c r="W48" s="768"/>
      <c r="X48" s="768"/>
      <c r="Y48" s="768"/>
      <c r="Z48" s="768"/>
      <c r="AA48" s="768"/>
      <c r="AB48" s="768"/>
      <c r="AC48" s="768"/>
      <c r="AD48" s="768"/>
      <c r="AE48" s="768"/>
      <c r="AF48" s="769"/>
    </row>
    <row r="49" spans="2:32" ht="22" customHeight="1">
      <c r="B49" s="766"/>
      <c r="C49" s="766"/>
      <c r="D49" s="766"/>
      <c r="E49" s="766"/>
      <c r="F49" s="766"/>
      <c r="G49" s="766"/>
      <c r="H49" s="766"/>
      <c r="I49" s="766"/>
      <c r="J49" s="766"/>
      <c r="K49" s="770"/>
      <c r="L49" s="771"/>
      <c r="M49" s="771"/>
      <c r="N49" s="771"/>
      <c r="O49" s="771"/>
      <c r="P49" s="771"/>
      <c r="Q49" s="771"/>
      <c r="R49" s="771"/>
      <c r="S49" s="771"/>
      <c r="T49" s="771"/>
      <c r="U49" s="771"/>
      <c r="V49" s="771"/>
      <c r="W49" s="771"/>
      <c r="X49" s="771"/>
      <c r="Y49" s="771"/>
      <c r="Z49" s="771"/>
      <c r="AA49" s="771"/>
      <c r="AB49" s="771"/>
      <c r="AC49" s="771"/>
      <c r="AD49" s="771"/>
      <c r="AE49" s="771"/>
      <c r="AF49" s="772"/>
    </row>
    <row r="50" spans="2:32" ht="36" customHeight="1">
      <c r="B50" s="773" t="s">
        <v>275</v>
      </c>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row>
    <row r="51" spans="2:32" ht="22" customHeight="1"/>
    <row r="52" spans="2:32" ht="22" customHeight="1">
      <c r="B52" s="745" t="s">
        <v>276</v>
      </c>
      <c r="C52" s="746"/>
      <c r="D52" s="746"/>
      <c r="E52" s="746"/>
      <c r="F52" s="746"/>
      <c r="G52" s="746"/>
      <c r="H52" s="746"/>
      <c r="I52" s="747"/>
      <c r="K52" s="144" t="s">
        <v>277</v>
      </c>
    </row>
    <row r="53" spans="2:32" ht="22" customHeight="1">
      <c r="B53" s="127" t="s">
        <v>278</v>
      </c>
    </row>
    <row r="54" spans="2:32" ht="22" customHeight="1">
      <c r="B54" s="719"/>
      <c r="C54" s="719"/>
      <c r="D54" s="719"/>
      <c r="E54" s="719"/>
      <c r="F54" s="719"/>
      <c r="G54" s="719"/>
      <c r="H54" s="719"/>
      <c r="I54" s="719"/>
      <c r="J54" s="719"/>
      <c r="K54" s="719"/>
      <c r="L54" s="719" t="s">
        <v>258</v>
      </c>
      <c r="M54" s="719"/>
      <c r="N54" s="719"/>
      <c r="O54" s="719"/>
      <c r="P54" s="719"/>
      <c r="Q54" s="748" t="s">
        <v>259</v>
      </c>
      <c r="R54" s="748"/>
      <c r="S54" s="748"/>
      <c r="T54" s="748"/>
      <c r="U54" s="749"/>
      <c r="V54" s="750"/>
      <c r="W54" s="751" t="s">
        <v>279</v>
      </c>
      <c r="X54" s="719"/>
      <c r="Y54" s="719"/>
      <c r="Z54" s="719"/>
    </row>
    <row r="55" spans="2:32" ht="22" customHeight="1">
      <c r="B55" s="719"/>
      <c r="C55" s="719"/>
      <c r="D55" s="719"/>
      <c r="E55" s="719"/>
      <c r="F55" s="719"/>
      <c r="G55" s="719"/>
      <c r="H55" s="719"/>
      <c r="I55" s="719"/>
      <c r="J55" s="719"/>
      <c r="K55" s="719"/>
      <c r="L55" s="719"/>
      <c r="M55" s="719"/>
      <c r="N55" s="719"/>
      <c r="O55" s="719"/>
      <c r="P55" s="719"/>
      <c r="Q55" s="748"/>
      <c r="R55" s="748"/>
      <c r="S55" s="748"/>
      <c r="T55" s="748"/>
      <c r="U55" s="749"/>
      <c r="V55" s="750"/>
      <c r="W55" s="719"/>
      <c r="X55" s="719"/>
      <c r="Y55" s="719"/>
      <c r="Z55" s="719"/>
    </row>
    <row r="56" spans="2:32" ht="22" customHeight="1">
      <c r="B56" s="723" t="s">
        <v>241</v>
      </c>
      <c r="C56" s="724"/>
      <c r="D56" s="724"/>
      <c r="E56" s="724"/>
      <c r="F56" s="724"/>
      <c r="G56" s="724"/>
      <c r="H56" s="724"/>
      <c r="I56" s="724"/>
      <c r="J56" s="724"/>
      <c r="K56" s="725"/>
      <c r="L56" s="752" t="str">
        <f>IF(N16="","",EOMONTH(AI16,0))</f>
        <v/>
      </c>
      <c r="M56" s="752"/>
      <c r="N56" s="752"/>
      <c r="O56" s="752"/>
      <c r="P56" s="752"/>
      <c r="Q56" s="760" t="str">
        <f>IF($P$17=0,"",$P$17)</f>
        <v/>
      </c>
      <c r="R56" s="761"/>
      <c r="S56" s="761"/>
      <c r="T56" s="761"/>
      <c r="U56" s="749"/>
      <c r="V56" s="750"/>
      <c r="W56" s="757"/>
      <c r="X56" s="758"/>
      <c r="Y56" s="758"/>
      <c r="Z56" s="759"/>
    </row>
    <row r="57" spans="2:32" ht="22" customHeight="1">
      <c r="B57" s="723" t="s">
        <v>280</v>
      </c>
      <c r="C57" s="724"/>
      <c r="D57" s="724"/>
      <c r="E57" s="724"/>
      <c r="F57" s="724"/>
      <c r="G57" s="724"/>
      <c r="H57" s="724"/>
      <c r="I57" s="724"/>
      <c r="J57" s="724"/>
      <c r="K57" s="725"/>
      <c r="L57" s="752" t="str">
        <f t="shared" ref="L57:L74" si="3">IF($N$16="","",EOMONTH(L56,1))</f>
        <v/>
      </c>
      <c r="M57" s="752"/>
      <c r="N57" s="752"/>
      <c r="O57" s="752"/>
      <c r="P57" s="752"/>
      <c r="Q57" s="753"/>
      <c r="R57" s="754"/>
      <c r="S57" s="754"/>
      <c r="T57" s="754"/>
      <c r="U57" s="749"/>
      <c r="V57" s="750"/>
      <c r="W57" s="757"/>
      <c r="X57" s="758"/>
      <c r="Y57" s="758"/>
      <c r="Z57" s="759"/>
    </row>
    <row r="58" spans="2:32" ht="22" customHeight="1">
      <c r="B58" s="723" t="s">
        <v>281</v>
      </c>
      <c r="C58" s="724"/>
      <c r="D58" s="724"/>
      <c r="E58" s="724"/>
      <c r="F58" s="724"/>
      <c r="G58" s="724"/>
      <c r="H58" s="724"/>
      <c r="I58" s="724"/>
      <c r="J58" s="724"/>
      <c r="K58" s="725"/>
      <c r="L58" s="752" t="str">
        <f t="shared" si="3"/>
        <v/>
      </c>
      <c r="M58" s="752"/>
      <c r="N58" s="752"/>
      <c r="O58" s="752"/>
      <c r="P58" s="752"/>
      <c r="Q58" s="753"/>
      <c r="R58" s="754"/>
      <c r="S58" s="754"/>
      <c r="T58" s="754"/>
      <c r="U58" s="749"/>
      <c r="V58" s="750"/>
      <c r="W58" s="762" t="str">
        <f>IF(Q56="","",IF(OR(AND($AJ$8=7,Q56&lt;=750,$H$20="可"),(AND($AJ$8=8,Q56&lt;=900,$H$20="可"))),"可","否"))</f>
        <v/>
      </c>
      <c r="X58" s="762"/>
      <c r="Y58" s="762"/>
      <c r="Z58" s="762"/>
    </row>
    <row r="59" spans="2:32" ht="22" customHeight="1">
      <c r="B59" s="723"/>
      <c r="C59" s="724"/>
      <c r="D59" s="724"/>
      <c r="E59" s="724"/>
      <c r="F59" s="724"/>
      <c r="G59" s="724"/>
      <c r="H59" s="724"/>
      <c r="I59" s="724"/>
      <c r="J59" s="724"/>
      <c r="K59" s="725"/>
      <c r="L59" s="752" t="str">
        <f t="shared" si="3"/>
        <v/>
      </c>
      <c r="M59" s="752"/>
      <c r="N59" s="752"/>
      <c r="O59" s="752"/>
      <c r="P59" s="752"/>
      <c r="Q59" s="753"/>
      <c r="R59" s="754"/>
      <c r="S59" s="754"/>
      <c r="T59" s="754"/>
      <c r="U59" s="749"/>
      <c r="V59" s="750"/>
      <c r="W59" s="762" t="str">
        <f t="shared" ref="W59:W74" si="4">IF(Q57="","",IF(OR(AND($AJ$8=7,Q57&lt;=750,$H$20="可"),(AND($AJ$8=8,Q57&lt;=900,$H$20="可"))),"可","否"))</f>
        <v/>
      </c>
      <c r="X59" s="762"/>
      <c r="Y59" s="762"/>
      <c r="Z59" s="762"/>
    </row>
    <row r="60" spans="2:32" ht="22" customHeight="1">
      <c r="B60" s="723"/>
      <c r="C60" s="724"/>
      <c r="D60" s="724"/>
      <c r="E60" s="724"/>
      <c r="F60" s="724"/>
      <c r="G60" s="724"/>
      <c r="H60" s="724"/>
      <c r="I60" s="724"/>
      <c r="J60" s="724"/>
      <c r="K60" s="725"/>
      <c r="L60" s="752" t="str">
        <f t="shared" si="3"/>
        <v/>
      </c>
      <c r="M60" s="752"/>
      <c r="N60" s="752"/>
      <c r="O60" s="752"/>
      <c r="P60" s="752"/>
      <c r="Q60" s="753"/>
      <c r="R60" s="754"/>
      <c r="S60" s="754"/>
      <c r="T60" s="754"/>
      <c r="U60" s="749"/>
      <c r="V60" s="750"/>
      <c r="W60" s="762" t="str">
        <f t="shared" si="4"/>
        <v/>
      </c>
      <c r="X60" s="762"/>
      <c r="Y60" s="762"/>
      <c r="Z60" s="762"/>
    </row>
    <row r="61" spans="2:32" ht="22" customHeight="1">
      <c r="B61" s="723"/>
      <c r="C61" s="724"/>
      <c r="D61" s="724"/>
      <c r="E61" s="724"/>
      <c r="F61" s="724"/>
      <c r="G61" s="724"/>
      <c r="H61" s="724"/>
      <c r="I61" s="724"/>
      <c r="J61" s="724"/>
      <c r="K61" s="725"/>
      <c r="L61" s="752" t="str">
        <f t="shared" si="3"/>
        <v/>
      </c>
      <c r="M61" s="752"/>
      <c r="N61" s="752"/>
      <c r="O61" s="752"/>
      <c r="P61" s="752"/>
      <c r="Q61" s="753"/>
      <c r="R61" s="754"/>
      <c r="S61" s="754"/>
      <c r="T61" s="754"/>
      <c r="U61" s="749"/>
      <c r="V61" s="750"/>
      <c r="W61" s="762" t="str">
        <f t="shared" si="4"/>
        <v/>
      </c>
      <c r="X61" s="762"/>
      <c r="Y61" s="762"/>
      <c r="Z61" s="762"/>
    </row>
    <row r="62" spans="2:32" ht="22" customHeight="1">
      <c r="B62" s="723"/>
      <c r="C62" s="724"/>
      <c r="D62" s="724"/>
      <c r="E62" s="724"/>
      <c r="F62" s="724"/>
      <c r="G62" s="724"/>
      <c r="H62" s="724"/>
      <c r="I62" s="724"/>
      <c r="J62" s="724"/>
      <c r="K62" s="725"/>
      <c r="L62" s="752" t="str">
        <f t="shared" si="3"/>
        <v/>
      </c>
      <c r="M62" s="752"/>
      <c r="N62" s="752"/>
      <c r="O62" s="752"/>
      <c r="P62" s="752"/>
      <c r="Q62" s="753"/>
      <c r="R62" s="754"/>
      <c r="S62" s="754"/>
      <c r="T62" s="754"/>
      <c r="U62" s="749"/>
      <c r="V62" s="750"/>
      <c r="W62" s="762" t="str">
        <f t="shared" si="4"/>
        <v/>
      </c>
      <c r="X62" s="762"/>
      <c r="Y62" s="762"/>
      <c r="Z62" s="762"/>
    </row>
    <row r="63" spans="2:32" ht="22" customHeight="1">
      <c r="B63" s="723"/>
      <c r="C63" s="724"/>
      <c r="D63" s="724"/>
      <c r="E63" s="724"/>
      <c r="F63" s="724"/>
      <c r="G63" s="724"/>
      <c r="H63" s="724"/>
      <c r="I63" s="724"/>
      <c r="J63" s="724"/>
      <c r="K63" s="725"/>
      <c r="L63" s="752" t="str">
        <f t="shared" si="3"/>
        <v/>
      </c>
      <c r="M63" s="752"/>
      <c r="N63" s="752"/>
      <c r="O63" s="752"/>
      <c r="P63" s="752"/>
      <c r="Q63" s="753"/>
      <c r="R63" s="754"/>
      <c r="S63" s="754"/>
      <c r="T63" s="754"/>
      <c r="U63" s="764" t="s">
        <v>266</v>
      </c>
      <c r="V63" s="777"/>
      <c r="W63" s="762" t="str">
        <f t="shared" si="4"/>
        <v/>
      </c>
      <c r="X63" s="762"/>
      <c r="Y63" s="762"/>
      <c r="Z63" s="762"/>
    </row>
    <row r="64" spans="2:32" ht="22" customHeight="1">
      <c r="B64" s="723"/>
      <c r="C64" s="724"/>
      <c r="D64" s="724"/>
      <c r="E64" s="724"/>
      <c r="F64" s="724"/>
      <c r="G64" s="724"/>
      <c r="H64" s="724"/>
      <c r="I64" s="724"/>
      <c r="J64" s="724"/>
      <c r="K64" s="725"/>
      <c r="L64" s="752" t="str">
        <f t="shared" si="3"/>
        <v/>
      </c>
      <c r="M64" s="752"/>
      <c r="N64" s="752"/>
      <c r="O64" s="752"/>
      <c r="P64" s="752"/>
      <c r="Q64" s="753"/>
      <c r="R64" s="754"/>
      <c r="S64" s="754"/>
      <c r="T64" s="754"/>
      <c r="U64" s="764"/>
      <c r="V64" s="777"/>
      <c r="W64" s="762" t="str">
        <f t="shared" si="4"/>
        <v/>
      </c>
      <c r="X64" s="762"/>
      <c r="Y64" s="762"/>
      <c r="Z64" s="762"/>
    </row>
    <row r="65" spans="2:32" ht="22" customHeight="1">
      <c r="B65" s="723"/>
      <c r="C65" s="724"/>
      <c r="D65" s="724"/>
      <c r="E65" s="724"/>
      <c r="F65" s="724"/>
      <c r="G65" s="724"/>
      <c r="H65" s="724"/>
      <c r="I65" s="724"/>
      <c r="J65" s="724"/>
      <c r="K65" s="725"/>
      <c r="L65" s="752" t="str">
        <f t="shared" si="3"/>
        <v/>
      </c>
      <c r="M65" s="752"/>
      <c r="N65" s="752"/>
      <c r="O65" s="752"/>
      <c r="P65" s="752"/>
      <c r="Q65" s="753"/>
      <c r="R65" s="754"/>
      <c r="S65" s="754"/>
      <c r="T65" s="754"/>
      <c r="U65" s="764"/>
      <c r="V65" s="777"/>
      <c r="W65" s="762" t="str">
        <f t="shared" si="4"/>
        <v/>
      </c>
      <c r="X65" s="762"/>
      <c r="Y65" s="762"/>
      <c r="Z65" s="762"/>
    </row>
    <row r="66" spans="2:32" ht="22" customHeight="1">
      <c r="B66" s="723"/>
      <c r="C66" s="724"/>
      <c r="D66" s="724"/>
      <c r="E66" s="724"/>
      <c r="F66" s="724"/>
      <c r="G66" s="724"/>
      <c r="H66" s="724"/>
      <c r="I66" s="724"/>
      <c r="J66" s="724"/>
      <c r="K66" s="725"/>
      <c r="L66" s="752" t="str">
        <f t="shared" si="3"/>
        <v/>
      </c>
      <c r="M66" s="752"/>
      <c r="N66" s="752"/>
      <c r="O66" s="752"/>
      <c r="P66" s="752"/>
      <c r="Q66" s="753"/>
      <c r="R66" s="754"/>
      <c r="S66" s="754"/>
      <c r="T66" s="754"/>
      <c r="U66" s="764"/>
      <c r="V66" s="777"/>
      <c r="W66" s="762" t="str">
        <f t="shared" si="4"/>
        <v/>
      </c>
      <c r="X66" s="762"/>
      <c r="Y66" s="762"/>
      <c r="Z66" s="762"/>
    </row>
    <row r="67" spans="2:32" ht="22" customHeight="1">
      <c r="B67" s="723"/>
      <c r="C67" s="724"/>
      <c r="D67" s="724"/>
      <c r="E67" s="724"/>
      <c r="F67" s="724"/>
      <c r="G67" s="724"/>
      <c r="H67" s="724"/>
      <c r="I67" s="724"/>
      <c r="J67" s="724"/>
      <c r="K67" s="725"/>
      <c r="L67" s="752" t="str">
        <f t="shared" si="3"/>
        <v/>
      </c>
      <c r="M67" s="752"/>
      <c r="N67" s="752"/>
      <c r="O67" s="752"/>
      <c r="P67" s="752"/>
      <c r="Q67" s="753"/>
      <c r="R67" s="754"/>
      <c r="S67" s="754"/>
      <c r="T67" s="754"/>
      <c r="U67" s="749"/>
      <c r="V67" s="750"/>
      <c r="W67" s="762" t="str">
        <f t="shared" si="4"/>
        <v/>
      </c>
      <c r="X67" s="762"/>
      <c r="Y67" s="762"/>
      <c r="Z67" s="762"/>
    </row>
    <row r="68" spans="2:32" ht="22" customHeight="1">
      <c r="B68" s="723"/>
      <c r="C68" s="724"/>
      <c r="D68" s="724"/>
      <c r="E68" s="724"/>
      <c r="F68" s="724"/>
      <c r="G68" s="724"/>
      <c r="H68" s="724"/>
      <c r="I68" s="724"/>
      <c r="J68" s="724"/>
      <c r="K68" s="725"/>
      <c r="L68" s="752" t="str">
        <f t="shared" si="3"/>
        <v/>
      </c>
      <c r="M68" s="752"/>
      <c r="N68" s="752"/>
      <c r="O68" s="752"/>
      <c r="P68" s="752"/>
      <c r="Q68" s="753"/>
      <c r="R68" s="754"/>
      <c r="S68" s="754"/>
      <c r="T68" s="754"/>
      <c r="U68" s="749"/>
      <c r="V68" s="750"/>
      <c r="W68" s="762" t="str">
        <f t="shared" si="4"/>
        <v/>
      </c>
      <c r="X68" s="762"/>
      <c r="Y68" s="762"/>
      <c r="Z68" s="762"/>
    </row>
    <row r="69" spans="2:32" ht="22" customHeight="1">
      <c r="B69" s="723"/>
      <c r="C69" s="724"/>
      <c r="D69" s="724"/>
      <c r="E69" s="724"/>
      <c r="F69" s="724"/>
      <c r="G69" s="724"/>
      <c r="H69" s="724"/>
      <c r="I69" s="724"/>
      <c r="J69" s="724"/>
      <c r="K69" s="725"/>
      <c r="L69" s="752" t="str">
        <f t="shared" si="3"/>
        <v/>
      </c>
      <c r="M69" s="752"/>
      <c r="N69" s="752"/>
      <c r="O69" s="752"/>
      <c r="P69" s="752"/>
      <c r="Q69" s="753"/>
      <c r="R69" s="754"/>
      <c r="S69" s="754"/>
      <c r="T69" s="754"/>
      <c r="U69" s="749"/>
      <c r="V69" s="750"/>
      <c r="W69" s="762" t="str">
        <f t="shared" si="4"/>
        <v/>
      </c>
      <c r="X69" s="762"/>
      <c r="Y69" s="762"/>
      <c r="Z69" s="762"/>
    </row>
    <row r="70" spans="2:32" ht="22" customHeight="1">
      <c r="B70" s="723"/>
      <c r="C70" s="724"/>
      <c r="D70" s="724"/>
      <c r="E70" s="724"/>
      <c r="F70" s="724"/>
      <c r="G70" s="724"/>
      <c r="H70" s="724"/>
      <c r="I70" s="724"/>
      <c r="J70" s="724"/>
      <c r="K70" s="725"/>
      <c r="L70" s="752" t="str">
        <f t="shared" si="3"/>
        <v/>
      </c>
      <c r="M70" s="752"/>
      <c r="N70" s="752"/>
      <c r="O70" s="752"/>
      <c r="P70" s="752"/>
      <c r="Q70" s="720"/>
      <c r="R70" s="720"/>
      <c r="S70" s="720"/>
      <c r="T70" s="720"/>
      <c r="W70" s="762" t="str">
        <f t="shared" si="4"/>
        <v/>
      </c>
      <c r="X70" s="762"/>
      <c r="Y70" s="762"/>
      <c r="Z70" s="762"/>
    </row>
    <row r="71" spans="2:32" ht="22" customHeight="1">
      <c r="B71" s="723"/>
      <c r="C71" s="724"/>
      <c r="D71" s="724"/>
      <c r="E71" s="724"/>
      <c r="F71" s="724"/>
      <c r="G71" s="724"/>
      <c r="H71" s="724"/>
      <c r="I71" s="724"/>
      <c r="J71" s="724"/>
      <c r="K71" s="725"/>
      <c r="L71" s="752" t="str">
        <f t="shared" si="3"/>
        <v/>
      </c>
      <c r="M71" s="752"/>
      <c r="N71" s="752"/>
      <c r="O71" s="752"/>
      <c r="P71" s="752"/>
      <c r="Q71" s="720"/>
      <c r="R71" s="720"/>
      <c r="S71" s="720"/>
      <c r="T71" s="720"/>
      <c r="W71" s="762" t="str">
        <f t="shared" si="4"/>
        <v/>
      </c>
      <c r="X71" s="762"/>
      <c r="Y71" s="762"/>
      <c r="Z71" s="762"/>
    </row>
    <row r="72" spans="2:32" ht="22" customHeight="1">
      <c r="B72" s="723"/>
      <c r="C72" s="724"/>
      <c r="D72" s="724"/>
      <c r="E72" s="724"/>
      <c r="F72" s="724"/>
      <c r="G72" s="724"/>
      <c r="H72" s="724"/>
      <c r="I72" s="724"/>
      <c r="J72" s="724"/>
      <c r="K72" s="725"/>
      <c r="L72" s="752" t="str">
        <f t="shared" si="3"/>
        <v/>
      </c>
      <c r="M72" s="752"/>
      <c r="N72" s="752"/>
      <c r="O72" s="752"/>
      <c r="P72" s="752"/>
      <c r="Q72" s="720"/>
      <c r="R72" s="720"/>
      <c r="S72" s="720"/>
      <c r="T72" s="720"/>
      <c r="W72" s="762" t="str">
        <f t="shared" si="4"/>
        <v/>
      </c>
      <c r="X72" s="762"/>
      <c r="Y72" s="762"/>
      <c r="Z72" s="762"/>
    </row>
    <row r="73" spans="2:32" ht="22" customHeight="1">
      <c r="B73" s="723"/>
      <c r="C73" s="724"/>
      <c r="D73" s="724"/>
      <c r="E73" s="724"/>
      <c r="F73" s="724"/>
      <c r="G73" s="724"/>
      <c r="H73" s="724"/>
      <c r="I73" s="724"/>
      <c r="J73" s="724"/>
      <c r="K73" s="725"/>
      <c r="L73" s="752" t="str">
        <f t="shared" si="3"/>
        <v/>
      </c>
      <c r="M73" s="752"/>
      <c r="N73" s="752"/>
      <c r="O73" s="752"/>
      <c r="P73" s="752"/>
      <c r="Q73" s="720"/>
      <c r="R73" s="720"/>
      <c r="S73" s="720"/>
      <c r="T73" s="720"/>
      <c r="W73" s="762" t="str">
        <f t="shared" si="4"/>
        <v/>
      </c>
      <c r="X73" s="762"/>
      <c r="Y73" s="762"/>
      <c r="Z73" s="762"/>
    </row>
    <row r="74" spans="2:32" ht="22" customHeight="1">
      <c r="B74" s="723"/>
      <c r="C74" s="724"/>
      <c r="D74" s="724"/>
      <c r="E74" s="724"/>
      <c r="F74" s="724"/>
      <c r="G74" s="724"/>
      <c r="H74" s="724"/>
      <c r="I74" s="724"/>
      <c r="J74" s="724"/>
      <c r="K74" s="725"/>
      <c r="L74" s="752" t="str">
        <f t="shared" si="3"/>
        <v/>
      </c>
      <c r="M74" s="752"/>
      <c r="N74" s="752"/>
      <c r="O74" s="752"/>
      <c r="P74" s="752"/>
      <c r="Q74" s="720"/>
      <c r="R74" s="720"/>
      <c r="S74" s="720"/>
      <c r="T74" s="720"/>
      <c r="W74" s="762" t="str">
        <f t="shared" si="4"/>
        <v/>
      </c>
      <c r="X74" s="762"/>
      <c r="Y74" s="762"/>
      <c r="Z74" s="762"/>
    </row>
    <row r="75" spans="2:32" ht="22" customHeight="1">
      <c r="B75" s="743" t="s">
        <v>282</v>
      </c>
      <c r="C75" s="744"/>
      <c r="D75" s="744"/>
      <c r="E75" s="744"/>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row>
    <row r="76" spans="2:32" ht="22" customHeight="1">
      <c r="B76" s="743"/>
      <c r="C76" s="744"/>
      <c r="D76" s="744"/>
      <c r="E76" s="744"/>
      <c r="F76" s="744"/>
      <c r="G76" s="744"/>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row>
    <row r="77" spans="2:32" ht="39" customHeight="1">
      <c r="B77" s="743"/>
      <c r="C77" s="744"/>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1">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B3:AF6"/>
    <mergeCell ref="B9:F9"/>
    <mergeCell ref="G9:J9"/>
    <mergeCell ref="K9:N9"/>
    <mergeCell ref="O9:AB9"/>
  </mergeCells>
  <phoneticPr fontId="4"/>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xr:uid="{00000000-0002-0000-0C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0C00-000001000000}">
      <formula1>$AI$9:$AI$11</formula1>
    </dataValidation>
    <dataValidation type="list" allowBlank="1" showInputMessage="1" showErrorMessage="1" sqref="G11:Q11" xr:uid="{00000000-0002-0000-0C00-000002000000}">
      <formula1>$AI$3:$AI$7</formula1>
    </dataValidation>
  </dataValidations>
  <printOptions horizontalCentered="1"/>
  <pageMargins left="0.31496062992125984" right="0.11811023622047245" top="0.55118110236220474" bottom="0.39370078740157483" header="0.31496062992125984" footer="0.31496062992125984"/>
  <pageSetup paperSize="9" scale="82" fitToHeight="0"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FF"/>
    <pageSetUpPr fitToPage="1"/>
  </sheetPr>
  <dimension ref="A1:U31"/>
  <sheetViews>
    <sheetView showZeros="0" view="pageBreakPreview" zoomScale="70" zoomScaleNormal="90" zoomScaleSheetLayoutView="70" workbookViewId="0">
      <selection activeCell="I34" sqref="I34"/>
    </sheetView>
  </sheetViews>
  <sheetFormatPr defaultColWidth="9.375" defaultRowHeight="13"/>
  <cols>
    <col min="1" max="1" width="5" style="145" customWidth="1"/>
    <col min="2" max="18" width="9.375" style="145"/>
    <col min="19" max="19" width="14.375" style="145" customWidth="1"/>
    <col min="20" max="20" width="5" style="145" customWidth="1"/>
    <col min="21" max="21" width="6.625" style="145" customWidth="1"/>
    <col min="22" max="16384" width="9.375" style="145"/>
  </cols>
  <sheetData>
    <row r="1" spans="1:21" ht="14">
      <c r="A1" s="145" t="s">
        <v>360</v>
      </c>
      <c r="B1" s="146"/>
      <c r="C1" s="146"/>
      <c r="D1" s="147"/>
      <c r="E1" s="146"/>
      <c r="F1" s="146"/>
      <c r="G1" s="146"/>
      <c r="H1" s="148"/>
      <c r="I1" s="148"/>
      <c r="J1" s="148"/>
      <c r="K1" s="148"/>
      <c r="L1" s="148"/>
      <c r="M1" s="148"/>
      <c r="N1" s="148"/>
      <c r="O1" s="148"/>
      <c r="P1" s="148"/>
      <c r="Q1" s="148"/>
      <c r="R1" s="148"/>
      <c r="S1" s="148"/>
      <c r="T1" s="148"/>
      <c r="U1" s="148"/>
    </row>
    <row r="2" spans="1:21" ht="27.75" customHeight="1">
      <c r="A2" s="790" t="s">
        <v>283</v>
      </c>
      <c r="B2" s="790"/>
      <c r="C2" s="790"/>
      <c r="D2" s="790"/>
      <c r="E2" s="790"/>
      <c r="F2" s="790"/>
      <c r="G2" s="790"/>
      <c r="H2" s="790"/>
      <c r="I2" s="790"/>
      <c r="J2" s="790"/>
      <c r="K2" s="790"/>
      <c r="L2" s="790"/>
      <c r="M2" s="790"/>
      <c r="N2" s="790"/>
      <c r="O2" s="790"/>
      <c r="P2" s="790"/>
      <c r="Q2" s="790"/>
      <c r="R2" s="790"/>
      <c r="S2" s="790"/>
      <c r="T2" s="790"/>
      <c r="U2" s="149"/>
    </row>
    <row r="3" spans="1:21" ht="5.25" customHeight="1">
      <c r="B3" s="150"/>
      <c r="C3" s="150"/>
      <c r="D3" s="150"/>
      <c r="E3" s="150"/>
      <c r="F3" s="150"/>
      <c r="G3" s="150"/>
      <c r="H3" s="150"/>
      <c r="I3" s="150"/>
      <c r="J3" s="150"/>
      <c r="K3" s="150"/>
      <c r="L3" s="150"/>
      <c r="M3" s="150"/>
      <c r="N3" s="150"/>
      <c r="O3" s="150"/>
      <c r="P3" s="150"/>
      <c r="Q3" s="150"/>
      <c r="R3" s="150"/>
      <c r="S3" s="148"/>
      <c r="T3" s="150"/>
      <c r="U3" s="150"/>
    </row>
    <row r="4" spans="1:21" ht="99.75" customHeight="1">
      <c r="B4" s="791" t="s">
        <v>284</v>
      </c>
      <c r="C4" s="791"/>
      <c r="D4" s="791"/>
      <c r="E4" s="791"/>
      <c r="F4" s="791"/>
      <c r="G4" s="791"/>
      <c r="H4" s="791"/>
      <c r="I4" s="791"/>
      <c r="J4" s="791"/>
      <c r="K4" s="791"/>
      <c r="L4" s="791"/>
      <c r="M4" s="791"/>
      <c r="N4" s="791"/>
      <c r="O4" s="791"/>
      <c r="P4" s="791"/>
      <c r="Q4" s="791"/>
      <c r="R4" s="791"/>
      <c r="S4" s="791"/>
      <c r="T4" s="151"/>
      <c r="U4" s="151"/>
    </row>
    <row r="5" spans="1:21" ht="14">
      <c r="K5" s="148"/>
      <c r="L5" s="148"/>
      <c r="M5" s="148"/>
      <c r="N5" s="148"/>
      <c r="Q5" s="152"/>
      <c r="R5" s="152"/>
      <c r="S5" s="152"/>
    </row>
    <row r="6" spans="1:21" ht="18.75" customHeight="1">
      <c r="B6" s="153" t="s">
        <v>285</v>
      </c>
      <c r="C6" s="154"/>
      <c r="D6" s="154"/>
      <c r="E6" s="154"/>
      <c r="F6" s="154"/>
      <c r="G6" s="154"/>
      <c r="H6" s="154"/>
      <c r="I6" s="154"/>
      <c r="J6" s="154"/>
      <c r="K6" s="154"/>
      <c r="L6" s="154"/>
      <c r="M6" s="132"/>
      <c r="N6" s="132"/>
      <c r="O6" s="132"/>
      <c r="P6" s="132"/>
      <c r="Q6" s="132"/>
      <c r="R6" s="132"/>
      <c r="T6" s="155"/>
      <c r="U6" s="155"/>
    </row>
    <row r="7" spans="1:21">
      <c r="B7" s="156"/>
      <c r="C7" s="157"/>
      <c r="D7" s="158"/>
      <c r="E7" s="159"/>
      <c r="F7" s="792" t="s">
        <v>286</v>
      </c>
      <c r="G7" s="160"/>
      <c r="H7" s="161"/>
      <c r="I7" s="161"/>
      <c r="J7" s="162" t="s">
        <v>242</v>
      </c>
      <c r="K7" s="163"/>
      <c r="L7" s="161" t="s">
        <v>243</v>
      </c>
      <c r="M7" s="161"/>
      <c r="N7" s="161"/>
      <c r="O7" s="164"/>
      <c r="P7" s="794">
        <f>K7+1</f>
        <v>1</v>
      </c>
      <c r="Q7" s="795"/>
      <c r="R7" s="796"/>
      <c r="S7" s="797" t="s">
        <v>287</v>
      </c>
      <c r="T7" s="155"/>
      <c r="U7" s="155"/>
    </row>
    <row r="8" spans="1:21">
      <c r="B8" s="165"/>
      <c r="C8" s="166"/>
      <c r="D8" s="167"/>
      <c r="E8" s="168"/>
      <c r="F8" s="793"/>
      <c r="G8" s="169" t="s">
        <v>288</v>
      </c>
      <c r="H8" s="170" t="s">
        <v>289</v>
      </c>
      <c r="I8" s="169" t="s">
        <v>290</v>
      </c>
      <c r="J8" s="170" t="s">
        <v>291</v>
      </c>
      <c r="K8" s="170" t="s">
        <v>292</v>
      </c>
      <c r="L8" s="171" t="s">
        <v>293</v>
      </c>
      <c r="M8" s="169" t="s">
        <v>294</v>
      </c>
      <c r="N8" s="170" t="s">
        <v>89</v>
      </c>
      <c r="O8" s="170" t="s">
        <v>90</v>
      </c>
      <c r="P8" s="169" t="s">
        <v>295</v>
      </c>
      <c r="Q8" s="170" t="s">
        <v>296</v>
      </c>
      <c r="R8" s="170" t="s">
        <v>297</v>
      </c>
      <c r="S8" s="798"/>
      <c r="T8" s="155"/>
      <c r="U8" s="155"/>
    </row>
    <row r="9" spans="1:21" ht="38.25" customHeight="1">
      <c r="B9" s="778" t="s">
        <v>298</v>
      </c>
      <c r="C9" s="781" t="s">
        <v>299</v>
      </c>
      <c r="D9" s="782"/>
      <c r="E9" s="783"/>
      <c r="F9" s="172">
        <v>0.5</v>
      </c>
      <c r="G9" s="173"/>
      <c r="H9" s="174"/>
      <c r="I9" s="174"/>
      <c r="J9" s="174"/>
      <c r="K9" s="174"/>
      <c r="L9" s="174"/>
      <c r="M9" s="174"/>
      <c r="N9" s="174"/>
      <c r="O9" s="174"/>
      <c r="P9" s="174"/>
      <c r="Q9" s="174"/>
      <c r="R9" s="174"/>
      <c r="S9" s="175"/>
      <c r="T9" s="148"/>
      <c r="U9" s="148"/>
    </row>
    <row r="10" spans="1:21" ht="31.5" customHeight="1">
      <c r="B10" s="779"/>
      <c r="C10" s="784" t="s">
        <v>300</v>
      </c>
      <c r="D10" s="785"/>
      <c r="E10" s="786"/>
      <c r="F10" s="176">
        <v>0.75</v>
      </c>
      <c r="G10" s="177"/>
      <c r="H10" s="178"/>
      <c r="I10" s="178"/>
      <c r="J10" s="178"/>
      <c r="K10" s="178"/>
      <c r="L10" s="178"/>
      <c r="M10" s="178"/>
      <c r="N10" s="178"/>
      <c r="O10" s="178"/>
      <c r="P10" s="178"/>
      <c r="Q10" s="178"/>
      <c r="R10" s="178"/>
      <c r="S10" s="175"/>
      <c r="T10" s="148"/>
      <c r="U10" s="148"/>
    </row>
    <row r="11" spans="1:21" ht="31.5" customHeight="1">
      <c r="B11" s="780"/>
      <c r="C11" s="787" t="s">
        <v>301</v>
      </c>
      <c r="D11" s="788"/>
      <c r="E11" s="789"/>
      <c r="F11" s="179">
        <v>1</v>
      </c>
      <c r="G11" s="180"/>
      <c r="H11" s="181"/>
      <c r="I11" s="181"/>
      <c r="J11" s="181"/>
      <c r="K11" s="181"/>
      <c r="L11" s="181"/>
      <c r="M11" s="181"/>
      <c r="N11" s="181"/>
      <c r="O11" s="181"/>
      <c r="P11" s="181"/>
      <c r="Q11" s="181"/>
      <c r="R11" s="181"/>
      <c r="S11" s="175"/>
      <c r="T11" s="148"/>
      <c r="U11" s="148"/>
    </row>
    <row r="12" spans="1:21" ht="31.5" customHeight="1">
      <c r="B12" s="778" t="s">
        <v>302</v>
      </c>
      <c r="C12" s="799" t="s">
        <v>303</v>
      </c>
      <c r="D12" s="802" t="s">
        <v>304</v>
      </c>
      <c r="E12" s="803"/>
      <c r="F12" s="182">
        <v>0.5</v>
      </c>
      <c r="G12" s="183"/>
      <c r="H12" s="184"/>
      <c r="I12" s="183"/>
      <c r="J12" s="184"/>
      <c r="K12" s="184"/>
      <c r="L12" s="185"/>
      <c r="M12" s="183"/>
      <c r="N12" s="184"/>
      <c r="O12" s="186"/>
      <c r="P12" s="183"/>
      <c r="Q12" s="184"/>
      <c r="R12" s="184"/>
      <c r="S12" s="175"/>
      <c r="T12" s="148"/>
      <c r="U12" s="148"/>
    </row>
    <row r="13" spans="1:21" ht="31.5" customHeight="1">
      <c r="B13" s="779"/>
      <c r="C13" s="800"/>
      <c r="D13" s="804" t="s">
        <v>300</v>
      </c>
      <c r="E13" s="805"/>
      <c r="F13" s="187">
        <v>0.75</v>
      </c>
      <c r="G13" s="188"/>
      <c r="H13" s="178"/>
      <c r="I13" s="188"/>
      <c r="J13" s="178"/>
      <c r="K13" s="178"/>
      <c r="L13" s="177"/>
      <c r="M13" s="188"/>
      <c r="N13" s="178"/>
      <c r="O13" s="178"/>
      <c r="P13" s="188"/>
      <c r="Q13" s="178"/>
      <c r="R13" s="178"/>
      <c r="S13" s="175"/>
      <c r="T13" s="148"/>
      <c r="U13" s="148"/>
    </row>
    <row r="14" spans="1:21" ht="31.5" customHeight="1">
      <c r="B14" s="779"/>
      <c r="C14" s="801"/>
      <c r="D14" s="806" t="s">
        <v>301</v>
      </c>
      <c r="E14" s="807"/>
      <c r="F14" s="189">
        <v>1</v>
      </c>
      <c r="G14" s="190"/>
      <c r="H14" s="181"/>
      <c r="I14" s="190"/>
      <c r="J14" s="181"/>
      <c r="K14" s="181"/>
      <c r="L14" s="180"/>
      <c r="M14" s="190"/>
      <c r="N14" s="181"/>
      <c r="O14" s="181"/>
      <c r="P14" s="190"/>
      <c r="Q14" s="181"/>
      <c r="R14" s="181"/>
      <c r="S14" s="175"/>
      <c r="T14" s="148"/>
      <c r="U14" s="148"/>
    </row>
    <row r="15" spans="1:21" ht="33" customHeight="1">
      <c r="B15" s="780"/>
      <c r="C15" s="191" t="s">
        <v>305</v>
      </c>
      <c r="D15" s="808" t="s">
        <v>306</v>
      </c>
      <c r="E15" s="809"/>
      <c r="F15" s="192">
        <v>1</v>
      </c>
      <c r="G15" s="183"/>
      <c r="H15" s="184"/>
      <c r="I15" s="183"/>
      <c r="J15" s="184"/>
      <c r="K15" s="184"/>
      <c r="L15" s="185"/>
      <c r="M15" s="183"/>
      <c r="N15" s="184"/>
      <c r="O15" s="184"/>
      <c r="P15" s="183"/>
      <c r="Q15" s="184"/>
      <c r="R15" s="184"/>
      <c r="S15" s="175"/>
      <c r="T15" s="148"/>
      <c r="U15" s="148"/>
    </row>
    <row r="16" spans="1:21" ht="3.75" customHeight="1">
      <c r="B16" s="193"/>
      <c r="C16" s="194"/>
      <c r="D16" s="195"/>
      <c r="E16" s="195"/>
      <c r="F16" s="196"/>
      <c r="G16" s="197"/>
      <c r="H16" s="198"/>
      <c r="I16" s="198"/>
      <c r="J16" s="198"/>
      <c r="K16" s="198"/>
      <c r="L16" s="198"/>
      <c r="M16" s="198"/>
      <c r="N16" s="198"/>
      <c r="O16" s="198"/>
      <c r="P16" s="198"/>
      <c r="Q16" s="198"/>
      <c r="R16" s="198"/>
      <c r="S16" s="199"/>
      <c r="T16" s="148"/>
      <c r="U16" s="148"/>
    </row>
    <row r="17" spans="2:21" ht="18" customHeight="1">
      <c r="B17" s="200"/>
      <c r="C17" s="810" t="s">
        <v>307</v>
      </c>
      <c r="D17" s="810"/>
      <c r="E17" s="810"/>
      <c r="F17" s="201"/>
      <c r="G17" s="202">
        <f>$F$9*G9+$F$10*G10+$F$11*G11+$F$12*G12+$F$13*G13+$F$14*G14+$F$15*G15</f>
        <v>0</v>
      </c>
      <c r="H17" s="202">
        <f t="shared" ref="H17:P17" si="0">$F$9*H9+$F$10*H10+$F$11*H11+$F$12*H12+$F$13*H13+$F$14*H14+$F$15*H15</f>
        <v>0</v>
      </c>
      <c r="I17" s="202">
        <f t="shared" si="0"/>
        <v>0</v>
      </c>
      <c r="J17" s="202">
        <f t="shared" si="0"/>
        <v>0</v>
      </c>
      <c r="K17" s="202">
        <f t="shared" si="0"/>
        <v>0</v>
      </c>
      <c r="L17" s="202">
        <f t="shared" si="0"/>
        <v>0</v>
      </c>
      <c r="M17" s="202">
        <f t="shared" si="0"/>
        <v>0</v>
      </c>
      <c r="N17" s="202">
        <f t="shared" si="0"/>
        <v>0</v>
      </c>
      <c r="O17" s="202">
        <f t="shared" si="0"/>
        <v>0</v>
      </c>
      <c r="P17" s="202">
        <f t="shared" si="0"/>
        <v>0</v>
      </c>
      <c r="Q17" s="202">
        <f>$F$9*Q9+$F$10*Q10+$F$11*Q11+$F$12*Q12+$F$13*Q13+$F$14*Q14+$F$15*Q15</f>
        <v>0</v>
      </c>
      <c r="R17" s="202">
        <f>$F$9*R9+$F$10*R10+$F$11*R11+$F$12*R12+$F$13*R13+$F$14*R14+$F$15*R15</f>
        <v>0</v>
      </c>
      <c r="S17" s="175"/>
      <c r="T17" s="148"/>
      <c r="U17" s="148"/>
    </row>
    <row r="18" spans="2:21" ht="18" customHeight="1">
      <c r="B18" s="811" t="s">
        <v>308</v>
      </c>
      <c r="C18" s="812"/>
      <c r="D18" s="812"/>
      <c r="E18" s="813"/>
      <c r="F18" s="182">
        <v>0.8571428571428571</v>
      </c>
      <c r="G18" s="203"/>
      <c r="H18" s="203"/>
      <c r="I18" s="203"/>
      <c r="J18" s="203"/>
      <c r="K18" s="203"/>
      <c r="L18" s="203"/>
      <c r="M18" s="203"/>
      <c r="N18" s="203"/>
      <c r="O18" s="203"/>
      <c r="P18" s="203"/>
      <c r="Q18" s="203"/>
      <c r="R18" s="203"/>
      <c r="S18" s="204"/>
      <c r="T18" s="148"/>
      <c r="U18" s="148"/>
    </row>
    <row r="19" spans="2:21" ht="18" customHeight="1">
      <c r="B19" s="200"/>
      <c r="C19" s="810" t="s">
        <v>309</v>
      </c>
      <c r="D19" s="810"/>
      <c r="E19" s="810"/>
      <c r="F19" s="201"/>
      <c r="G19" s="202">
        <f>IF(G18="",G17,ROUND(G17*6/7,2))</f>
        <v>0</v>
      </c>
      <c r="H19" s="202">
        <f t="shared" ref="H19:Q19" si="1">IF(H18="",H17,ROUND(H17*6/7,2))</f>
        <v>0</v>
      </c>
      <c r="I19" s="202">
        <f t="shared" si="1"/>
        <v>0</v>
      </c>
      <c r="J19" s="202">
        <f t="shared" si="1"/>
        <v>0</v>
      </c>
      <c r="K19" s="202">
        <f t="shared" si="1"/>
        <v>0</v>
      </c>
      <c r="L19" s="202">
        <f>IF(L18="",L17,ROUND(L17*6/7,2))</f>
        <v>0</v>
      </c>
      <c r="M19" s="202">
        <f t="shared" si="1"/>
        <v>0</v>
      </c>
      <c r="N19" s="202">
        <f t="shared" si="1"/>
        <v>0</v>
      </c>
      <c r="O19" s="202">
        <f t="shared" si="1"/>
        <v>0</v>
      </c>
      <c r="P19" s="202">
        <f t="shared" si="1"/>
        <v>0</v>
      </c>
      <c r="Q19" s="202">
        <f t="shared" si="1"/>
        <v>0</v>
      </c>
      <c r="R19" s="202">
        <f>IF(R18="",R17,ROUND(R17*6/7,2))</f>
        <v>0</v>
      </c>
      <c r="S19" s="205">
        <f>SUM(G19:Q19)</f>
        <v>0</v>
      </c>
      <c r="T19" s="206" t="s">
        <v>310</v>
      </c>
      <c r="U19" s="207"/>
    </row>
    <row r="20" spans="2:21" ht="45" customHeight="1" thickBot="1">
      <c r="B20" s="814" t="s">
        <v>311</v>
      </c>
      <c r="C20" s="815"/>
      <c r="D20" s="815"/>
      <c r="E20" s="815"/>
      <c r="F20" s="815"/>
      <c r="G20" s="815"/>
      <c r="H20" s="815"/>
      <c r="I20" s="815"/>
      <c r="J20" s="815"/>
      <c r="K20" s="815"/>
      <c r="L20" s="815"/>
      <c r="M20" s="815"/>
      <c r="N20" s="815"/>
      <c r="O20" s="816"/>
      <c r="P20" s="823" t="s">
        <v>312</v>
      </c>
      <c r="Q20" s="823"/>
      <c r="R20" s="824"/>
      <c r="S20" s="208">
        <f>COUNTIF(G19:Q19,"&gt;0")</f>
        <v>0</v>
      </c>
      <c r="T20" s="207" t="s">
        <v>313</v>
      </c>
      <c r="U20" s="207"/>
    </row>
    <row r="21" spans="2:21" ht="45" customHeight="1" thickBot="1">
      <c r="B21" s="817"/>
      <c r="C21" s="818"/>
      <c r="D21" s="818"/>
      <c r="E21" s="818"/>
      <c r="F21" s="818"/>
      <c r="G21" s="818"/>
      <c r="H21" s="818"/>
      <c r="I21" s="818"/>
      <c r="J21" s="818"/>
      <c r="K21" s="818"/>
      <c r="L21" s="818"/>
      <c r="M21" s="818"/>
      <c r="N21" s="818"/>
      <c r="O21" s="819"/>
      <c r="P21" s="825" t="s">
        <v>314</v>
      </c>
      <c r="Q21" s="825"/>
      <c r="R21" s="826"/>
      <c r="S21" s="209" t="str">
        <f>IF(S20&lt;1,"",S19/S20)</f>
        <v/>
      </c>
      <c r="T21" s="210" t="s">
        <v>315</v>
      </c>
      <c r="U21" s="210"/>
    </row>
    <row r="22" spans="2:21" ht="198.5" customHeight="1">
      <c r="B22" s="820"/>
      <c r="C22" s="821"/>
      <c r="D22" s="821"/>
      <c r="E22" s="821"/>
      <c r="F22" s="821"/>
      <c r="G22" s="821"/>
      <c r="H22" s="821"/>
      <c r="I22" s="821"/>
      <c r="J22" s="821"/>
      <c r="K22" s="821"/>
      <c r="L22" s="821"/>
      <c r="M22" s="821"/>
      <c r="N22" s="821"/>
      <c r="O22" s="822"/>
      <c r="P22" s="827" t="s">
        <v>316</v>
      </c>
      <c r="Q22" s="828"/>
      <c r="R22" s="828"/>
      <c r="S22" s="828"/>
      <c r="T22" s="148"/>
      <c r="U22" s="148"/>
    </row>
    <row r="23" spans="2:21">
      <c r="B23" s="211"/>
      <c r="C23" s="211"/>
      <c r="D23" s="211"/>
      <c r="E23" s="211"/>
      <c r="F23" s="211"/>
      <c r="G23" s="211"/>
      <c r="H23" s="211"/>
      <c r="I23" s="211"/>
      <c r="J23" s="211"/>
      <c r="K23" s="211"/>
      <c r="L23" s="211"/>
      <c r="M23" s="211"/>
      <c r="N23" s="211"/>
      <c r="O23" s="212"/>
    </row>
    <row r="24" spans="2:21" ht="18.75" customHeight="1">
      <c r="B24" s="153" t="s">
        <v>317</v>
      </c>
      <c r="C24" s="213"/>
      <c r="D24" s="213"/>
      <c r="E24" s="213"/>
      <c r="F24" s="213"/>
      <c r="G24" s="213"/>
      <c r="H24" s="213"/>
      <c r="I24" s="213"/>
      <c r="J24" s="213"/>
      <c r="K24" s="213"/>
      <c r="L24" s="213"/>
      <c r="M24" s="213"/>
      <c r="N24" s="213"/>
    </row>
    <row r="25" spans="2:21" ht="6" customHeight="1" thickBot="1">
      <c r="B25" s="213"/>
      <c r="C25" s="213"/>
      <c r="D25" s="213"/>
      <c r="E25" s="213"/>
      <c r="F25" s="213"/>
      <c r="G25" s="213"/>
      <c r="H25" s="213"/>
      <c r="I25" s="213"/>
      <c r="J25" s="213"/>
      <c r="K25" s="213"/>
      <c r="L25" s="213"/>
      <c r="M25" s="213"/>
      <c r="N25" s="213"/>
    </row>
    <row r="26" spans="2:21" ht="13.5" customHeight="1">
      <c r="B26" s="830" t="s">
        <v>318</v>
      </c>
      <c r="C26" s="831"/>
      <c r="D26" s="213"/>
      <c r="E26" s="213"/>
      <c r="F26" s="213"/>
      <c r="G26" s="832" t="s">
        <v>319</v>
      </c>
      <c r="H26" s="833"/>
      <c r="I26" s="213"/>
      <c r="J26" s="834" t="s">
        <v>320</v>
      </c>
      <c r="K26" s="835"/>
      <c r="M26" s="213"/>
      <c r="N26" s="213"/>
    </row>
    <row r="27" spans="2:21" ht="29.25" customHeight="1" thickBot="1">
      <c r="B27" s="836"/>
      <c r="C27" s="837"/>
      <c r="D27" s="214" t="s">
        <v>321</v>
      </c>
      <c r="E27" s="215">
        <v>0.9</v>
      </c>
      <c r="F27" s="214" t="s">
        <v>321</v>
      </c>
      <c r="G27" s="836"/>
      <c r="H27" s="837"/>
      <c r="I27" s="214" t="s">
        <v>322</v>
      </c>
      <c r="J27" s="838">
        <f>B27*E27*G27</f>
        <v>0</v>
      </c>
      <c r="K27" s="839"/>
      <c r="L27" s="216" t="s">
        <v>323</v>
      </c>
      <c r="M27" s="213"/>
      <c r="N27" s="213"/>
    </row>
    <row r="28" spans="2:21" ht="95.5" customHeight="1">
      <c r="B28" s="829" t="s">
        <v>324</v>
      </c>
      <c r="C28" s="829"/>
      <c r="D28" s="829"/>
      <c r="E28" s="829"/>
      <c r="F28" s="829"/>
      <c r="G28" s="829"/>
      <c r="H28" s="829"/>
      <c r="I28" s="829"/>
      <c r="J28" s="829"/>
      <c r="K28" s="829"/>
      <c r="L28" s="829"/>
      <c r="M28" s="829"/>
      <c r="N28" s="829"/>
      <c r="O28" s="829"/>
      <c r="P28" s="829"/>
      <c r="Q28" s="829"/>
      <c r="R28" s="829"/>
      <c r="S28" s="829"/>
    </row>
    <row r="29" spans="2:21">
      <c r="B29" s="213"/>
      <c r="C29" s="213"/>
      <c r="D29" s="213"/>
      <c r="E29" s="213"/>
      <c r="F29" s="213"/>
      <c r="G29" s="213"/>
      <c r="H29" s="213"/>
      <c r="I29" s="213"/>
      <c r="J29" s="213"/>
      <c r="K29" s="213"/>
      <c r="L29" s="213"/>
      <c r="M29" s="213"/>
      <c r="N29" s="213"/>
    </row>
    <row r="30" spans="2:21">
      <c r="B30" s="213"/>
      <c r="C30" s="213"/>
      <c r="D30" s="213"/>
      <c r="E30" s="213"/>
      <c r="F30" s="213"/>
      <c r="G30" s="213"/>
      <c r="H30" s="213"/>
      <c r="I30" s="213"/>
      <c r="J30" s="213"/>
      <c r="K30" s="213"/>
      <c r="L30" s="213"/>
      <c r="M30" s="213"/>
      <c r="N30" s="213"/>
    </row>
    <row r="31" spans="2:21">
      <c r="B31" s="217"/>
      <c r="C31" s="217"/>
      <c r="D31" s="217"/>
      <c r="E31" s="217"/>
      <c r="F31" s="217"/>
      <c r="G31" s="217"/>
      <c r="H31" s="217"/>
      <c r="I31" s="217"/>
      <c r="J31" s="217"/>
      <c r="K31" s="217"/>
      <c r="L31" s="217"/>
      <c r="M31" s="217"/>
      <c r="N31" s="217"/>
      <c r="O31" s="217"/>
      <c r="P31" s="217"/>
      <c r="Q31" s="217"/>
      <c r="R31" s="217"/>
      <c r="S31" s="217"/>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4"/>
  <dataValidations count="1">
    <dataValidation type="list" allowBlank="1" showInputMessage="1" sqref="G18:R18" xr:uid="{00000000-0002-0000-0D00-000000000000}">
      <formula1>"○, "</formula1>
    </dataValidation>
  </dataValidations>
  <printOptions horizontalCentered="1"/>
  <pageMargins left="0.70866141732283472" right="0.70866141732283472" top="0.39370078740157483" bottom="0.39370078740157483" header="0.19685039370078741" footer="0.19685039370078741"/>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96B86-4C3A-4C84-A5DB-873F206EF687}">
  <sheetPr>
    <tabColor rgb="FFFF0000"/>
    <pageSetUpPr fitToPage="1"/>
  </sheetPr>
  <dimension ref="B2:AA123"/>
  <sheetViews>
    <sheetView view="pageBreakPreview" zoomScaleNormal="100" zoomScaleSheetLayoutView="100" workbookViewId="0">
      <selection activeCell="AI11" sqref="AI11"/>
    </sheetView>
  </sheetViews>
  <sheetFormatPr defaultColWidth="5.5" defaultRowHeight="13"/>
  <cols>
    <col min="1" max="1" width="2" style="251" customWidth="1"/>
    <col min="2" max="2" width="4.25" style="251" customWidth="1"/>
    <col min="3" max="3" width="1.5" style="251" customWidth="1"/>
    <col min="4" max="19" width="5.5" style="251"/>
    <col min="20" max="20" width="4.25" style="251" customWidth="1"/>
    <col min="21" max="21" width="3.25" style="251" customWidth="1"/>
    <col min="22" max="22" width="5.5" style="251"/>
    <col min="23" max="23" width="3.125" style="251" customWidth="1"/>
    <col min="24" max="24" width="5.5" style="251"/>
    <col min="25" max="25" width="3.25" style="251" customWidth="1"/>
    <col min="26" max="26" width="2" style="251" customWidth="1"/>
    <col min="27" max="256" width="5.5" style="251"/>
    <col min="257" max="257" width="2" style="251" customWidth="1"/>
    <col min="258" max="258" width="4.25" style="251" customWidth="1"/>
    <col min="259" max="259" width="1.5" style="251" customWidth="1"/>
    <col min="260" max="275" width="5.5" style="251"/>
    <col min="276" max="276" width="4.25" style="251" customWidth="1"/>
    <col min="277" max="277" width="3.25" style="251" customWidth="1"/>
    <col min="278" max="278" width="5.5" style="251"/>
    <col min="279" max="279" width="3.125" style="251" customWidth="1"/>
    <col min="280" max="280" width="5.5" style="251"/>
    <col min="281" max="281" width="3.25" style="251" customWidth="1"/>
    <col min="282" max="282" width="2" style="251" customWidth="1"/>
    <col min="283" max="512" width="5.5" style="251"/>
    <col min="513" max="513" width="2" style="251" customWidth="1"/>
    <col min="514" max="514" width="4.25" style="251" customWidth="1"/>
    <col min="515" max="515" width="1.5" style="251" customWidth="1"/>
    <col min="516" max="531" width="5.5" style="251"/>
    <col min="532" max="532" width="4.25" style="251" customWidth="1"/>
    <col min="533" max="533" width="3.25" style="251" customWidth="1"/>
    <col min="534" max="534" width="5.5" style="251"/>
    <col min="535" max="535" width="3.125" style="251" customWidth="1"/>
    <col min="536" max="536" width="5.5" style="251"/>
    <col min="537" max="537" width="3.25" style="251" customWidth="1"/>
    <col min="538" max="538" width="2" style="251" customWidth="1"/>
    <col min="539" max="768" width="5.5" style="251"/>
    <col min="769" max="769" width="2" style="251" customWidth="1"/>
    <col min="770" max="770" width="4.25" style="251" customWidth="1"/>
    <col min="771" max="771" width="1.5" style="251" customWidth="1"/>
    <col min="772" max="787" width="5.5" style="251"/>
    <col min="788" max="788" width="4.25" style="251" customWidth="1"/>
    <col min="789" max="789" width="3.25" style="251" customWidth="1"/>
    <col min="790" max="790" width="5.5" style="251"/>
    <col min="791" max="791" width="3.125" style="251" customWidth="1"/>
    <col min="792" max="792" width="5.5" style="251"/>
    <col min="793" max="793" width="3.25" style="251" customWidth="1"/>
    <col min="794" max="794" width="2" style="251" customWidth="1"/>
    <col min="795" max="1024" width="5.5" style="251"/>
    <col min="1025" max="1025" width="2" style="251" customWidth="1"/>
    <col min="1026" max="1026" width="4.25" style="251" customWidth="1"/>
    <col min="1027" max="1027" width="1.5" style="251" customWidth="1"/>
    <col min="1028" max="1043" width="5.5" style="251"/>
    <col min="1044" max="1044" width="4.25" style="251" customWidth="1"/>
    <col min="1045" max="1045" width="3.25" style="251" customWidth="1"/>
    <col min="1046" max="1046" width="5.5" style="251"/>
    <col min="1047" max="1047" width="3.125" style="251" customWidth="1"/>
    <col min="1048" max="1048" width="5.5" style="251"/>
    <col min="1049" max="1049" width="3.25" style="251" customWidth="1"/>
    <col min="1050" max="1050" width="2" style="251" customWidth="1"/>
    <col min="1051" max="1280" width="5.5" style="251"/>
    <col min="1281" max="1281" width="2" style="251" customWidth="1"/>
    <col min="1282" max="1282" width="4.25" style="251" customWidth="1"/>
    <col min="1283" max="1283" width="1.5" style="251" customWidth="1"/>
    <col min="1284" max="1299" width="5.5" style="251"/>
    <col min="1300" max="1300" width="4.25" style="251" customWidth="1"/>
    <col min="1301" max="1301" width="3.25" style="251" customWidth="1"/>
    <col min="1302" max="1302" width="5.5" style="251"/>
    <col min="1303" max="1303" width="3.125" style="251" customWidth="1"/>
    <col min="1304" max="1304" width="5.5" style="251"/>
    <col min="1305" max="1305" width="3.25" style="251" customWidth="1"/>
    <col min="1306" max="1306" width="2" style="251" customWidth="1"/>
    <col min="1307" max="1536" width="5.5" style="251"/>
    <col min="1537" max="1537" width="2" style="251" customWidth="1"/>
    <col min="1538" max="1538" width="4.25" style="251" customWidth="1"/>
    <col min="1539" max="1539" width="1.5" style="251" customWidth="1"/>
    <col min="1540" max="1555" width="5.5" style="251"/>
    <col min="1556" max="1556" width="4.25" style="251" customWidth="1"/>
    <col min="1557" max="1557" width="3.25" style="251" customWidth="1"/>
    <col min="1558" max="1558" width="5.5" style="251"/>
    <col min="1559" max="1559" width="3.125" style="251" customWidth="1"/>
    <col min="1560" max="1560" width="5.5" style="251"/>
    <col min="1561" max="1561" width="3.25" style="251" customWidth="1"/>
    <col min="1562" max="1562" width="2" style="251" customWidth="1"/>
    <col min="1563" max="1792" width="5.5" style="251"/>
    <col min="1793" max="1793" width="2" style="251" customWidth="1"/>
    <col min="1794" max="1794" width="4.25" style="251" customWidth="1"/>
    <col min="1795" max="1795" width="1.5" style="251" customWidth="1"/>
    <col min="1796" max="1811" width="5.5" style="251"/>
    <col min="1812" max="1812" width="4.25" style="251" customWidth="1"/>
    <col min="1813" max="1813" width="3.25" style="251" customWidth="1"/>
    <col min="1814" max="1814" width="5.5" style="251"/>
    <col min="1815" max="1815" width="3.125" style="251" customWidth="1"/>
    <col min="1816" max="1816" width="5.5" style="251"/>
    <col min="1817" max="1817" width="3.25" style="251" customWidth="1"/>
    <col min="1818" max="1818" width="2" style="251" customWidth="1"/>
    <col min="1819" max="2048" width="5.5" style="251"/>
    <col min="2049" max="2049" width="2" style="251" customWidth="1"/>
    <col min="2050" max="2050" width="4.25" style="251" customWidth="1"/>
    <col min="2051" max="2051" width="1.5" style="251" customWidth="1"/>
    <col min="2052" max="2067" width="5.5" style="251"/>
    <col min="2068" max="2068" width="4.25" style="251" customWidth="1"/>
    <col min="2069" max="2069" width="3.25" style="251" customWidth="1"/>
    <col min="2070" max="2070" width="5.5" style="251"/>
    <col min="2071" max="2071" width="3.125" style="251" customWidth="1"/>
    <col min="2072" max="2072" width="5.5" style="251"/>
    <col min="2073" max="2073" width="3.25" style="251" customWidth="1"/>
    <col min="2074" max="2074" width="2" style="251" customWidth="1"/>
    <col min="2075" max="2304" width="5.5" style="251"/>
    <col min="2305" max="2305" width="2" style="251" customWidth="1"/>
    <col min="2306" max="2306" width="4.25" style="251" customWidth="1"/>
    <col min="2307" max="2307" width="1.5" style="251" customWidth="1"/>
    <col min="2308" max="2323" width="5.5" style="251"/>
    <col min="2324" max="2324" width="4.25" style="251" customWidth="1"/>
    <col min="2325" max="2325" width="3.25" style="251" customWidth="1"/>
    <col min="2326" max="2326" width="5.5" style="251"/>
    <col min="2327" max="2327" width="3.125" style="251" customWidth="1"/>
    <col min="2328" max="2328" width="5.5" style="251"/>
    <col min="2329" max="2329" width="3.25" style="251" customWidth="1"/>
    <col min="2330" max="2330" width="2" style="251" customWidth="1"/>
    <col min="2331" max="2560" width="5.5" style="251"/>
    <col min="2561" max="2561" width="2" style="251" customWidth="1"/>
    <col min="2562" max="2562" width="4.25" style="251" customWidth="1"/>
    <col min="2563" max="2563" width="1.5" style="251" customWidth="1"/>
    <col min="2564" max="2579" width="5.5" style="251"/>
    <col min="2580" max="2580" width="4.25" style="251" customWidth="1"/>
    <col min="2581" max="2581" width="3.25" style="251" customWidth="1"/>
    <col min="2582" max="2582" width="5.5" style="251"/>
    <col min="2583" max="2583" width="3.125" style="251" customWidth="1"/>
    <col min="2584" max="2584" width="5.5" style="251"/>
    <col min="2585" max="2585" width="3.25" style="251" customWidth="1"/>
    <col min="2586" max="2586" width="2" style="251" customWidth="1"/>
    <col min="2587" max="2816" width="5.5" style="251"/>
    <col min="2817" max="2817" width="2" style="251" customWidth="1"/>
    <col min="2818" max="2818" width="4.25" style="251" customWidth="1"/>
    <col min="2819" max="2819" width="1.5" style="251" customWidth="1"/>
    <col min="2820" max="2835" width="5.5" style="251"/>
    <col min="2836" max="2836" width="4.25" style="251" customWidth="1"/>
    <col min="2837" max="2837" width="3.25" style="251" customWidth="1"/>
    <col min="2838" max="2838" width="5.5" style="251"/>
    <col min="2839" max="2839" width="3.125" style="251" customWidth="1"/>
    <col min="2840" max="2840" width="5.5" style="251"/>
    <col min="2841" max="2841" width="3.25" style="251" customWidth="1"/>
    <col min="2842" max="2842" width="2" style="251" customWidth="1"/>
    <col min="2843" max="3072" width="5.5" style="251"/>
    <col min="3073" max="3073" width="2" style="251" customWidth="1"/>
    <col min="3074" max="3074" width="4.25" style="251" customWidth="1"/>
    <col min="3075" max="3075" width="1.5" style="251" customWidth="1"/>
    <col min="3076" max="3091" width="5.5" style="251"/>
    <col min="3092" max="3092" width="4.25" style="251" customWidth="1"/>
    <col min="3093" max="3093" width="3.25" style="251" customWidth="1"/>
    <col min="3094" max="3094" width="5.5" style="251"/>
    <col min="3095" max="3095" width="3.125" style="251" customWidth="1"/>
    <col min="3096" max="3096" width="5.5" style="251"/>
    <col min="3097" max="3097" width="3.25" style="251" customWidth="1"/>
    <col min="3098" max="3098" width="2" style="251" customWidth="1"/>
    <col min="3099" max="3328" width="5.5" style="251"/>
    <col min="3329" max="3329" width="2" style="251" customWidth="1"/>
    <col min="3330" max="3330" width="4.25" style="251" customWidth="1"/>
    <col min="3331" max="3331" width="1.5" style="251" customWidth="1"/>
    <col min="3332" max="3347" width="5.5" style="251"/>
    <col min="3348" max="3348" width="4.25" style="251" customWidth="1"/>
    <col min="3349" max="3349" width="3.25" style="251" customWidth="1"/>
    <col min="3350" max="3350" width="5.5" style="251"/>
    <col min="3351" max="3351" width="3.125" style="251" customWidth="1"/>
    <col min="3352" max="3352" width="5.5" style="251"/>
    <col min="3353" max="3353" width="3.25" style="251" customWidth="1"/>
    <col min="3354" max="3354" width="2" style="251" customWidth="1"/>
    <col min="3355" max="3584" width="5.5" style="251"/>
    <col min="3585" max="3585" width="2" style="251" customWidth="1"/>
    <col min="3586" max="3586" width="4.25" style="251" customWidth="1"/>
    <col min="3587" max="3587" width="1.5" style="251" customWidth="1"/>
    <col min="3588" max="3603" width="5.5" style="251"/>
    <col min="3604" max="3604" width="4.25" style="251" customWidth="1"/>
    <col min="3605" max="3605" width="3.25" style="251" customWidth="1"/>
    <col min="3606" max="3606" width="5.5" style="251"/>
    <col min="3607" max="3607" width="3.125" style="251" customWidth="1"/>
    <col min="3608" max="3608" width="5.5" style="251"/>
    <col min="3609" max="3609" width="3.25" style="251" customWidth="1"/>
    <col min="3610" max="3610" width="2" style="251" customWidth="1"/>
    <col min="3611" max="3840" width="5.5" style="251"/>
    <col min="3841" max="3841" width="2" style="251" customWidth="1"/>
    <col min="3842" max="3842" width="4.25" style="251" customWidth="1"/>
    <col min="3843" max="3843" width="1.5" style="251" customWidth="1"/>
    <col min="3844" max="3859" width="5.5" style="251"/>
    <col min="3860" max="3860" width="4.25" style="251" customWidth="1"/>
    <col min="3861" max="3861" width="3.25" style="251" customWidth="1"/>
    <col min="3862" max="3862" width="5.5" style="251"/>
    <col min="3863" max="3863" width="3.125" style="251" customWidth="1"/>
    <col min="3864" max="3864" width="5.5" style="251"/>
    <col min="3865" max="3865" width="3.25" style="251" customWidth="1"/>
    <col min="3866" max="3866" width="2" style="251" customWidth="1"/>
    <col min="3867" max="4096" width="5.5" style="251"/>
    <col min="4097" max="4097" width="2" style="251" customWidth="1"/>
    <col min="4098" max="4098" width="4.25" style="251" customWidth="1"/>
    <col min="4099" max="4099" width="1.5" style="251" customWidth="1"/>
    <col min="4100" max="4115" width="5.5" style="251"/>
    <col min="4116" max="4116" width="4.25" style="251" customWidth="1"/>
    <col min="4117" max="4117" width="3.25" style="251" customWidth="1"/>
    <col min="4118" max="4118" width="5.5" style="251"/>
    <col min="4119" max="4119" width="3.125" style="251" customWidth="1"/>
    <col min="4120" max="4120" width="5.5" style="251"/>
    <col min="4121" max="4121" width="3.25" style="251" customWidth="1"/>
    <col min="4122" max="4122" width="2" style="251" customWidth="1"/>
    <col min="4123" max="4352" width="5.5" style="251"/>
    <col min="4353" max="4353" width="2" style="251" customWidth="1"/>
    <col min="4354" max="4354" width="4.25" style="251" customWidth="1"/>
    <col min="4355" max="4355" width="1.5" style="251" customWidth="1"/>
    <col min="4356" max="4371" width="5.5" style="251"/>
    <col min="4372" max="4372" width="4.25" style="251" customWidth="1"/>
    <col min="4373" max="4373" width="3.25" style="251" customWidth="1"/>
    <col min="4374" max="4374" width="5.5" style="251"/>
    <col min="4375" max="4375" width="3.125" style="251" customWidth="1"/>
    <col min="4376" max="4376" width="5.5" style="251"/>
    <col min="4377" max="4377" width="3.25" style="251" customWidth="1"/>
    <col min="4378" max="4378" width="2" style="251" customWidth="1"/>
    <col min="4379" max="4608" width="5.5" style="251"/>
    <col min="4609" max="4609" width="2" style="251" customWidth="1"/>
    <col min="4610" max="4610" width="4.25" style="251" customWidth="1"/>
    <col min="4611" max="4611" width="1.5" style="251" customWidth="1"/>
    <col min="4612" max="4627" width="5.5" style="251"/>
    <col min="4628" max="4628" width="4.25" style="251" customWidth="1"/>
    <col min="4629" max="4629" width="3.25" style="251" customWidth="1"/>
    <col min="4630" max="4630" width="5.5" style="251"/>
    <col min="4631" max="4631" width="3.125" style="251" customWidth="1"/>
    <col min="4632" max="4632" width="5.5" style="251"/>
    <col min="4633" max="4633" width="3.25" style="251" customWidth="1"/>
    <col min="4634" max="4634" width="2" style="251" customWidth="1"/>
    <col min="4635" max="4864" width="5.5" style="251"/>
    <col min="4865" max="4865" width="2" style="251" customWidth="1"/>
    <col min="4866" max="4866" width="4.25" style="251" customWidth="1"/>
    <col min="4867" max="4867" width="1.5" style="251" customWidth="1"/>
    <col min="4868" max="4883" width="5.5" style="251"/>
    <col min="4884" max="4884" width="4.25" style="251" customWidth="1"/>
    <col min="4885" max="4885" width="3.25" style="251" customWidth="1"/>
    <col min="4886" max="4886" width="5.5" style="251"/>
    <col min="4887" max="4887" width="3.125" style="251" customWidth="1"/>
    <col min="4888" max="4888" width="5.5" style="251"/>
    <col min="4889" max="4889" width="3.25" style="251" customWidth="1"/>
    <col min="4890" max="4890" width="2" style="251" customWidth="1"/>
    <col min="4891" max="5120" width="5.5" style="251"/>
    <col min="5121" max="5121" width="2" style="251" customWidth="1"/>
    <col min="5122" max="5122" width="4.25" style="251" customWidth="1"/>
    <col min="5123" max="5123" width="1.5" style="251" customWidth="1"/>
    <col min="5124" max="5139" width="5.5" style="251"/>
    <col min="5140" max="5140" width="4.25" style="251" customWidth="1"/>
    <col min="5141" max="5141" width="3.25" style="251" customWidth="1"/>
    <col min="5142" max="5142" width="5.5" style="251"/>
    <col min="5143" max="5143" width="3.125" style="251" customWidth="1"/>
    <col min="5144" max="5144" width="5.5" style="251"/>
    <col min="5145" max="5145" width="3.25" style="251" customWidth="1"/>
    <col min="5146" max="5146" width="2" style="251" customWidth="1"/>
    <col min="5147" max="5376" width="5.5" style="251"/>
    <col min="5377" max="5377" width="2" style="251" customWidth="1"/>
    <col min="5378" max="5378" width="4.25" style="251" customWidth="1"/>
    <col min="5379" max="5379" width="1.5" style="251" customWidth="1"/>
    <col min="5380" max="5395" width="5.5" style="251"/>
    <col min="5396" max="5396" width="4.25" style="251" customWidth="1"/>
    <col min="5397" max="5397" width="3.25" style="251" customWidth="1"/>
    <col min="5398" max="5398" width="5.5" style="251"/>
    <col min="5399" max="5399" width="3.125" style="251" customWidth="1"/>
    <col min="5400" max="5400" width="5.5" style="251"/>
    <col min="5401" max="5401" width="3.25" style="251" customWidth="1"/>
    <col min="5402" max="5402" width="2" style="251" customWidth="1"/>
    <col min="5403" max="5632" width="5.5" style="251"/>
    <col min="5633" max="5633" width="2" style="251" customWidth="1"/>
    <col min="5634" max="5634" width="4.25" style="251" customWidth="1"/>
    <col min="5635" max="5635" width="1.5" style="251" customWidth="1"/>
    <col min="5636" max="5651" width="5.5" style="251"/>
    <col min="5652" max="5652" width="4.25" style="251" customWidth="1"/>
    <col min="5653" max="5653" width="3.25" style="251" customWidth="1"/>
    <col min="5654" max="5654" width="5.5" style="251"/>
    <col min="5655" max="5655" width="3.125" style="251" customWidth="1"/>
    <col min="5656" max="5656" width="5.5" style="251"/>
    <col min="5657" max="5657" width="3.25" style="251" customWidth="1"/>
    <col min="5658" max="5658" width="2" style="251" customWidth="1"/>
    <col min="5659" max="5888" width="5.5" style="251"/>
    <col min="5889" max="5889" width="2" style="251" customWidth="1"/>
    <col min="5890" max="5890" width="4.25" style="251" customWidth="1"/>
    <col min="5891" max="5891" width="1.5" style="251" customWidth="1"/>
    <col min="5892" max="5907" width="5.5" style="251"/>
    <col min="5908" max="5908" width="4.25" style="251" customWidth="1"/>
    <col min="5909" max="5909" width="3.25" style="251" customWidth="1"/>
    <col min="5910" max="5910" width="5.5" style="251"/>
    <col min="5911" max="5911" width="3.125" style="251" customWidth="1"/>
    <col min="5912" max="5912" width="5.5" style="251"/>
    <col min="5913" max="5913" width="3.25" style="251" customWidth="1"/>
    <col min="5914" max="5914" width="2" style="251" customWidth="1"/>
    <col min="5915" max="6144" width="5.5" style="251"/>
    <col min="6145" max="6145" width="2" style="251" customWidth="1"/>
    <col min="6146" max="6146" width="4.25" style="251" customWidth="1"/>
    <col min="6147" max="6147" width="1.5" style="251" customWidth="1"/>
    <col min="6148" max="6163" width="5.5" style="251"/>
    <col min="6164" max="6164" width="4.25" style="251" customWidth="1"/>
    <col min="6165" max="6165" width="3.25" style="251" customWidth="1"/>
    <col min="6166" max="6166" width="5.5" style="251"/>
    <col min="6167" max="6167" width="3.125" style="251" customWidth="1"/>
    <col min="6168" max="6168" width="5.5" style="251"/>
    <col min="6169" max="6169" width="3.25" style="251" customWidth="1"/>
    <col min="6170" max="6170" width="2" style="251" customWidth="1"/>
    <col min="6171" max="6400" width="5.5" style="251"/>
    <col min="6401" max="6401" width="2" style="251" customWidth="1"/>
    <col min="6402" max="6402" width="4.25" style="251" customWidth="1"/>
    <col min="6403" max="6403" width="1.5" style="251" customWidth="1"/>
    <col min="6404" max="6419" width="5.5" style="251"/>
    <col min="6420" max="6420" width="4.25" style="251" customWidth="1"/>
    <col min="6421" max="6421" width="3.25" style="251" customWidth="1"/>
    <col min="6422" max="6422" width="5.5" style="251"/>
    <col min="6423" max="6423" width="3.125" style="251" customWidth="1"/>
    <col min="6424" max="6424" width="5.5" style="251"/>
    <col min="6425" max="6425" width="3.25" style="251" customWidth="1"/>
    <col min="6426" max="6426" width="2" style="251" customWidth="1"/>
    <col min="6427" max="6656" width="5.5" style="251"/>
    <col min="6657" max="6657" width="2" style="251" customWidth="1"/>
    <col min="6658" max="6658" width="4.25" style="251" customWidth="1"/>
    <col min="6659" max="6659" width="1.5" style="251" customWidth="1"/>
    <col min="6660" max="6675" width="5.5" style="251"/>
    <col min="6676" max="6676" width="4.25" style="251" customWidth="1"/>
    <col min="6677" max="6677" width="3.25" style="251" customWidth="1"/>
    <col min="6678" max="6678" width="5.5" style="251"/>
    <col min="6679" max="6679" width="3.125" style="251" customWidth="1"/>
    <col min="6680" max="6680" width="5.5" style="251"/>
    <col min="6681" max="6681" width="3.25" style="251" customWidth="1"/>
    <col min="6682" max="6682" width="2" style="251" customWidth="1"/>
    <col min="6683" max="6912" width="5.5" style="251"/>
    <col min="6913" max="6913" width="2" style="251" customWidth="1"/>
    <col min="6914" max="6914" width="4.25" style="251" customWidth="1"/>
    <col min="6915" max="6915" width="1.5" style="251" customWidth="1"/>
    <col min="6916" max="6931" width="5.5" style="251"/>
    <col min="6932" max="6932" width="4.25" style="251" customWidth="1"/>
    <col min="6933" max="6933" width="3.25" style="251" customWidth="1"/>
    <col min="6934" max="6934" width="5.5" style="251"/>
    <col min="6935" max="6935" width="3.125" style="251" customWidth="1"/>
    <col min="6936" max="6936" width="5.5" style="251"/>
    <col min="6937" max="6937" width="3.25" style="251" customWidth="1"/>
    <col min="6938" max="6938" width="2" style="251" customWidth="1"/>
    <col min="6939" max="7168" width="5.5" style="251"/>
    <col min="7169" max="7169" width="2" style="251" customWidth="1"/>
    <col min="7170" max="7170" width="4.25" style="251" customWidth="1"/>
    <col min="7171" max="7171" width="1.5" style="251" customWidth="1"/>
    <col min="7172" max="7187" width="5.5" style="251"/>
    <col min="7188" max="7188" width="4.25" style="251" customWidth="1"/>
    <col min="7189" max="7189" width="3.25" style="251" customWidth="1"/>
    <col min="7190" max="7190" width="5.5" style="251"/>
    <col min="7191" max="7191" width="3.125" style="251" customWidth="1"/>
    <col min="7192" max="7192" width="5.5" style="251"/>
    <col min="7193" max="7193" width="3.25" style="251" customWidth="1"/>
    <col min="7194" max="7194" width="2" style="251" customWidth="1"/>
    <col min="7195" max="7424" width="5.5" style="251"/>
    <col min="7425" max="7425" width="2" style="251" customWidth="1"/>
    <col min="7426" max="7426" width="4.25" style="251" customWidth="1"/>
    <col min="7427" max="7427" width="1.5" style="251" customWidth="1"/>
    <col min="7428" max="7443" width="5.5" style="251"/>
    <col min="7444" max="7444" width="4.25" style="251" customWidth="1"/>
    <col min="7445" max="7445" width="3.25" style="251" customWidth="1"/>
    <col min="7446" max="7446" width="5.5" style="251"/>
    <col min="7447" max="7447" width="3.125" style="251" customWidth="1"/>
    <col min="7448" max="7448" width="5.5" style="251"/>
    <col min="7449" max="7449" width="3.25" style="251" customWidth="1"/>
    <col min="7450" max="7450" width="2" style="251" customWidth="1"/>
    <col min="7451" max="7680" width="5.5" style="251"/>
    <col min="7681" max="7681" width="2" style="251" customWidth="1"/>
    <col min="7682" max="7682" width="4.25" style="251" customWidth="1"/>
    <col min="7683" max="7683" width="1.5" style="251" customWidth="1"/>
    <col min="7684" max="7699" width="5.5" style="251"/>
    <col min="7700" max="7700" width="4.25" style="251" customWidth="1"/>
    <col min="7701" max="7701" width="3.25" style="251" customWidth="1"/>
    <col min="7702" max="7702" width="5.5" style="251"/>
    <col min="7703" max="7703" width="3.125" style="251" customWidth="1"/>
    <col min="7704" max="7704" width="5.5" style="251"/>
    <col min="7705" max="7705" width="3.25" style="251" customWidth="1"/>
    <col min="7706" max="7706" width="2" style="251" customWidth="1"/>
    <col min="7707" max="7936" width="5.5" style="251"/>
    <col min="7937" max="7937" width="2" style="251" customWidth="1"/>
    <col min="7938" max="7938" width="4.25" style="251" customWidth="1"/>
    <col min="7939" max="7939" width="1.5" style="251" customWidth="1"/>
    <col min="7940" max="7955" width="5.5" style="251"/>
    <col min="7956" max="7956" width="4.25" style="251" customWidth="1"/>
    <col min="7957" max="7957" width="3.25" style="251" customWidth="1"/>
    <col min="7958" max="7958" width="5.5" style="251"/>
    <col min="7959" max="7959" width="3.125" style="251" customWidth="1"/>
    <col min="7960" max="7960" width="5.5" style="251"/>
    <col min="7961" max="7961" width="3.25" style="251" customWidth="1"/>
    <col min="7962" max="7962" width="2" style="251" customWidth="1"/>
    <col min="7963" max="8192" width="5.5" style="251"/>
    <col min="8193" max="8193" width="2" style="251" customWidth="1"/>
    <col min="8194" max="8194" width="4.25" style="251" customWidth="1"/>
    <col min="8195" max="8195" width="1.5" style="251" customWidth="1"/>
    <col min="8196" max="8211" width="5.5" style="251"/>
    <col min="8212" max="8212" width="4.25" style="251" customWidth="1"/>
    <col min="8213" max="8213" width="3.25" style="251" customWidth="1"/>
    <col min="8214" max="8214" width="5.5" style="251"/>
    <col min="8215" max="8215" width="3.125" style="251" customWidth="1"/>
    <col min="8216" max="8216" width="5.5" style="251"/>
    <col min="8217" max="8217" width="3.25" style="251" customWidth="1"/>
    <col min="8218" max="8218" width="2" style="251" customWidth="1"/>
    <col min="8219" max="8448" width="5.5" style="251"/>
    <col min="8449" max="8449" width="2" style="251" customWidth="1"/>
    <col min="8450" max="8450" width="4.25" style="251" customWidth="1"/>
    <col min="8451" max="8451" width="1.5" style="251" customWidth="1"/>
    <col min="8452" max="8467" width="5.5" style="251"/>
    <col min="8468" max="8468" width="4.25" style="251" customWidth="1"/>
    <col min="8469" max="8469" width="3.25" style="251" customWidth="1"/>
    <col min="8470" max="8470" width="5.5" style="251"/>
    <col min="8471" max="8471" width="3.125" style="251" customWidth="1"/>
    <col min="8472" max="8472" width="5.5" style="251"/>
    <col min="8473" max="8473" width="3.25" style="251" customWidth="1"/>
    <col min="8474" max="8474" width="2" style="251" customWidth="1"/>
    <col min="8475" max="8704" width="5.5" style="251"/>
    <col min="8705" max="8705" width="2" style="251" customWidth="1"/>
    <col min="8706" max="8706" width="4.25" style="251" customWidth="1"/>
    <col min="8707" max="8707" width="1.5" style="251" customWidth="1"/>
    <col min="8708" max="8723" width="5.5" style="251"/>
    <col min="8724" max="8724" width="4.25" style="251" customWidth="1"/>
    <col min="8725" max="8725" width="3.25" style="251" customWidth="1"/>
    <col min="8726" max="8726" width="5.5" style="251"/>
    <col min="8727" max="8727" width="3.125" style="251" customWidth="1"/>
    <col min="8728" max="8728" width="5.5" style="251"/>
    <col min="8729" max="8729" width="3.25" style="251" customWidth="1"/>
    <col min="8730" max="8730" width="2" style="251" customWidth="1"/>
    <col min="8731" max="8960" width="5.5" style="251"/>
    <col min="8961" max="8961" width="2" style="251" customWidth="1"/>
    <col min="8962" max="8962" width="4.25" style="251" customWidth="1"/>
    <col min="8963" max="8963" width="1.5" style="251" customWidth="1"/>
    <col min="8964" max="8979" width="5.5" style="251"/>
    <col min="8980" max="8980" width="4.25" style="251" customWidth="1"/>
    <col min="8981" max="8981" width="3.25" style="251" customWidth="1"/>
    <col min="8982" max="8982" width="5.5" style="251"/>
    <col min="8983" max="8983" width="3.125" style="251" customWidth="1"/>
    <col min="8984" max="8984" width="5.5" style="251"/>
    <col min="8985" max="8985" width="3.25" style="251" customWidth="1"/>
    <col min="8986" max="8986" width="2" style="251" customWidth="1"/>
    <col min="8987" max="9216" width="5.5" style="251"/>
    <col min="9217" max="9217" width="2" style="251" customWidth="1"/>
    <col min="9218" max="9218" width="4.25" style="251" customWidth="1"/>
    <col min="9219" max="9219" width="1.5" style="251" customWidth="1"/>
    <col min="9220" max="9235" width="5.5" style="251"/>
    <col min="9236" max="9236" width="4.25" style="251" customWidth="1"/>
    <col min="9237" max="9237" width="3.25" style="251" customWidth="1"/>
    <col min="9238" max="9238" width="5.5" style="251"/>
    <col min="9239" max="9239" width="3.125" style="251" customWidth="1"/>
    <col min="9240" max="9240" width="5.5" style="251"/>
    <col min="9241" max="9241" width="3.25" style="251" customWidth="1"/>
    <col min="9242" max="9242" width="2" style="251" customWidth="1"/>
    <col min="9243" max="9472" width="5.5" style="251"/>
    <col min="9473" max="9473" width="2" style="251" customWidth="1"/>
    <col min="9474" max="9474" width="4.25" style="251" customWidth="1"/>
    <col min="9475" max="9475" width="1.5" style="251" customWidth="1"/>
    <col min="9476" max="9491" width="5.5" style="251"/>
    <col min="9492" max="9492" width="4.25" style="251" customWidth="1"/>
    <col min="9493" max="9493" width="3.25" style="251" customWidth="1"/>
    <col min="9494" max="9494" width="5.5" style="251"/>
    <col min="9495" max="9495" width="3.125" style="251" customWidth="1"/>
    <col min="9496" max="9496" width="5.5" style="251"/>
    <col min="9497" max="9497" width="3.25" style="251" customWidth="1"/>
    <col min="9498" max="9498" width="2" style="251" customWidth="1"/>
    <col min="9499" max="9728" width="5.5" style="251"/>
    <col min="9729" max="9729" width="2" style="251" customWidth="1"/>
    <col min="9730" max="9730" width="4.25" style="251" customWidth="1"/>
    <col min="9731" max="9731" width="1.5" style="251" customWidth="1"/>
    <col min="9732" max="9747" width="5.5" style="251"/>
    <col min="9748" max="9748" width="4.25" style="251" customWidth="1"/>
    <col min="9749" max="9749" width="3.25" style="251" customWidth="1"/>
    <col min="9750" max="9750" width="5.5" style="251"/>
    <col min="9751" max="9751" width="3.125" style="251" customWidth="1"/>
    <col min="9752" max="9752" width="5.5" style="251"/>
    <col min="9753" max="9753" width="3.25" style="251" customWidth="1"/>
    <col min="9754" max="9754" width="2" style="251" customWidth="1"/>
    <col min="9755" max="9984" width="5.5" style="251"/>
    <col min="9985" max="9985" width="2" style="251" customWidth="1"/>
    <col min="9986" max="9986" width="4.25" style="251" customWidth="1"/>
    <col min="9987" max="9987" width="1.5" style="251" customWidth="1"/>
    <col min="9988" max="10003" width="5.5" style="251"/>
    <col min="10004" max="10004" width="4.25" style="251" customWidth="1"/>
    <col min="10005" max="10005" width="3.25" style="251" customWidth="1"/>
    <col min="10006" max="10006" width="5.5" style="251"/>
    <col min="10007" max="10007" width="3.125" style="251" customWidth="1"/>
    <col min="10008" max="10008" width="5.5" style="251"/>
    <col min="10009" max="10009" width="3.25" style="251" customWidth="1"/>
    <col min="10010" max="10010" width="2" style="251" customWidth="1"/>
    <col min="10011" max="10240" width="5.5" style="251"/>
    <col min="10241" max="10241" width="2" style="251" customWidth="1"/>
    <col min="10242" max="10242" width="4.25" style="251" customWidth="1"/>
    <col min="10243" max="10243" width="1.5" style="251" customWidth="1"/>
    <col min="10244" max="10259" width="5.5" style="251"/>
    <col min="10260" max="10260" width="4.25" style="251" customWidth="1"/>
    <col min="10261" max="10261" width="3.25" style="251" customWidth="1"/>
    <col min="10262" max="10262" width="5.5" style="251"/>
    <col min="10263" max="10263" width="3.125" style="251" customWidth="1"/>
    <col min="10264" max="10264" width="5.5" style="251"/>
    <col min="10265" max="10265" width="3.25" style="251" customWidth="1"/>
    <col min="10266" max="10266" width="2" style="251" customWidth="1"/>
    <col min="10267" max="10496" width="5.5" style="251"/>
    <col min="10497" max="10497" width="2" style="251" customWidth="1"/>
    <col min="10498" max="10498" width="4.25" style="251" customWidth="1"/>
    <col min="10499" max="10499" width="1.5" style="251" customWidth="1"/>
    <col min="10500" max="10515" width="5.5" style="251"/>
    <col min="10516" max="10516" width="4.25" style="251" customWidth="1"/>
    <col min="10517" max="10517" width="3.25" style="251" customWidth="1"/>
    <col min="10518" max="10518" width="5.5" style="251"/>
    <col min="10519" max="10519" width="3.125" style="251" customWidth="1"/>
    <col min="10520" max="10520" width="5.5" style="251"/>
    <col min="10521" max="10521" width="3.25" style="251" customWidth="1"/>
    <col min="10522" max="10522" width="2" style="251" customWidth="1"/>
    <col min="10523" max="10752" width="5.5" style="251"/>
    <col min="10753" max="10753" width="2" style="251" customWidth="1"/>
    <col min="10754" max="10754" width="4.25" style="251" customWidth="1"/>
    <col min="10755" max="10755" width="1.5" style="251" customWidth="1"/>
    <col min="10756" max="10771" width="5.5" style="251"/>
    <col min="10772" max="10772" width="4.25" style="251" customWidth="1"/>
    <col min="10773" max="10773" width="3.25" style="251" customWidth="1"/>
    <col min="10774" max="10774" width="5.5" style="251"/>
    <col min="10775" max="10775" width="3.125" style="251" customWidth="1"/>
    <col min="10776" max="10776" width="5.5" style="251"/>
    <col min="10777" max="10777" width="3.25" style="251" customWidth="1"/>
    <col min="10778" max="10778" width="2" style="251" customWidth="1"/>
    <col min="10779" max="11008" width="5.5" style="251"/>
    <col min="11009" max="11009" width="2" style="251" customWidth="1"/>
    <col min="11010" max="11010" width="4.25" style="251" customWidth="1"/>
    <col min="11011" max="11011" width="1.5" style="251" customWidth="1"/>
    <col min="11012" max="11027" width="5.5" style="251"/>
    <col min="11028" max="11028" width="4.25" style="251" customWidth="1"/>
    <col min="11029" max="11029" width="3.25" style="251" customWidth="1"/>
    <col min="11030" max="11030" width="5.5" style="251"/>
    <col min="11031" max="11031" width="3.125" style="251" customWidth="1"/>
    <col min="11032" max="11032" width="5.5" style="251"/>
    <col min="11033" max="11033" width="3.25" style="251" customWidth="1"/>
    <col min="11034" max="11034" width="2" style="251" customWidth="1"/>
    <col min="11035" max="11264" width="5.5" style="251"/>
    <col min="11265" max="11265" width="2" style="251" customWidth="1"/>
    <col min="11266" max="11266" width="4.25" style="251" customWidth="1"/>
    <col min="11267" max="11267" width="1.5" style="251" customWidth="1"/>
    <col min="11268" max="11283" width="5.5" style="251"/>
    <col min="11284" max="11284" width="4.25" style="251" customWidth="1"/>
    <col min="11285" max="11285" width="3.25" style="251" customWidth="1"/>
    <col min="11286" max="11286" width="5.5" style="251"/>
    <col min="11287" max="11287" width="3.125" style="251" customWidth="1"/>
    <col min="11288" max="11288" width="5.5" style="251"/>
    <col min="11289" max="11289" width="3.25" style="251" customWidth="1"/>
    <col min="11290" max="11290" width="2" style="251" customWidth="1"/>
    <col min="11291" max="11520" width="5.5" style="251"/>
    <col min="11521" max="11521" width="2" style="251" customWidth="1"/>
    <col min="11522" max="11522" width="4.25" style="251" customWidth="1"/>
    <col min="11523" max="11523" width="1.5" style="251" customWidth="1"/>
    <col min="11524" max="11539" width="5.5" style="251"/>
    <col min="11540" max="11540" width="4.25" style="251" customWidth="1"/>
    <col min="11541" max="11541" width="3.25" style="251" customWidth="1"/>
    <col min="11542" max="11542" width="5.5" style="251"/>
    <col min="11543" max="11543" width="3.125" style="251" customWidth="1"/>
    <col min="11544" max="11544" width="5.5" style="251"/>
    <col min="11545" max="11545" width="3.25" style="251" customWidth="1"/>
    <col min="11546" max="11546" width="2" style="251" customWidth="1"/>
    <col min="11547" max="11776" width="5.5" style="251"/>
    <col min="11777" max="11777" width="2" style="251" customWidth="1"/>
    <col min="11778" max="11778" width="4.25" style="251" customWidth="1"/>
    <col min="11779" max="11779" width="1.5" style="251" customWidth="1"/>
    <col min="11780" max="11795" width="5.5" style="251"/>
    <col min="11796" max="11796" width="4.25" style="251" customWidth="1"/>
    <col min="11797" max="11797" width="3.25" style="251" customWidth="1"/>
    <col min="11798" max="11798" width="5.5" style="251"/>
    <col min="11799" max="11799" width="3.125" style="251" customWidth="1"/>
    <col min="11800" max="11800" width="5.5" style="251"/>
    <col min="11801" max="11801" width="3.25" style="251" customWidth="1"/>
    <col min="11802" max="11802" width="2" style="251" customWidth="1"/>
    <col min="11803" max="12032" width="5.5" style="251"/>
    <col min="12033" max="12033" width="2" style="251" customWidth="1"/>
    <col min="12034" max="12034" width="4.25" style="251" customWidth="1"/>
    <col min="12035" max="12035" width="1.5" style="251" customWidth="1"/>
    <col min="12036" max="12051" width="5.5" style="251"/>
    <col min="12052" max="12052" width="4.25" style="251" customWidth="1"/>
    <col min="12053" max="12053" width="3.25" style="251" customWidth="1"/>
    <col min="12054" max="12054" width="5.5" style="251"/>
    <col min="12055" max="12055" width="3.125" style="251" customWidth="1"/>
    <col min="12056" max="12056" width="5.5" style="251"/>
    <col min="12057" max="12057" width="3.25" style="251" customWidth="1"/>
    <col min="12058" max="12058" width="2" style="251" customWidth="1"/>
    <col min="12059" max="12288" width="5.5" style="251"/>
    <col min="12289" max="12289" width="2" style="251" customWidth="1"/>
    <col min="12290" max="12290" width="4.25" style="251" customWidth="1"/>
    <col min="12291" max="12291" width="1.5" style="251" customWidth="1"/>
    <col min="12292" max="12307" width="5.5" style="251"/>
    <col min="12308" max="12308" width="4.25" style="251" customWidth="1"/>
    <col min="12309" max="12309" width="3.25" style="251" customWidth="1"/>
    <col min="12310" max="12310" width="5.5" style="251"/>
    <col min="12311" max="12311" width="3.125" style="251" customWidth="1"/>
    <col min="12312" max="12312" width="5.5" style="251"/>
    <col min="12313" max="12313" width="3.25" style="251" customWidth="1"/>
    <col min="12314" max="12314" width="2" style="251" customWidth="1"/>
    <col min="12315" max="12544" width="5.5" style="251"/>
    <col min="12545" max="12545" width="2" style="251" customWidth="1"/>
    <col min="12546" max="12546" width="4.25" style="251" customWidth="1"/>
    <col min="12547" max="12547" width="1.5" style="251" customWidth="1"/>
    <col min="12548" max="12563" width="5.5" style="251"/>
    <col min="12564" max="12564" width="4.25" style="251" customWidth="1"/>
    <col min="12565" max="12565" width="3.25" style="251" customWidth="1"/>
    <col min="12566" max="12566" width="5.5" style="251"/>
    <col min="12567" max="12567" width="3.125" style="251" customWidth="1"/>
    <col min="12568" max="12568" width="5.5" style="251"/>
    <col min="12569" max="12569" width="3.25" style="251" customWidth="1"/>
    <col min="12570" max="12570" width="2" style="251" customWidth="1"/>
    <col min="12571" max="12800" width="5.5" style="251"/>
    <col min="12801" max="12801" width="2" style="251" customWidth="1"/>
    <col min="12802" max="12802" width="4.25" style="251" customWidth="1"/>
    <col min="12803" max="12803" width="1.5" style="251" customWidth="1"/>
    <col min="12804" max="12819" width="5.5" style="251"/>
    <col min="12820" max="12820" width="4.25" style="251" customWidth="1"/>
    <col min="12821" max="12821" width="3.25" style="251" customWidth="1"/>
    <col min="12822" max="12822" width="5.5" style="251"/>
    <col min="12823" max="12823" width="3.125" style="251" customWidth="1"/>
    <col min="12824" max="12824" width="5.5" style="251"/>
    <col min="12825" max="12825" width="3.25" style="251" customWidth="1"/>
    <col min="12826" max="12826" width="2" style="251" customWidth="1"/>
    <col min="12827" max="13056" width="5.5" style="251"/>
    <col min="13057" max="13057" width="2" style="251" customWidth="1"/>
    <col min="13058" max="13058" width="4.25" style="251" customWidth="1"/>
    <col min="13059" max="13059" width="1.5" style="251" customWidth="1"/>
    <col min="13060" max="13075" width="5.5" style="251"/>
    <col min="13076" max="13076" width="4.25" style="251" customWidth="1"/>
    <col min="13077" max="13077" width="3.25" style="251" customWidth="1"/>
    <col min="13078" max="13078" width="5.5" style="251"/>
    <col min="13079" max="13079" width="3.125" style="251" customWidth="1"/>
    <col min="13080" max="13080" width="5.5" style="251"/>
    <col min="13081" max="13081" width="3.25" style="251" customWidth="1"/>
    <col min="13082" max="13082" width="2" style="251" customWidth="1"/>
    <col min="13083" max="13312" width="5.5" style="251"/>
    <col min="13313" max="13313" width="2" style="251" customWidth="1"/>
    <col min="13314" max="13314" width="4.25" style="251" customWidth="1"/>
    <col min="13315" max="13315" width="1.5" style="251" customWidth="1"/>
    <col min="13316" max="13331" width="5.5" style="251"/>
    <col min="13332" max="13332" width="4.25" style="251" customWidth="1"/>
    <col min="13333" max="13333" width="3.25" style="251" customWidth="1"/>
    <col min="13334" max="13334" width="5.5" style="251"/>
    <col min="13335" max="13335" width="3.125" style="251" customWidth="1"/>
    <col min="13336" max="13336" width="5.5" style="251"/>
    <col min="13337" max="13337" width="3.25" style="251" customWidth="1"/>
    <col min="13338" max="13338" width="2" style="251" customWidth="1"/>
    <col min="13339" max="13568" width="5.5" style="251"/>
    <col min="13569" max="13569" width="2" style="251" customWidth="1"/>
    <col min="13570" max="13570" width="4.25" style="251" customWidth="1"/>
    <col min="13571" max="13571" width="1.5" style="251" customWidth="1"/>
    <col min="13572" max="13587" width="5.5" style="251"/>
    <col min="13588" max="13588" width="4.25" style="251" customWidth="1"/>
    <col min="13589" max="13589" width="3.25" style="251" customWidth="1"/>
    <col min="13590" max="13590" width="5.5" style="251"/>
    <col min="13591" max="13591" width="3.125" style="251" customWidth="1"/>
    <col min="13592" max="13592" width="5.5" style="251"/>
    <col min="13593" max="13593" width="3.25" style="251" customWidth="1"/>
    <col min="13594" max="13594" width="2" style="251" customWidth="1"/>
    <col min="13595" max="13824" width="5.5" style="251"/>
    <col min="13825" max="13825" width="2" style="251" customWidth="1"/>
    <col min="13826" max="13826" width="4.25" style="251" customWidth="1"/>
    <col min="13827" max="13827" width="1.5" style="251" customWidth="1"/>
    <col min="13828" max="13843" width="5.5" style="251"/>
    <col min="13844" max="13844" width="4.25" style="251" customWidth="1"/>
    <col min="13845" max="13845" width="3.25" style="251" customWidth="1"/>
    <col min="13846" max="13846" width="5.5" style="251"/>
    <col min="13847" max="13847" width="3.125" style="251" customWidth="1"/>
    <col min="13848" max="13848" width="5.5" style="251"/>
    <col min="13849" max="13849" width="3.25" style="251" customWidth="1"/>
    <col min="13850" max="13850" width="2" style="251" customWidth="1"/>
    <col min="13851" max="14080" width="5.5" style="251"/>
    <col min="14081" max="14081" width="2" style="251" customWidth="1"/>
    <col min="14082" max="14082" width="4.25" style="251" customWidth="1"/>
    <col min="14083" max="14083" width="1.5" style="251" customWidth="1"/>
    <col min="14084" max="14099" width="5.5" style="251"/>
    <col min="14100" max="14100" width="4.25" style="251" customWidth="1"/>
    <col min="14101" max="14101" width="3.25" style="251" customWidth="1"/>
    <col min="14102" max="14102" width="5.5" style="251"/>
    <col min="14103" max="14103" width="3.125" style="251" customWidth="1"/>
    <col min="14104" max="14104" width="5.5" style="251"/>
    <col min="14105" max="14105" width="3.25" style="251" customWidth="1"/>
    <col min="14106" max="14106" width="2" style="251" customWidth="1"/>
    <col min="14107" max="14336" width="5.5" style="251"/>
    <col min="14337" max="14337" width="2" style="251" customWidth="1"/>
    <col min="14338" max="14338" width="4.25" style="251" customWidth="1"/>
    <col min="14339" max="14339" width="1.5" style="251" customWidth="1"/>
    <col min="14340" max="14355" width="5.5" style="251"/>
    <col min="14356" max="14356" width="4.25" style="251" customWidth="1"/>
    <col min="14357" max="14357" width="3.25" style="251" customWidth="1"/>
    <col min="14358" max="14358" width="5.5" style="251"/>
    <col min="14359" max="14359" width="3.125" style="251" customWidth="1"/>
    <col min="14360" max="14360" width="5.5" style="251"/>
    <col min="14361" max="14361" width="3.25" style="251" customWidth="1"/>
    <col min="14362" max="14362" width="2" style="251" customWidth="1"/>
    <col min="14363" max="14592" width="5.5" style="251"/>
    <col min="14593" max="14593" width="2" style="251" customWidth="1"/>
    <col min="14594" max="14594" width="4.25" style="251" customWidth="1"/>
    <col min="14595" max="14595" width="1.5" style="251" customWidth="1"/>
    <col min="14596" max="14611" width="5.5" style="251"/>
    <col min="14612" max="14612" width="4.25" style="251" customWidth="1"/>
    <col min="14613" max="14613" width="3.25" style="251" customWidth="1"/>
    <col min="14614" max="14614" width="5.5" style="251"/>
    <col min="14615" max="14615" width="3.125" style="251" customWidth="1"/>
    <col min="14616" max="14616" width="5.5" style="251"/>
    <col min="14617" max="14617" width="3.25" style="251" customWidth="1"/>
    <col min="14618" max="14618" width="2" style="251" customWidth="1"/>
    <col min="14619" max="14848" width="5.5" style="251"/>
    <col min="14849" max="14849" width="2" style="251" customWidth="1"/>
    <col min="14850" max="14850" width="4.25" style="251" customWidth="1"/>
    <col min="14851" max="14851" width="1.5" style="251" customWidth="1"/>
    <col min="14852" max="14867" width="5.5" style="251"/>
    <col min="14868" max="14868" width="4.25" style="251" customWidth="1"/>
    <col min="14869" max="14869" width="3.25" style="251" customWidth="1"/>
    <col min="14870" max="14870" width="5.5" style="251"/>
    <col min="14871" max="14871" width="3.125" style="251" customWidth="1"/>
    <col min="14872" max="14872" width="5.5" style="251"/>
    <col min="14873" max="14873" width="3.25" style="251" customWidth="1"/>
    <col min="14874" max="14874" width="2" style="251" customWidth="1"/>
    <col min="14875" max="15104" width="5.5" style="251"/>
    <col min="15105" max="15105" width="2" style="251" customWidth="1"/>
    <col min="15106" max="15106" width="4.25" style="251" customWidth="1"/>
    <col min="15107" max="15107" width="1.5" style="251" customWidth="1"/>
    <col min="15108" max="15123" width="5.5" style="251"/>
    <col min="15124" max="15124" width="4.25" style="251" customWidth="1"/>
    <col min="15125" max="15125" width="3.25" style="251" customWidth="1"/>
    <col min="15126" max="15126" width="5.5" style="251"/>
    <col min="15127" max="15127" width="3.125" style="251" customWidth="1"/>
    <col min="15128" max="15128" width="5.5" style="251"/>
    <col min="15129" max="15129" width="3.25" style="251" customWidth="1"/>
    <col min="15130" max="15130" width="2" style="251" customWidth="1"/>
    <col min="15131" max="15360" width="5.5" style="251"/>
    <col min="15361" max="15361" width="2" style="251" customWidth="1"/>
    <col min="15362" max="15362" width="4.25" style="251" customWidth="1"/>
    <col min="15363" max="15363" width="1.5" style="251" customWidth="1"/>
    <col min="15364" max="15379" width="5.5" style="251"/>
    <col min="15380" max="15380" width="4.25" style="251" customWidth="1"/>
    <col min="15381" max="15381" width="3.25" style="251" customWidth="1"/>
    <col min="15382" max="15382" width="5.5" style="251"/>
    <col min="15383" max="15383" width="3.125" style="251" customWidth="1"/>
    <col min="15384" max="15384" width="5.5" style="251"/>
    <col min="15385" max="15385" width="3.25" style="251" customWidth="1"/>
    <col min="15386" max="15386" width="2" style="251" customWidth="1"/>
    <col min="15387" max="15616" width="5.5" style="251"/>
    <col min="15617" max="15617" width="2" style="251" customWidth="1"/>
    <col min="15618" max="15618" width="4.25" style="251" customWidth="1"/>
    <col min="15619" max="15619" width="1.5" style="251" customWidth="1"/>
    <col min="15620" max="15635" width="5.5" style="251"/>
    <col min="15636" max="15636" width="4.25" style="251" customWidth="1"/>
    <col min="15637" max="15637" width="3.25" style="251" customWidth="1"/>
    <col min="15638" max="15638" width="5.5" style="251"/>
    <col min="15639" max="15639" width="3.125" style="251" customWidth="1"/>
    <col min="15640" max="15640" width="5.5" style="251"/>
    <col min="15641" max="15641" width="3.25" style="251" customWidth="1"/>
    <col min="15642" max="15642" width="2" style="251" customWidth="1"/>
    <col min="15643" max="15872" width="5.5" style="251"/>
    <col min="15873" max="15873" width="2" style="251" customWidth="1"/>
    <col min="15874" max="15874" width="4.25" style="251" customWidth="1"/>
    <col min="15875" max="15875" width="1.5" style="251" customWidth="1"/>
    <col min="15876" max="15891" width="5.5" style="251"/>
    <col min="15892" max="15892" width="4.25" style="251" customWidth="1"/>
    <col min="15893" max="15893" width="3.25" style="251" customWidth="1"/>
    <col min="15894" max="15894" width="5.5" style="251"/>
    <col min="15895" max="15895" width="3.125" style="251" customWidth="1"/>
    <col min="15896" max="15896" width="5.5" style="251"/>
    <col min="15897" max="15897" width="3.25" style="251" customWidth="1"/>
    <col min="15898" max="15898" width="2" style="251" customWidth="1"/>
    <col min="15899" max="16128" width="5.5" style="251"/>
    <col min="16129" max="16129" width="2" style="251" customWidth="1"/>
    <col min="16130" max="16130" width="4.25" style="251" customWidth="1"/>
    <col min="16131" max="16131" width="1.5" style="251" customWidth="1"/>
    <col min="16132" max="16147" width="5.5" style="251"/>
    <col min="16148" max="16148" width="4.25" style="251" customWidth="1"/>
    <col min="16149" max="16149" width="3.25" style="251" customWidth="1"/>
    <col min="16150" max="16150" width="5.5" style="251"/>
    <col min="16151" max="16151" width="3.125" style="251" customWidth="1"/>
    <col min="16152" max="16152" width="5.5" style="251"/>
    <col min="16153" max="16153" width="3.25" style="251" customWidth="1"/>
    <col min="16154" max="16154" width="2" style="251" customWidth="1"/>
    <col min="16155" max="16384" width="5.5" style="251"/>
  </cols>
  <sheetData>
    <row r="2" spans="2:27">
      <c r="B2" s="251" t="s">
        <v>453</v>
      </c>
      <c r="C2" s="324"/>
      <c r="D2" s="324"/>
      <c r="E2" s="324"/>
      <c r="F2" s="252"/>
      <c r="G2" s="252"/>
      <c r="H2" s="252"/>
      <c r="I2" s="252"/>
      <c r="J2" s="252"/>
      <c r="K2" s="252"/>
      <c r="L2" s="252"/>
      <c r="M2" s="252"/>
      <c r="N2" s="252"/>
      <c r="O2" s="252"/>
      <c r="P2" s="252"/>
      <c r="Q2" s="252"/>
      <c r="R2" s="252"/>
      <c r="S2" s="252"/>
      <c r="T2" s="252"/>
      <c r="U2" s="252"/>
      <c r="V2" s="252"/>
      <c r="W2" s="252"/>
      <c r="X2" s="252"/>
      <c r="Y2" s="252"/>
    </row>
    <row r="4" spans="2:27" ht="34.5" customHeight="1">
      <c r="B4" s="536" t="s">
        <v>415</v>
      </c>
      <c r="C4" s="537"/>
      <c r="D4" s="537"/>
      <c r="E4" s="537"/>
      <c r="F4" s="537"/>
      <c r="G4" s="537"/>
      <c r="H4" s="537"/>
      <c r="I4" s="537"/>
      <c r="J4" s="537"/>
      <c r="K4" s="537"/>
      <c r="L4" s="537"/>
      <c r="M4" s="537"/>
      <c r="N4" s="537"/>
      <c r="O4" s="537"/>
      <c r="P4" s="537"/>
      <c r="Q4" s="537"/>
      <c r="R4" s="537"/>
      <c r="S4" s="537"/>
      <c r="T4" s="537"/>
      <c r="U4" s="537"/>
      <c r="V4" s="537"/>
      <c r="W4" s="537"/>
      <c r="X4" s="537"/>
      <c r="Y4" s="537"/>
    </row>
    <row r="5" spans="2:27" ht="13.5" customHeight="1"/>
    <row r="6" spans="2:27" ht="24" customHeight="1">
      <c r="B6" s="538" t="s">
        <v>371</v>
      </c>
      <c r="C6" s="538"/>
      <c r="D6" s="538"/>
      <c r="E6" s="538"/>
      <c r="F6" s="538"/>
      <c r="G6" s="539"/>
      <c r="H6" s="540"/>
      <c r="I6" s="540"/>
      <c r="J6" s="540"/>
      <c r="K6" s="540"/>
      <c r="L6" s="540"/>
      <c r="M6" s="540"/>
      <c r="N6" s="540"/>
      <c r="O6" s="540"/>
      <c r="P6" s="540"/>
      <c r="Q6" s="540"/>
      <c r="R6" s="540"/>
      <c r="S6" s="540"/>
      <c r="T6" s="540"/>
      <c r="U6" s="540"/>
      <c r="V6" s="540"/>
      <c r="W6" s="540"/>
      <c r="X6" s="540"/>
      <c r="Y6" s="541"/>
    </row>
    <row r="7" spans="2:27" ht="24" customHeight="1">
      <c r="B7" s="538" t="s">
        <v>372</v>
      </c>
      <c r="C7" s="538"/>
      <c r="D7" s="538"/>
      <c r="E7" s="538"/>
      <c r="F7" s="538"/>
      <c r="G7" s="282" t="s">
        <v>373</v>
      </c>
      <c r="H7" s="254" t="s">
        <v>374</v>
      </c>
      <c r="I7" s="254"/>
      <c r="J7" s="254"/>
      <c r="K7" s="254"/>
      <c r="L7" s="277" t="s">
        <v>373</v>
      </c>
      <c r="M7" s="254" t="s">
        <v>375</v>
      </c>
      <c r="N7" s="254"/>
      <c r="O7" s="254"/>
      <c r="P7" s="254"/>
      <c r="Q7" s="277" t="s">
        <v>373</v>
      </c>
      <c r="R7" s="254" t="s">
        <v>376</v>
      </c>
      <c r="S7" s="254"/>
      <c r="T7" s="254"/>
      <c r="U7" s="254"/>
      <c r="V7" s="254"/>
      <c r="W7" s="255"/>
      <c r="X7" s="255"/>
      <c r="Y7" s="256"/>
    </row>
    <row r="8" spans="2:27" ht="22" customHeight="1">
      <c r="B8" s="542" t="s">
        <v>377</v>
      </c>
      <c r="C8" s="543"/>
      <c r="D8" s="543"/>
      <c r="E8" s="543"/>
      <c r="F8" s="544"/>
      <c r="G8" s="277" t="s">
        <v>373</v>
      </c>
      <c r="H8" s="258" t="s">
        <v>378</v>
      </c>
      <c r="I8" s="259"/>
      <c r="J8" s="259"/>
      <c r="K8" s="259"/>
      <c r="L8" s="259"/>
      <c r="M8" s="259"/>
      <c r="N8" s="259"/>
      <c r="O8" s="259"/>
      <c r="P8" s="259"/>
      <c r="Q8" s="259"/>
      <c r="R8" s="259"/>
      <c r="S8" s="259"/>
      <c r="T8" s="259"/>
      <c r="U8" s="259"/>
      <c r="V8" s="259"/>
      <c r="W8" s="259"/>
      <c r="X8" s="259"/>
      <c r="Y8" s="260"/>
    </row>
    <row r="9" spans="2:27" ht="22" customHeight="1">
      <c r="B9" s="545"/>
      <c r="C9" s="537"/>
      <c r="D9" s="537"/>
      <c r="E9" s="537"/>
      <c r="F9" s="546"/>
      <c r="G9" s="277" t="s">
        <v>373</v>
      </c>
      <c r="H9" s="251" t="s">
        <v>379</v>
      </c>
      <c r="I9" s="262"/>
      <c r="J9" s="262"/>
      <c r="K9" s="262"/>
      <c r="L9" s="262"/>
      <c r="M9" s="262"/>
      <c r="N9" s="262"/>
      <c r="O9" s="262"/>
      <c r="P9" s="262"/>
      <c r="Q9" s="262"/>
      <c r="R9" s="262"/>
      <c r="S9" s="262"/>
      <c r="T9" s="262"/>
      <c r="U9" s="262"/>
      <c r="V9" s="262"/>
      <c r="W9" s="262"/>
      <c r="X9" s="262"/>
      <c r="Y9" s="263"/>
    </row>
    <row r="10" spans="2:27" ht="22" customHeight="1">
      <c r="B10" s="547"/>
      <c r="C10" s="548"/>
      <c r="D10" s="548"/>
      <c r="E10" s="548"/>
      <c r="F10" s="549"/>
      <c r="G10" s="264" t="s">
        <v>373</v>
      </c>
      <c r="H10" s="265" t="s">
        <v>416</v>
      </c>
      <c r="I10" s="266"/>
      <c r="J10" s="266"/>
      <c r="K10" s="266"/>
      <c r="L10" s="266"/>
      <c r="M10" s="266"/>
      <c r="N10" s="266"/>
      <c r="O10" s="266"/>
      <c r="P10" s="266"/>
      <c r="Q10" s="266"/>
      <c r="R10" s="266"/>
      <c r="S10" s="266"/>
      <c r="T10" s="266"/>
      <c r="U10" s="266"/>
      <c r="V10" s="266"/>
      <c r="W10" s="266"/>
      <c r="X10" s="266"/>
      <c r="Y10" s="267"/>
    </row>
    <row r="11" spans="2:27" ht="13.5" customHeight="1"/>
    <row r="12" spans="2:27" ht="13" customHeight="1">
      <c r="B12" s="269"/>
      <c r="C12" s="258"/>
      <c r="D12" s="258"/>
      <c r="E12" s="258"/>
      <c r="F12" s="258"/>
      <c r="G12" s="258"/>
      <c r="H12" s="258"/>
      <c r="I12" s="258"/>
      <c r="J12" s="258"/>
      <c r="K12" s="258"/>
      <c r="L12" s="258"/>
      <c r="M12" s="258"/>
      <c r="N12" s="258"/>
      <c r="O12" s="258"/>
      <c r="P12" s="258"/>
      <c r="Q12" s="258"/>
      <c r="R12" s="258"/>
      <c r="S12" s="258"/>
      <c r="T12" s="270"/>
      <c r="U12" s="258"/>
      <c r="V12" s="258"/>
      <c r="W12" s="258"/>
      <c r="X12" s="258"/>
      <c r="Y12" s="270"/>
      <c r="Z12" s="252"/>
      <c r="AA12" s="252"/>
    </row>
    <row r="13" spans="2:27" ht="17.149999999999999" customHeight="1">
      <c r="B13" s="271" t="s">
        <v>417</v>
      </c>
      <c r="C13" s="272"/>
      <c r="T13" s="273"/>
      <c r="V13" s="274" t="s">
        <v>382</v>
      </c>
      <c r="W13" s="274" t="s">
        <v>383</v>
      </c>
      <c r="X13" s="274" t="s">
        <v>384</v>
      </c>
      <c r="Y13" s="273"/>
      <c r="Z13" s="252"/>
      <c r="AA13" s="252"/>
    </row>
    <row r="14" spans="2:27" ht="17.149999999999999" customHeight="1">
      <c r="B14" s="275"/>
      <c r="T14" s="273"/>
      <c r="Y14" s="273"/>
      <c r="Z14" s="252"/>
      <c r="AA14" s="252"/>
    </row>
    <row r="15" spans="2:27" ht="22" customHeight="1">
      <c r="B15" s="275"/>
      <c r="C15" s="533" t="s">
        <v>385</v>
      </c>
      <c r="D15" s="534"/>
      <c r="E15" s="534"/>
      <c r="F15" s="276" t="s">
        <v>175</v>
      </c>
      <c r="G15" s="591" t="s">
        <v>418</v>
      </c>
      <c r="H15" s="591"/>
      <c r="I15" s="591"/>
      <c r="J15" s="591"/>
      <c r="K15" s="591"/>
      <c r="L15" s="591"/>
      <c r="M15" s="591"/>
      <c r="N15" s="591"/>
      <c r="O15" s="591"/>
      <c r="P15" s="591"/>
      <c r="Q15" s="591"/>
      <c r="R15" s="591"/>
      <c r="S15" s="591"/>
      <c r="T15" s="273"/>
      <c r="V15" s="277" t="s">
        <v>373</v>
      </c>
      <c r="W15" s="277" t="s">
        <v>383</v>
      </c>
      <c r="X15" s="277" t="s">
        <v>373</v>
      </c>
      <c r="Y15" s="273"/>
      <c r="Z15" s="252"/>
      <c r="AA15" s="252"/>
    </row>
    <row r="16" spans="2:27" ht="49.5" customHeight="1">
      <c r="B16" s="275"/>
      <c r="C16" s="534"/>
      <c r="D16" s="534"/>
      <c r="E16" s="534"/>
      <c r="F16" s="276" t="s">
        <v>72</v>
      </c>
      <c r="G16" s="535" t="s">
        <v>419</v>
      </c>
      <c r="H16" s="535"/>
      <c r="I16" s="535"/>
      <c r="J16" s="535"/>
      <c r="K16" s="535"/>
      <c r="L16" s="535"/>
      <c r="M16" s="535"/>
      <c r="N16" s="535"/>
      <c r="O16" s="535"/>
      <c r="P16" s="535"/>
      <c r="Q16" s="535"/>
      <c r="R16" s="535"/>
      <c r="S16" s="535"/>
      <c r="T16" s="273"/>
      <c r="V16" s="277" t="s">
        <v>373</v>
      </c>
      <c r="W16" s="277" t="s">
        <v>383</v>
      </c>
      <c r="X16" s="277" t="s">
        <v>373</v>
      </c>
      <c r="Y16" s="273"/>
      <c r="Z16" s="252"/>
      <c r="AA16" s="252"/>
    </row>
    <row r="17" spans="2:27" ht="22" customHeight="1">
      <c r="B17" s="275"/>
      <c r="C17" s="534"/>
      <c r="D17" s="534"/>
      <c r="E17" s="534"/>
      <c r="F17" s="276" t="s">
        <v>180</v>
      </c>
      <c r="G17" s="591" t="s">
        <v>420</v>
      </c>
      <c r="H17" s="591"/>
      <c r="I17" s="591"/>
      <c r="J17" s="591"/>
      <c r="K17" s="591"/>
      <c r="L17" s="591"/>
      <c r="M17" s="591"/>
      <c r="N17" s="591"/>
      <c r="O17" s="591"/>
      <c r="P17" s="591"/>
      <c r="Q17" s="591"/>
      <c r="R17" s="591"/>
      <c r="S17" s="591"/>
      <c r="T17" s="273"/>
      <c r="V17" s="277" t="s">
        <v>373</v>
      </c>
      <c r="W17" s="277" t="s">
        <v>383</v>
      </c>
      <c r="X17" s="277" t="s">
        <v>373</v>
      </c>
      <c r="Y17" s="273"/>
      <c r="Z17" s="252"/>
      <c r="AA17" s="252"/>
    </row>
    <row r="18" spans="2:27" ht="17.149999999999999" customHeight="1">
      <c r="B18" s="275"/>
      <c r="C18" s="283"/>
      <c r="D18" s="283"/>
      <c r="E18" s="283"/>
      <c r="T18" s="273"/>
      <c r="Y18" s="273"/>
      <c r="Z18" s="252"/>
      <c r="AA18" s="252"/>
    </row>
    <row r="19" spans="2:27" ht="22" customHeight="1">
      <c r="B19" s="275"/>
      <c r="C19" s="559" t="s">
        <v>421</v>
      </c>
      <c r="D19" s="560"/>
      <c r="E19" s="560"/>
      <c r="F19" s="276" t="s">
        <v>175</v>
      </c>
      <c r="G19" s="591" t="s">
        <v>422</v>
      </c>
      <c r="H19" s="591"/>
      <c r="I19" s="591"/>
      <c r="J19" s="591"/>
      <c r="K19" s="591"/>
      <c r="L19" s="591"/>
      <c r="M19" s="591"/>
      <c r="N19" s="591"/>
      <c r="O19" s="591"/>
      <c r="P19" s="591"/>
      <c r="Q19" s="591"/>
      <c r="R19" s="591"/>
      <c r="S19" s="591"/>
      <c r="T19" s="273"/>
      <c r="V19" s="277" t="s">
        <v>373</v>
      </c>
      <c r="W19" s="277" t="s">
        <v>383</v>
      </c>
      <c r="X19" s="277" t="s">
        <v>373</v>
      </c>
      <c r="Y19" s="273"/>
      <c r="Z19" s="252"/>
      <c r="AA19" s="252"/>
    </row>
    <row r="20" spans="2:27" ht="49.5" customHeight="1">
      <c r="B20" s="275"/>
      <c r="C20" s="560"/>
      <c r="D20" s="560"/>
      <c r="E20" s="560"/>
      <c r="F20" s="276" t="s">
        <v>72</v>
      </c>
      <c r="G20" s="535" t="s">
        <v>423</v>
      </c>
      <c r="H20" s="535"/>
      <c r="I20" s="535"/>
      <c r="J20" s="535"/>
      <c r="K20" s="535"/>
      <c r="L20" s="535"/>
      <c r="M20" s="535"/>
      <c r="N20" s="535"/>
      <c r="O20" s="535"/>
      <c r="P20" s="535"/>
      <c r="Q20" s="535"/>
      <c r="R20" s="535"/>
      <c r="S20" s="535"/>
      <c r="T20" s="273"/>
      <c r="V20" s="277" t="s">
        <v>373</v>
      </c>
      <c r="W20" s="277" t="s">
        <v>383</v>
      </c>
      <c r="X20" s="277" t="s">
        <v>373</v>
      </c>
      <c r="Y20" s="273"/>
      <c r="Z20" s="252"/>
      <c r="AA20" s="252"/>
    </row>
    <row r="21" spans="2:27" ht="22" customHeight="1">
      <c r="B21" s="275"/>
      <c r="C21" s="560"/>
      <c r="D21" s="560"/>
      <c r="E21" s="560"/>
      <c r="F21" s="276" t="s">
        <v>180</v>
      </c>
      <c r="G21" s="591" t="s">
        <v>420</v>
      </c>
      <c r="H21" s="591"/>
      <c r="I21" s="591"/>
      <c r="J21" s="591"/>
      <c r="K21" s="591"/>
      <c r="L21" s="591"/>
      <c r="M21" s="591"/>
      <c r="N21" s="591"/>
      <c r="O21" s="591"/>
      <c r="P21" s="591"/>
      <c r="Q21" s="591"/>
      <c r="R21" s="591"/>
      <c r="S21" s="591"/>
      <c r="T21" s="273"/>
      <c r="V21" s="277" t="s">
        <v>373</v>
      </c>
      <c r="W21" s="277" t="s">
        <v>383</v>
      </c>
      <c r="X21" s="277" t="s">
        <v>373</v>
      </c>
      <c r="Y21" s="273"/>
      <c r="Z21" s="252"/>
      <c r="AA21" s="252"/>
    </row>
    <row r="22" spans="2:27" ht="17.149999999999999" customHeight="1">
      <c r="B22" s="275"/>
      <c r="T22" s="273"/>
      <c r="Y22" s="273"/>
      <c r="Z22" s="252"/>
      <c r="AA22" s="252"/>
    </row>
    <row r="23" spans="2:27" ht="22" customHeight="1">
      <c r="B23" s="275"/>
      <c r="C23" s="533" t="s">
        <v>424</v>
      </c>
      <c r="D23" s="534"/>
      <c r="E23" s="534"/>
      <c r="F23" s="276" t="s">
        <v>175</v>
      </c>
      <c r="G23" s="591" t="s">
        <v>425</v>
      </c>
      <c r="H23" s="591"/>
      <c r="I23" s="591"/>
      <c r="J23" s="591"/>
      <c r="K23" s="591"/>
      <c r="L23" s="591"/>
      <c r="M23" s="591"/>
      <c r="N23" s="591"/>
      <c r="O23" s="591"/>
      <c r="P23" s="591"/>
      <c r="Q23" s="591"/>
      <c r="R23" s="591"/>
      <c r="S23" s="591"/>
      <c r="T23" s="273"/>
      <c r="V23" s="277" t="s">
        <v>373</v>
      </c>
      <c r="W23" s="277" t="s">
        <v>383</v>
      </c>
      <c r="X23" s="277" t="s">
        <v>373</v>
      </c>
      <c r="Y23" s="273"/>
      <c r="Z23" s="252"/>
      <c r="AA23" s="252"/>
    </row>
    <row r="24" spans="2:27" ht="22" customHeight="1">
      <c r="B24" s="275"/>
      <c r="C24" s="534"/>
      <c r="D24" s="534"/>
      <c r="E24" s="534"/>
      <c r="F24" s="276" t="s">
        <v>72</v>
      </c>
      <c r="G24" s="535" t="s">
        <v>426</v>
      </c>
      <c r="H24" s="535"/>
      <c r="I24" s="535"/>
      <c r="J24" s="535"/>
      <c r="K24" s="535"/>
      <c r="L24" s="535"/>
      <c r="M24" s="535"/>
      <c r="N24" s="535"/>
      <c r="O24" s="535"/>
      <c r="P24" s="535"/>
      <c r="Q24" s="535"/>
      <c r="R24" s="535"/>
      <c r="S24" s="535"/>
      <c r="T24" s="273"/>
      <c r="V24" s="277" t="s">
        <v>373</v>
      </c>
      <c r="W24" s="277" t="s">
        <v>383</v>
      </c>
      <c r="X24" s="277" t="s">
        <v>373</v>
      </c>
      <c r="Y24" s="273"/>
      <c r="Z24" s="252"/>
      <c r="AA24" s="252"/>
    </row>
    <row r="25" spans="2:27" ht="22" customHeight="1">
      <c r="B25" s="275"/>
      <c r="C25" s="534"/>
      <c r="D25" s="534"/>
      <c r="E25" s="534"/>
      <c r="F25" s="276" t="s">
        <v>180</v>
      </c>
      <c r="G25" s="591" t="s">
        <v>420</v>
      </c>
      <c r="H25" s="591"/>
      <c r="I25" s="591"/>
      <c r="J25" s="591"/>
      <c r="K25" s="591"/>
      <c r="L25" s="591"/>
      <c r="M25" s="591"/>
      <c r="N25" s="591"/>
      <c r="O25" s="591"/>
      <c r="P25" s="591"/>
      <c r="Q25" s="591"/>
      <c r="R25" s="591"/>
      <c r="S25" s="591"/>
      <c r="T25" s="273"/>
      <c r="V25" s="277" t="s">
        <v>373</v>
      </c>
      <c r="W25" s="277" t="s">
        <v>383</v>
      </c>
      <c r="X25" s="277" t="s">
        <v>373</v>
      </c>
      <c r="Y25" s="273"/>
      <c r="Z25" s="252"/>
      <c r="AA25" s="252"/>
    </row>
    <row r="26" spans="2:27" ht="13" customHeight="1">
      <c r="B26" s="279"/>
      <c r="C26" s="265"/>
      <c r="D26" s="265"/>
      <c r="E26" s="265"/>
      <c r="F26" s="265"/>
      <c r="G26" s="265"/>
      <c r="H26" s="265"/>
      <c r="I26" s="265"/>
      <c r="J26" s="265"/>
      <c r="K26" s="265"/>
      <c r="L26" s="265"/>
      <c r="M26" s="265"/>
      <c r="N26" s="265"/>
      <c r="O26" s="265"/>
      <c r="P26" s="265"/>
      <c r="Q26" s="265"/>
      <c r="R26" s="265"/>
      <c r="S26" s="265"/>
      <c r="T26" s="280"/>
      <c r="U26" s="265"/>
      <c r="V26" s="265"/>
      <c r="W26" s="265"/>
      <c r="X26" s="265"/>
      <c r="Y26" s="280"/>
    </row>
    <row r="28" spans="2:27" ht="16" customHeight="1">
      <c r="B28" s="251" t="s">
        <v>400</v>
      </c>
    </row>
    <row r="29" spans="2:27" ht="20" customHeight="1">
      <c r="B29" s="251" t="s">
        <v>401</v>
      </c>
      <c r="K29" s="252"/>
      <c r="L29" s="252"/>
      <c r="M29" s="252"/>
      <c r="N29" s="252"/>
      <c r="O29" s="252"/>
      <c r="P29" s="252"/>
      <c r="Q29" s="252"/>
      <c r="R29" s="252"/>
      <c r="S29" s="252"/>
      <c r="T29" s="252"/>
      <c r="U29" s="252"/>
      <c r="V29" s="252"/>
      <c r="W29" s="252"/>
      <c r="X29" s="252"/>
      <c r="Y29" s="252"/>
      <c r="Z29" s="252"/>
      <c r="AA29" s="252"/>
    </row>
    <row r="122" spans="3:7">
      <c r="C122" s="265"/>
      <c r="D122" s="265"/>
      <c r="E122" s="265"/>
      <c r="F122" s="265"/>
      <c r="G122" s="265"/>
    </row>
    <row r="123" spans="3:7">
      <c r="C123" s="25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05F2E7-5B1D-4A89-9C7F-7E90D30705EB}">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【密着デイ】届出書</vt:lpstr>
      <vt:lpstr>【密着デイ】添付書類</vt:lpstr>
      <vt:lpstr>【認知デイ】届出書</vt:lpstr>
      <vt:lpstr>【認知デイ】添付書類</vt:lpstr>
      <vt:lpstr>別紙22</vt:lpstr>
      <vt:lpstr>別紙22ー２</vt:lpstr>
      <vt:lpstr>（改）別紙23</vt:lpstr>
      <vt:lpstr>別紙23-2</vt:lpstr>
      <vt:lpstr>別紙14－3</vt:lpstr>
      <vt:lpstr>参考計算書A(介福) </vt:lpstr>
      <vt:lpstr>参考計算書C(勤続年数) </vt:lpstr>
      <vt:lpstr>参考計算書D(勤続１０年以上介福) </vt:lpstr>
      <vt:lpstr>別紙01</vt:lpstr>
      <vt:lpstr>別紙01参考　利用延人員数計算シート</vt:lpstr>
      <vt:lpstr>別紙21</vt:lpstr>
      <vt:lpstr>'（改）別紙23'!Print_Area</vt:lpstr>
      <vt:lpstr>【認知デイ】添付書類!Print_Area</vt:lpstr>
      <vt:lpstr>【認知デイ】届出書!Print_Area</vt:lpstr>
      <vt:lpstr>【密着デイ】添付書類!Print_Area</vt:lpstr>
      <vt:lpstr>【密着デイ】届出書!Print_Area</vt:lpstr>
      <vt:lpstr>'参考計算書A(介福) '!Print_Area</vt:lpstr>
      <vt:lpstr>'参考計算書C(勤続年数) '!Print_Area</vt:lpstr>
      <vt:lpstr>'参考計算書D(勤続１０年以上介福) '!Print_Area</vt:lpstr>
      <vt:lpstr>別紙01!Print_Area</vt:lpstr>
      <vt:lpstr>'別紙01参考　利用延人員数計算シート'!Print_Area</vt:lpstr>
      <vt:lpstr>'別紙14－3'!Print_Area</vt:lpstr>
      <vt:lpstr>別紙21!Print_Area</vt:lpstr>
      <vt:lpstr>別紙22!Print_Area</vt:lpstr>
      <vt:lpstr>別紙22ー２!Print_Area</vt:lpstr>
      <vt:lpstr>'別紙23-2'!Print_Area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阿部　大樹</cp:lastModifiedBy>
  <cp:lastPrinted>2025-03-25T04:46:57Z</cp:lastPrinted>
  <dcterms:created xsi:type="dcterms:W3CDTF">1997-01-08T22:48:59Z</dcterms:created>
  <dcterms:modified xsi:type="dcterms:W3CDTF">2025-03-25T06:31:27Z</dcterms:modified>
</cp:coreProperties>
</file>