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生活環境部\環境政策課\旧スターオフィス\11個人データ移行用\米山\２　回答もの\（３・１３〆）揚水量調査\"/>
    </mc:Choice>
  </mc:AlternateContent>
  <xr:revisionPtr revIDLastSave="0" documentId="13_ncr:1_{C92BC15C-F585-42C7-9C04-48EF5ABA493A}" xr6:coauthVersionLast="47" xr6:coauthVersionMax="47" xr10:uidLastSave="{00000000-0000-0000-0000-000000000000}"/>
  <bookViews>
    <workbookView xWindow="-110" yWindow="-110" windowWidth="19420" windowHeight="10660" xr2:uid="{D0D62FCA-DDB0-4968-B927-6D46CAB0FE7A}"/>
  </bookViews>
  <sheets>
    <sheet name="入力前に" sheetId="4" r:id="rId1"/>
    <sheet name="揚水量報告書" sheetId="2" r:id="rId2"/>
    <sheet name="別紙１" sheetId="1" r:id="rId3"/>
    <sheet name="別紙２" sheetId="3" r:id="rId4"/>
    <sheet name="用途区分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C10" i="4"/>
  <c r="C9" i="4"/>
  <c r="C11" i="4"/>
  <c r="K12" i="3"/>
  <c r="K11" i="3"/>
  <c r="K22" i="3"/>
  <c r="K21" i="3"/>
  <c r="K20" i="3"/>
  <c r="K19" i="3"/>
  <c r="K18" i="3"/>
  <c r="K17" i="3"/>
  <c r="K16" i="3"/>
  <c r="K15" i="3"/>
  <c r="K14" i="3"/>
  <c r="K13" i="3"/>
  <c r="D24" i="2"/>
  <c r="D19" i="2" s="1"/>
  <c r="J23" i="3"/>
  <c r="I23" i="3"/>
  <c r="H23" i="3"/>
  <c r="G23" i="3"/>
  <c r="F23" i="3"/>
  <c r="E23" i="3"/>
  <c r="D23" i="3"/>
  <c r="C23" i="3"/>
  <c r="K23" i="3" s="1"/>
  <c r="B23" i="3"/>
  <c r="K22" i="1"/>
  <c r="K23" i="1"/>
  <c r="K21" i="1"/>
  <c r="K19" i="1"/>
  <c r="K16" i="1"/>
  <c r="K14" i="1"/>
  <c r="K12" i="1"/>
  <c r="K13" i="1"/>
  <c r="K15" i="1"/>
  <c r="K17" i="1"/>
  <c r="K18" i="1"/>
  <c r="K20" i="1"/>
  <c r="K11" i="1"/>
  <c r="C23" i="1"/>
  <c r="D23" i="1"/>
  <c r="E23" i="1"/>
  <c r="F23" i="1"/>
  <c r="G23" i="1"/>
  <c r="H23" i="1"/>
  <c r="I23" i="1"/>
  <c r="J23" i="1"/>
  <c r="B23" i="1"/>
  <c r="J25" i="2" l="1"/>
  <c r="D25" i="2"/>
  <c r="F25" i="2"/>
  <c r="H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米山　紘子</author>
  </authors>
  <commentList>
    <comment ref="E4" authorId="0" shapeId="0" xr:uid="{AE3F262E-0DF2-4FDA-AD8F-D012B49C3B49}">
      <text>
        <r>
          <rPr>
            <b/>
            <sz val="11"/>
            <color indexed="81"/>
            <rFont val="HG丸ｺﾞｼｯｸM-PRO"/>
            <family val="3"/>
            <charset val="128"/>
          </rPr>
          <t>本数をご入力ください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原則、ポンプでくみ上げを
　行うすべての揚水施設が
　対象です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米山　紘子</author>
  </authors>
  <commentList>
    <comment ref="F5" authorId="0" shapeId="0" xr:uid="{04BC07B1-25A5-4489-82E0-C23BF02628F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提出は、揚水施設を設置している法人または個人となります。
住所（法人の所在地）・法人名（名称）・代表者名（または個人名）を記入してください。
</t>
        </r>
      </text>
    </comment>
    <comment ref="F8" authorId="0" shapeId="0" xr:uid="{5AE01988-97E2-4F10-8BF3-42FBAF67C953}">
      <text>
        <r>
          <rPr>
            <b/>
            <sz val="9"/>
            <color indexed="81"/>
            <rFont val="MS P ゴシック"/>
            <family val="3"/>
            <charset val="128"/>
          </rPr>
          <t>押印は不要です</t>
        </r>
      </text>
    </comment>
    <comment ref="D16" authorId="0" shapeId="0" xr:uid="{3736B8BD-9458-4215-BEBE-8FBDF902AEFE}">
      <text>
        <r>
          <rPr>
            <b/>
            <sz val="9"/>
            <color indexed="81"/>
            <rFont val="MS P ゴシック"/>
            <family val="3"/>
            <charset val="128"/>
          </rPr>
          <t>主たる業種や形態をわかるように記入してください。</t>
        </r>
      </text>
    </comment>
    <comment ref="I17" authorId="0" shapeId="0" xr:uid="{D8B73D8B-A33A-4FBC-AFB1-BC65964FFE79}">
      <text>
        <r>
          <rPr>
            <sz val="9"/>
            <color indexed="81"/>
            <rFont val="MS P ゴシック"/>
            <family val="3"/>
            <charset val="128"/>
          </rPr>
          <t>内容についてお問い合わせすることがあります。報告書を記入された方の連絡先を記入してください。</t>
        </r>
      </text>
    </comment>
    <comment ref="D19" authorId="0" shapeId="0" xr:uid="{F67F793A-6341-46EA-8A7A-D5300533A730}">
      <text>
        <r>
          <rPr>
            <b/>
            <sz val="9"/>
            <color indexed="81"/>
            <rFont val="MS P ゴシック"/>
            <family val="3"/>
            <charset val="128"/>
          </rPr>
          <t>別紙１を入力すると自動で入力されます</t>
        </r>
      </text>
    </comment>
    <comment ref="D24" authorId="0" shapeId="0" xr:uid="{7FBCEE9D-5303-4BC3-B0E0-3D646878036D}">
      <text>
        <r>
          <rPr>
            <b/>
            <sz val="9"/>
            <color indexed="81"/>
            <rFont val="MS P ゴシック"/>
            <family val="3"/>
            <charset val="128"/>
          </rPr>
          <t>別紙１を入力すると
表示されます</t>
        </r>
      </text>
    </comment>
    <comment ref="E27" authorId="0" shapeId="0" xr:uid="{400DC9E6-0FBE-4B6D-8320-683734E13D30}">
      <text>
        <r>
          <rPr>
            <b/>
            <sz val="9"/>
            <color indexed="81"/>
            <rFont val="MS P ゴシック"/>
            <family val="3"/>
            <charset val="128"/>
          </rPr>
          <t>吐出口断面積（事業所内合計）、
井戸の設置年について、該当するものに○をしてください。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米山　紘子</author>
  </authors>
  <commentList>
    <comment ref="D5" authorId="0" shapeId="0" xr:uid="{3E212C79-14E9-4D89-8B2F-6F0BD15840A7}">
      <text>
        <r>
          <rPr>
            <b/>
            <sz val="9"/>
            <color indexed="81"/>
            <rFont val="MS P ゴシック"/>
            <family val="3"/>
            <charset val="128"/>
          </rPr>
          <t>用途区分は別シートをご参照ください</t>
        </r>
      </text>
    </comment>
    <comment ref="K12" authorId="0" shapeId="0" xr:uid="{A9F230BF-E7A1-48CA-BB18-FEF1F97F4C41}">
      <text>
        <r>
          <rPr>
            <b/>
            <sz val="9"/>
            <color indexed="81"/>
            <rFont val="MS P ゴシック"/>
            <family val="3"/>
            <charset val="128"/>
          </rPr>
          <t>うるう年には要注意</t>
        </r>
      </text>
    </comment>
    <comment ref="K23" authorId="0" shapeId="0" xr:uid="{BB116B9D-7126-44F2-9C25-29078D47F69B}">
      <text>
        <r>
          <rPr>
            <b/>
            <sz val="9"/>
            <color indexed="81"/>
            <rFont val="MS P ゴシック"/>
            <family val="3"/>
            <charset val="128"/>
          </rPr>
          <t>うるう年には要注意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米山　紘子</author>
  </authors>
  <commentList>
    <comment ref="K12" authorId="0" shapeId="0" xr:uid="{65189A07-4DAA-4196-8486-591EAEB15FF1}">
      <text>
        <r>
          <rPr>
            <b/>
            <sz val="9"/>
            <color indexed="81"/>
            <rFont val="MS P ゴシック"/>
            <family val="3"/>
            <charset val="128"/>
          </rPr>
          <t>うるう年には要注意</t>
        </r>
      </text>
    </comment>
    <comment ref="K23" authorId="0" shapeId="0" xr:uid="{EEED49B2-BDBC-4218-A58A-7DA6928759F6}">
      <text>
        <r>
          <rPr>
            <b/>
            <sz val="9"/>
            <color indexed="81"/>
            <rFont val="MS P ゴシック"/>
            <family val="3"/>
            <charset val="128"/>
          </rPr>
          <t>うるう年には要注意</t>
        </r>
      </text>
    </comment>
  </commentList>
</comments>
</file>

<file path=xl/sharedStrings.xml><?xml version="1.0" encoding="utf-8"?>
<sst xmlns="http://schemas.openxmlformats.org/spreadsheetml/2006/main" count="154" uniqueCount="112">
  <si>
    <t>稼　動　日　数</t>
  </si>
  <si>
    <t>揚　水　量（㎥）</t>
  </si>
  <si>
    <t>用途別揚水量内訳（㎥）</t>
  </si>
  <si>
    <t>一日平均揚水量（㎥）</t>
  </si>
  <si>
    <t>日最大揚水量（㎥）</t>
  </si>
  <si>
    <t>水位（ｍ）</t>
  </si>
  <si>
    <t>水　　温（℃）</t>
  </si>
  <si>
    <t>製造工程用</t>
  </si>
  <si>
    <t>冷　却　用</t>
  </si>
  <si>
    <t>冷 暖 房 用</t>
  </si>
  <si>
    <t>水洗便所用</t>
  </si>
  <si>
    <t>洗車設備用</t>
  </si>
  <si>
    <t>公衆浴場用</t>
  </si>
  <si>
    <t>その他</t>
  </si>
  <si>
    <t>静 止 水 位</t>
  </si>
  <si>
    <t>揚 水 水 位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</si>
  <si>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</si>
  <si>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</si>
  <si>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</si>
  <si>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</si>
  <si>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</si>
  <si>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</si>
  <si>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</si>
  <si>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</si>
  <si>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</si>
  <si>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</si>
  <si>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</si>
  <si>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</si>
  <si>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</si>
  <si>
    <t>２ 「1日平均揚水量」の欄は、揚水量を暦日数（例　1月：31日、2月：28日又は29日）で除した値で記入すること。</t>
  </si>
  <si>
    <t>３　用途別の揚水量を把握していないときは、「用途別揚水量内訳」の欄は推計で記入すること。</t>
  </si>
  <si>
    <t>４ 　水位はその月の最低値を記入すること。</t>
  </si>
  <si>
    <t>別紙１（総計用）　　　　　　　　　　　　　</t>
    <phoneticPr fontId="2"/>
  </si>
  <si>
    <t>事業所名　</t>
    <phoneticPr fontId="2"/>
  </si>
  <si>
    <t>１　揚水施設が2以上あるときは、総計用のほか、各揚水施設別に別紙を使用して記入すること。</t>
    <phoneticPr fontId="2"/>
  </si>
  <si>
    <t>備考</t>
    <phoneticPr fontId="2"/>
  </si>
  <si>
    <t>別紙２（揚水施設の名称又は番号:</t>
    <phoneticPr fontId="2"/>
  </si>
  <si>
    <t>）　　事業所名　</t>
    <phoneticPr fontId="2"/>
  </si>
  <si>
    <t>２　用途別の揚水量を把握していないときは、「用途別揚水量内訳」の欄は推計で記入すること。</t>
  </si>
  <si>
    <t>３　水位はその月の最低値を記入すること。</t>
  </si>
  <si>
    <t>１ 「1日平均揚水量」の欄は、揚水量を暦日数（例　1月：31日、2月：28日又は29日）で除した値で記入すること。</t>
    <phoneticPr fontId="2"/>
  </si>
  <si>
    <t>地　下　水　揚　水　量　報　告　書</t>
  </si>
  <si>
    <t>年　　月　　日</t>
  </si>
  <si>
    <t>住所</t>
  </si>
  <si>
    <t>氏名　　　　　　　　　　　　　　　　　　　</t>
  </si>
  <si>
    <t>（法人にあっては名称、代表者の氏名及び主たる事務所の所在地）</t>
  </si>
  <si>
    <r>
      <t>第　</t>
    </r>
    <r>
      <rPr>
        <sz val="10.5"/>
        <color theme="1"/>
        <rFont val="ＭＳ Ｐ明朝"/>
        <family val="1"/>
        <charset val="128"/>
      </rPr>
      <t>97</t>
    </r>
    <r>
      <rPr>
        <sz val="10.5"/>
        <color theme="1"/>
        <rFont val="ＭＳ 明朝"/>
        <family val="1"/>
        <charset val="128"/>
      </rPr>
      <t>条</t>
    </r>
  </si>
  <si>
    <r>
      <t>第</t>
    </r>
    <r>
      <rPr>
        <sz val="10.5"/>
        <color theme="1"/>
        <rFont val="ＭＳ Ｐ明朝"/>
        <family val="1"/>
        <charset val="128"/>
      </rPr>
      <t xml:space="preserve"> 135</t>
    </r>
    <r>
      <rPr>
        <sz val="10.5"/>
        <color theme="1"/>
        <rFont val="ＭＳ 明朝"/>
        <family val="1"/>
        <charset val="128"/>
      </rPr>
      <t>条</t>
    </r>
  </si>
  <si>
    <t>本</t>
  </si>
  <si>
    <t>電話番号</t>
  </si>
  <si>
    <t>地　下　水</t>
  </si>
  <si>
    <t>上　水　道</t>
  </si>
  <si>
    <t>工業用水道</t>
  </si>
  <si>
    <t>（　　　　　）</t>
  </si>
  <si>
    <t>※受付欄</t>
  </si>
  <si>
    <t>備　考</t>
  </si>
  <si>
    <t>１　吐出口断面積（該当に○）</t>
  </si>
  <si>
    <t>２　設置年月日（該当に○）</t>
  </si>
  <si>
    <t>備考　※印の欄には記入しないこと。</t>
  </si>
  <si>
    <t>第18号様式（第45条関係）</t>
  </si>
  <si>
    <t>　府　中　市　長</t>
    <rPh sb="1" eb="2">
      <t>フ</t>
    </rPh>
    <rPh sb="3" eb="4">
      <t>ナカ</t>
    </rPh>
    <rPh sb="5" eb="6">
      <t>シ</t>
    </rPh>
    <rPh sb="7" eb="8">
      <t>チョウ</t>
    </rPh>
    <phoneticPr fontId="2"/>
  </si>
  <si>
    <t>都民の健康と安全を確保する環境に関する条例</t>
    <phoneticPr fontId="2"/>
  </si>
  <si>
    <t>の規定により、地下水の</t>
    <phoneticPr fontId="2"/>
  </si>
  <si>
    <t>揚水量を次のとおり報告します。</t>
    <phoneticPr fontId="2"/>
  </si>
  <si>
    <t>年間水源別水使用量　　　　　　　　　　　</t>
    <phoneticPr fontId="2"/>
  </si>
  <si>
    <t>（ｍ３ ）</t>
    <phoneticPr fontId="2"/>
  </si>
  <si>
    <t>（その割合）</t>
    <phoneticPr fontId="2"/>
  </si>
  <si>
    <t>ｍ３</t>
  </si>
  <si>
    <t>　㎥　</t>
    <phoneticPr fontId="2"/>
  </si>
  <si>
    <t>６㎠超～21㎠以下</t>
  </si>
  <si>
    <t>21㎠超</t>
  </si>
  <si>
    <t>平成13年３月31日以前設置</t>
  </si>
  <si>
    <t>平成13年４月１日以降設置</t>
  </si>
  <si>
    <t>６㎠以下</t>
    <phoneticPr fontId="2"/>
  </si>
  <si>
    <t>（日本産業規格Ａ列４番）</t>
    <phoneticPr fontId="2"/>
  </si>
  <si>
    <t>△別紙（</t>
    <phoneticPr fontId="2"/>
  </si>
  <si>
    <t>　　）のとおり</t>
    <phoneticPr fontId="2"/>
  </si>
  <si>
    <t>工場・指定作業場又は
その他の事業場等の名称　　　　　　　　　　　</t>
    <phoneticPr fontId="2"/>
  </si>
  <si>
    <t>工場・指定作業場又は
その他の事業場等の所在地　　　　　　　　　　　　</t>
    <phoneticPr fontId="2"/>
  </si>
  <si>
    <t>業種・作業の種類</t>
    <phoneticPr fontId="2"/>
  </si>
  <si>
    <t>揚水施設の数</t>
    <phoneticPr fontId="2"/>
  </si>
  <si>
    <t>地下水揚水量</t>
    <phoneticPr fontId="2"/>
  </si>
  <si>
    <t>揚水機の出力（ｋＷ）</t>
    <phoneticPr fontId="2"/>
  </si>
  <si>
    <t>所有されている井戸の本数は何本ですか？</t>
    <rPh sb="0" eb="2">
      <t>ショユウ</t>
    </rPh>
    <rPh sb="7" eb="9">
      <t>イド</t>
    </rPh>
    <rPh sb="10" eb="12">
      <t>ホンスウ</t>
    </rPh>
    <rPh sb="13" eb="15">
      <t>ナンボン</t>
    </rPh>
    <phoneticPr fontId="2"/>
  </si>
  <si>
    <t>本</t>
    <rPh sb="0" eb="1">
      <t>ホン</t>
    </rPh>
    <phoneticPr fontId="2"/>
  </si>
  <si>
    <t>【提出いただく書類】</t>
    <rPh sb="1" eb="3">
      <t>テイシュツ</t>
    </rPh>
    <rPh sb="7" eb="9">
      <t>ショルイ</t>
    </rPh>
    <phoneticPr fontId="2"/>
  </si>
  <si>
    <t>地 下 水 揚 水 記 録 （ 令 和</t>
    <phoneticPr fontId="2"/>
  </si>
  <si>
    <t>年 分 ）</t>
    <phoneticPr fontId="2"/>
  </si>
  <si>
    <t>設置している量水器（水量メータ－）の記録に基づき、</t>
    <phoneticPr fontId="2"/>
  </si>
  <si>
    <t>各井戸ごとに、各月ごと・用途ごとの揚水量を集計し記入してください。</t>
    <phoneticPr fontId="2"/>
  </si>
  <si>
    <t>揚水施設担当者所属・氏名</t>
    <phoneticPr fontId="2"/>
  </si>
  <si>
    <t>用　途</t>
  </si>
  <si>
    <t>用途別の内容</t>
  </si>
  <si>
    <t>製造工程に関する全ての用途に使用（食品原料用に使用するものを含む。）</t>
  </si>
  <si>
    <t>工場の機械冷却設備や製品冷却のために使用</t>
  </si>
  <si>
    <t>冷暖房（空調）</t>
  </si>
  <si>
    <t>暖房ボイラー、冷房用冷凍機、クーリングタワー等、室内空調用などに使用</t>
  </si>
  <si>
    <t>水洗便所用に使用（し尿浄化槽を含む）</t>
  </si>
  <si>
    <t>自動車洗車設備用</t>
  </si>
  <si>
    <t>公衆浴場用（銭湯、スーパー銭湯、サウナ風呂等の特殊浴場を含み、旅館、病院等の浴室用は除く。）</t>
  </si>
  <si>
    <t>そ　の　他</t>
  </si>
  <si>
    <t>（コード番号を選択して記入してください。）</t>
  </si>
  <si>
    <t>飲用（上水道、専用水道、飲料水、厨房など）</t>
  </si>
  <si>
    <t>環境用水（水質改善を目的とした池・水路への補給、植栽用・散水など環境保全に使用）</t>
  </si>
  <si>
    <t>プール等、公衆浴場用以外の浴用（旅館、病院等の浴室用）</t>
  </si>
  <si>
    <t>洗濯（クリーニング工場、コインランドリー等を含む。）</t>
  </si>
  <si>
    <t>排水処理・排ガス処理（し尿処理用希釈水を含む。）</t>
  </si>
  <si>
    <t>釣堀等（生簀・動物飼育用に使用するものを含む。）</t>
  </si>
  <si>
    <t>土壌汚染対策用、地下水汚染対策用</t>
  </si>
  <si>
    <t>非常災害用（非常災害用揚水設備等の維持管理で揚水するものを含む。）</t>
  </si>
  <si>
    <t>農業用、その他上記のどれにも属さないもの</t>
  </si>
  <si>
    <t>（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</si>
</sst>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);[Red]\(#,##0\)"/>
    <numFmt numFmtId="178" formatCode="#,##0_ "/>
    <numFmt numFmtId="179" formatCode="\(0%\)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Century"/>
      <family val="1"/>
    </font>
    <font>
      <sz val="10.5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indexed="8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0E0E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7" xfId="1" applyNumberFormat="1" applyFont="1" applyBorder="1" applyAlignment="1">
      <alignment horizontal="right" vertical="center" wrapText="1"/>
    </xf>
    <xf numFmtId="40" fontId="4" fillId="0" borderId="2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178" fontId="11" fillId="2" borderId="10" xfId="0" applyNumberFormat="1" applyFont="1" applyFill="1" applyBorder="1" applyAlignment="1">
      <alignment vertical="center" shrinkToFi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4" fillId="0" borderId="0" xfId="0" applyFont="1" applyAlignment="1">
      <alignment horizontal="left" vertical="center" indent="1"/>
    </xf>
    <xf numFmtId="0" fontId="11" fillId="0" borderId="1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178" fontId="11" fillId="0" borderId="10" xfId="0" applyNumberFormat="1" applyFont="1" applyBorder="1" applyAlignment="1">
      <alignment vertical="center" shrinkToFit="1"/>
    </xf>
    <xf numFmtId="177" fontId="15" fillId="0" borderId="14" xfId="1" applyNumberFormat="1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179" fontId="11" fillId="0" borderId="12" xfId="2" applyNumberFormat="1" applyFont="1" applyFill="1" applyBorder="1" applyAlignment="1">
      <alignment horizontal="center" vertical="center" wrapText="1"/>
    </xf>
    <xf numFmtId="179" fontId="11" fillId="0" borderId="13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4" fillId="0" borderId="14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15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distributed" vertical="center" wrapText="1" indent="1"/>
    </xf>
    <xf numFmtId="0" fontId="11" fillId="0" borderId="0" xfId="0" applyFont="1" applyAlignment="1">
      <alignment horizontal="right" vertical="center"/>
    </xf>
    <xf numFmtId="0" fontId="13" fillId="2" borderId="2" xfId="0" applyFont="1" applyFill="1" applyBorder="1" applyAlignment="1">
      <alignment horizontal="justify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11" fillId="0" borderId="8" xfId="0" applyFont="1" applyBorder="1" applyAlignment="1">
      <alignment horizontal="distributed" vertical="center" wrapText="1" indent="1"/>
    </xf>
    <xf numFmtId="0" fontId="4" fillId="0" borderId="16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distributed" vertical="center" wrapText="1" indent="1"/>
    </xf>
    <xf numFmtId="0" fontId="11" fillId="0" borderId="11" xfId="0" applyFont="1" applyBorder="1" applyAlignment="1">
      <alignment horizontal="distributed" vertical="center" wrapText="1" indent="1"/>
    </xf>
    <xf numFmtId="0" fontId="11" fillId="0" borderId="14" xfId="0" applyFont="1" applyBorder="1" applyAlignment="1">
      <alignment horizontal="distributed" vertical="center" wrapText="1" indent="1"/>
    </xf>
    <xf numFmtId="0" fontId="11" fillId="0" borderId="15" xfId="0" applyFont="1" applyBorder="1" applyAlignment="1">
      <alignment horizontal="distributed" vertical="center" wrapText="1" indent="1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0" fillId="2" borderId="0" xfId="0" applyFill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right" vertical="center" shrinkToFit="1"/>
    </xf>
    <xf numFmtId="0" fontId="18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quotePrefix="1" applyFo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0" fillId="0" borderId="0" xfId="0" applyFont="1">
      <alignment vertical="center"/>
    </xf>
    <xf numFmtId="0" fontId="18" fillId="3" borderId="0" xfId="0" applyFont="1" applyFill="1" applyBorder="1" applyAlignment="1">
      <alignment horizontal="center" vertical="center"/>
    </xf>
    <xf numFmtId="0" fontId="20" fillId="0" borderId="19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21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20" fillId="0" borderId="22" xfId="0" applyFont="1" applyBorder="1">
      <alignment vertical="center"/>
    </xf>
    <xf numFmtId="0" fontId="18" fillId="0" borderId="21" xfId="0" applyFont="1" applyBorder="1" applyAlignment="1">
      <alignment vertical="center"/>
    </xf>
    <xf numFmtId="0" fontId="18" fillId="0" borderId="0" xfId="0" applyFont="1" applyBorder="1">
      <alignment vertical="center"/>
    </xf>
    <xf numFmtId="0" fontId="19" fillId="0" borderId="22" xfId="0" applyFont="1" applyBorder="1" applyAlignment="1">
      <alignment vertical="center"/>
    </xf>
    <xf numFmtId="0" fontId="19" fillId="0" borderId="0" xfId="0" applyFont="1" applyBorder="1">
      <alignment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4" xfId="0" applyFont="1" applyBorder="1">
      <alignment vertical="center"/>
    </xf>
    <xf numFmtId="0" fontId="18" fillId="0" borderId="25" xfId="0" applyFont="1" applyBorder="1">
      <alignment vertical="center"/>
    </xf>
    <xf numFmtId="0" fontId="18" fillId="3" borderId="26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22" fillId="0" borderId="18" xfId="0" applyFont="1" applyBorder="1">
      <alignment vertical="center"/>
    </xf>
    <xf numFmtId="178" fontId="11" fillId="0" borderId="14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24" fillId="4" borderId="17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F7417-B7DF-45EE-A177-4320CB4616AA}">
  <sheetPr>
    <tabColor rgb="FFFFFF00"/>
  </sheetPr>
  <dimension ref="B2:K16"/>
  <sheetViews>
    <sheetView tabSelected="1" workbookViewId="0">
      <selection activeCell="L11" sqref="L11"/>
    </sheetView>
  </sheetViews>
  <sheetFormatPr defaultRowHeight="13"/>
  <cols>
    <col min="1" max="1" width="8.6640625" style="113"/>
    <col min="2" max="4" width="8.6640625" style="113" customWidth="1"/>
    <col min="5" max="16384" width="8.6640625" style="113"/>
  </cols>
  <sheetData>
    <row r="2" spans="2:11" ht="21">
      <c r="B2" s="119" t="s">
        <v>83</v>
      </c>
      <c r="C2" s="114"/>
      <c r="D2" s="114"/>
      <c r="E2" s="114"/>
    </row>
    <row r="3" spans="2:11" ht="21">
      <c r="B3" s="119"/>
      <c r="C3" s="114"/>
      <c r="D3" s="114"/>
      <c r="E3" s="114"/>
    </row>
    <row r="4" spans="2:11">
      <c r="E4" s="121"/>
      <c r="F4" s="115" t="s">
        <v>84</v>
      </c>
    </row>
    <row r="5" spans="2:11" ht="13.5" thickBot="1">
      <c r="E5" s="136"/>
      <c r="F5" s="137"/>
    </row>
    <row r="6" spans="2:11" ht="13.5" thickTop="1"/>
    <row r="7" spans="2:11" ht="13.5" thickBot="1"/>
    <row r="8" spans="2:11" s="120" customFormat="1" ht="16.5">
      <c r="B8" s="144" t="s">
        <v>85</v>
      </c>
      <c r="C8" s="122"/>
      <c r="D8" s="122"/>
      <c r="E8" s="122"/>
      <c r="F8" s="122"/>
      <c r="G8" s="122"/>
      <c r="H8" s="122"/>
      <c r="I8" s="122"/>
      <c r="J8" s="123"/>
    </row>
    <row r="9" spans="2:11" s="120" customFormat="1" ht="16.5">
      <c r="B9" s="124"/>
      <c r="C9" s="125" t="str">
        <f>IF(E4="","",IF(E4=1,"「揚水量報告書」と「別紙１」をご提出ください","「揚水量報告書」と「別紙１」、「別紙２」をご提出ください"))</f>
        <v/>
      </c>
      <c r="D9" s="126"/>
      <c r="E9" s="126"/>
      <c r="F9" s="126"/>
      <c r="G9" s="126"/>
      <c r="H9" s="126"/>
      <c r="I9" s="126"/>
      <c r="J9" s="127"/>
    </row>
    <row r="10" spans="2:11" ht="21.5" customHeight="1">
      <c r="B10" s="128"/>
      <c r="C10" s="125" t="str">
        <f>IF(E4="","",IF(E4=1,"「別紙２」の作成は不要です","　別紙２は井戸ごとに作成してください"))</f>
        <v/>
      </c>
      <c r="D10" s="129"/>
      <c r="E10" s="129"/>
      <c r="F10" s="125"/>
      <c r="G10" s="125"/>
      <c r="H10" s="125"/>
      <c r="I10" s="129"/>
      <c r="J10" s="130"/>
      <c r="K10" s="117"/>
    </row>
    <row r="11" spans="2:11" ht="21.5" customHeight="1">
      <c r="B11" s="128"/>
      <c r="C11" s="131" t="str">
        <f>IF(E4="","",IF(E4=1,"","　別紙１は別紙２の総計を入力してください"))</f>
        <v/>
      </c>
      <c r="D11" s="129"/>
      <c r="E11" s="129"/>
      <c r="F11" s="125"/>
      <c r="G11" s="125"/>
      <c r="H11" s="125"/>
      <c r="I11" s="129"/>
      <c r="J11" s="130"/>
      <c r="K11" s="117"/>
    </row>
    <row r="12" spans="2:11" ht="21.5" customHeight="1" thickBot="1">
      <c r="B12" s="132"/>
      <c r="C12" s="133"/>
      <c r="D12" s="134"/>
      <c r="E12" s="134"/>
      <c r="F12" s="134"/>
      <c r="G12" s="134"/>
      <c r="H12" s="134"/>
      <c r="I12" s="134"/>
      <c r="J12" s="135"/>
    </row>
    <row r="13" spans="2:11" ht="13" customHeight="1">
      <c r="C13" s="118"/>
      <c r="D13" s="118"/>
      <c r="E13" s="116"/>
    </row>
    <row r="14" spans="2:11">
      <c r="C14" s="118"/>
      <c r="D14" s="118"/>
    </row>
    <row r="15" spans="2:11" ht="14">
      <c r="B15" s="142" t="s">
        <v>88</v>
      </c>
    </row>
    <row r="16" spans="2:11" ht="14">
      <c r="B16" s="143" t="s">
        <v>89</v>
      </c>
    </row>
  </sheetData>
  <protectedRanges>
    <protectedRange sqref="E4:E5" name="範囲1"/>
  </protectedRanges>
  <mergeCells count="2">
    <mergeCell ref="E4:E5"/>
    <mergeCell ref="F4:F5"/>
  </mergeCells>
  <phoneticPr fontId="2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91F8-1CCE-41B5-AD69-ADF9BAB21E58}">
  <sheetPr>
    <tabColor theme="8" tint="0.79998168889431442"/>
  </sheetPr>
  <dimension ref="A1:L35"/>
  <sheetViews>
    <sheetView view="pageBreakPreview" topLeftCell="A9" zoomScale="60" zoomScaleNormal="100" workbookViewId="0">
      <selection activeCell="N30" sqref="N30"/>
    </sheetView>
  </sheetViews>
  <sheetFormatPr defaultRowHeight="18"/>
  <cols>
    <col min="1" max="1" width="2.5" customWidth="1"/>
    <col min="2" max="2" width="14.1640625" customWidth="1"/>
    <col min="3" max="3" width="13.5" customWidth="1"/>
    <col min="4" max="4" width="9.4140625" customWidth="1"/>
    <col min="5" max="5" width="4.25" customWidth="1"/>
    <col min="6" max="6" width="8.9140625" customWidth="1"/>
    <col min="7" max="7" width="5" customWidth="1"/>
    <col min="8" max="8" width="10.33203125" customWidth="1"/>
    <col min="9" max="9" width="5.1640625" customWidth="1"/>
    <col min="10" max="10" width="10.08203125" customWidth="1"/>
    <col min="11" max="11" width="4.25" customWidth="1"/>
    <col min="12" max="12" width="1.08203125" customWidth="1"/>
  </cols>
  <sheetData>
    <row r="1" spans="1:12">
      <c r="A1" t="s">
        <v>59</v>
      </c>
    </row>
    <row r="2" spans="1:12" ht="27.5" customHeight="1">
      <c r="A2" s="55" t="s">
        <v>41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8" customHeight="1">
      <c r="B3" s="14"/>
      <c r="C3" s="14"/>
      <c r="D3" s="14"/>
      <c r="E3" s="14"/>
      <c r="F3" s="14"/>
      <c r="H3" s="56" t="s">
        <v>42</v>
      </c>
      <c r="I3" s="56"/>
      <c r="J3" s="56"/>
      <c r="K3" s="14"/>
    </row>
    <row r="4" spans="1:12">
      <c r="A4" s="15" t="s">
        <v>60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B5" s="14"/>
      <c r="C5" s="14"/>
      <c r="D5" s="53" t="s">
        <v>43</v>
      </c>
      <c r="E5" s="14"/>
      <c r="F5" s="69"/>
      <c r="G5" s="69"/>
      <c r="H5" s="69"/>
      <c r="I5" s="69"/>
      <c r="J5" s="69"/>
      <c r="K5" s="69"/>
    </row>
    <row r="6" spans="1:12">
      <c r="B6" s="13"/>
      <c r="C6" s="13"/>
      <c r="D6" s="53"/>
      <c r="E6" s="13"/>
      <c r="F6" s="54"/>
      <c r="G6" s="54"/>
      <c r="H6" s="54"/>
      <c r="I6" s="54"/>
      <c r="J6" s="54"/>
      <c r="K6" s="54"/>
    </row>
    <row r="7" spans="1:12">
      <c r="B7" s="13"/>
      <c r="C7" s="13"/>
      <c r="D7" s="53" t="s">
        <v>44</v>
      </c>
      <c r="E7" s="13"/>
      <c r="F7" s="54"/>
      <c r="G7" s="54"/>
      <c r="H7" s="54"/>
      <c r="I7" s="54"/>
      <c r="J7" s="54"/>
      <c r="K7" s="18"/>
    </row>
    <row r="8" spans="1:12">
      <c r="B8" s="14"/>
      <c r="C8" s="14"/>
      <c r="D8" s="53"/>
      <c r="E8" s="14"/>
      <c r="F8" s="69"/>
      <c r="G8" s="69"/>
      <c r="H8" s="69"/>
      <c r="I8" s="69"/>
      <c r="J8" s="69"/>
    </row>
    <row r="9" spans="1:12" ht="18" customHeight="1">
      <c r="B9" s="16"/>
      <c r="C9" s="16"/>
      <c r="D9" s="16"/>
      <c r="E9" s="68" t="s">
        <v>45</v>
      </c>
      <c r="F9" s="68"/>
      <c r="G9" s="68"/>
      <c r="H9" s="68"/>
      <c r="I9" s="68"/>
      <c r="J9" s="68"/>
      <c r="K9" s="68"/>
    </row>
    <row r="10" spans="1:12" ht="13.5" customHeight="1">
      <c r="A10" s="92" t="s">
        <v>61</v>
      </c>
      <c r="B10" s="92"/>
      <c r="C10" s="92"/>
      <c r="D10" s="92"/>
      <c r="E10" s="92"/>
      <c r="F10" s="53" t="s">
        <v>46</v>
      </c>
      <c r="G10" s="53"/>
      <c r="H10" s="53" t="s">
        <v>62</v>
      </c>
      <c r="I10" s="53"/>
      <c r="J10" s="53"/>
      <c r="K10" s="53"/>
    </row>
    <row r="11" spans="1:12" ht="13.5" customHeight="1">
      <c r="A11" s="92"/>
      <c r="B11" s="92"/>
      <c r="C11" s="92"/>
      <c r="D11" s="92"/>
      <c r="E11" s="92"/>
      <c r="F11" s="53" t="s">
        <v>47</v>
      </c>
      <c r="G11" s="53"/>
      <c r="H11" s="53"/>
      <c r="I11" s="53"/>
      <c r="J11" s="53"/>
      <c r="K11" s="53"/>
    </row>
    <row r="12" spans="1:12">
      <c r="A12" s="147" t="s">
        <v>63</v>
      </c>
      <c r="B12" s="148"/>
      <c r="C12" s="148"/>
      <c r="D12" s="148"/>
      <c r="E12" s="148"/>
      <c r="F12" s="148"/>
      <c r="G12" s="148"/>
      <c r="H12" s="12"/>
      <c r="I12" s="12"/>
      <c r="J12" s="12"/>
    </row>
    <row r="13" spans="1:12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33" customHeight="1">
      <c r="B14" s="91" t="s">
        <v>77</v>
      </c>
      <c r="C14" s="91"/>
      <c r="D14" s="93"/>
      <c r="E14" s="93"/>
      <c r="F14" s="93"/>
      <c r="G14" s="93"/>
      <c r="H14" s="93"/>
      <c r="I14" s="93"/>
      <c r="J14" s="93"/>
      <c r="K14" s="93"/>
    </row>
    <row r="15" spans="1:12" ht="33" customHeight="1">
      <c r="B15" s="91" t="s">
        <v>78</v>
      </c>
      <c r="C15" s="91"/>
      <c r="D15" s="93"/>
      <c r="E15" s="93"/>
      <c r="F15" s="93"/>
      <c r="G15" s="93"/>
      <c r="H15" s="93"/>
      <c r="I15" s="93"/>
      <c r="J15" s="93"/>
      <c r="K15" s="93"/>
    </row>
    <row r="16" spans="1:12" ht="33" customHeight="1">
      <c r="B16" s="91" t="s">
        <v>79</v>
      </c>
      <c r="C16" s="91"/>
      <c r="D16" s="94"/>
      <c r="E16" s="94"/>
      <c r="F16" s="93"/>
      <c r="G16" s="93"/>
      <c r="H16" s="93"/>
      <c r="I16" s="93"/>
      <c r="J16" s="93"/>
      <c r="K16" s="93"/>
    </row>
    <row r="17" spans="2:11" ht="18" customHeight="1">
      <c r="B17" s="91" t="s">
        <v>80</v>
      </c>
      <c r="C17" s="95"/>
      <c r="D17" s="60"/>
      <c r="E17" s="58" t="s">
        <v>48</v>
      </c>
      <c r="F17" s="96" t="s">
        <v>90</v>
      </c>
      <c r="G17" s="96"/>
      <c r="H17" s="96"/>
      <c r="I17" s="62"/>
      <c r="J17" s="62"/>
      <c r="K17" s="63"/>
    </row>
    <row r="18" spans="2:11" ht="18" customHeight="1">
      <c r="B18" s="91"/>
      <c r="C18" s="95"/>
      <c r="D18" s="61"/>
      <c r="E18" s="59"/>
      <c r="F18" s="57" t="s">
        <v>49</v>
      </c>
      <c r="G18" s="57"/>
      <c r="H18" s="64"/>
      <c r="I18" s="64"/>
      <c r="J18" s="64"/>
      <c r="K18" s="65"/>
    </row>
    <row r="19" spans="2:11" ht="18" customHeight="1">
      <c r="B19" s="91" t="s">
        <v>81</v>
      </c>
      <c r="C19" s="91"/>
      <c r="D19" s="51">
        <f>D24</f>
        <v>0</v>
      </c>
      <c r="E19" s="23"/>
      <c r="F19" s="26" t="s">
        <v>68</v>
      </c>
      <c r="G19" s="26"/>
      <c r="H19" s="26"/>
      <c r="I19" s="26"/>
      <c r="J19" s="26"/>
      <c r="K19" s="27"/>
    </row>
    <row r="20" spans="2:11" ht="18" customHeight="1">
      <c r="B20" s="91"/>
      <c r="C20" s="91"/>
      <c r="D20" s="46" t="s">
        <v>75</v>
      </c>
      <c r="E20" s="52"/>
      <c r="F20" s="52"/>
      <c r="G20" s="49" t="s">
        <v>76</v>
      </c>
      <c r="H20" s="47"/>
      <c r="I20" s="47"/>
      <c r="J20" s="47"/>
      <c r="K20" s="48"/>
    </row>
    <row r="21" spans="2:11" ht="18.5" customHeight="1">
      <c r="B21" s="91" t="s">
        <v>82</v>
      </c>
      <c r="C21" s="91"/>
      <c r="D21" s="31"/>
      <c r="E21" s="24"/>
      <c r="F21" s="24"/>
      <c r="G21" s="24"/>
      <c r="H21" s="24"/>
      <c r="I21" s="24"/>
      <c r="J21" s="24"/>
      <c r="K21" s="25"/>
    </row>
    <row r="22" spans="2:11" ht="14" customHeight="1">
      <c r="B22" s="97" t="s">
        <v>64</v>
      </c>
      <c r="C22" s="98"/>
      <c r="D22" s="70" t="s">
        <v>50</v>
      </c>
      <c r="E22" s="71"/>
      <c r="F22" s="70" t="s">
        <v>51</v>
      </c>
      <c r="G22" s="71"/>
      <c r="H22" s="70" t="s">
        <v>52</v>
      </c>
      <c r="I22" s="71"/>
      <c r="J22" s="70" t="s">
        <v>13</v>
      </c>
      <c r="K22" s="71"/>
    </row>
    <row r="23" spans="2:11" ht="14" customHeight="1">
      <c r="B23" s="99"/>
      <c r="C23" s="100"/>
      <c r="D23" s="72"/>
      <c r="E23" s="73"/>
      <c r="F23" s="72"/>
      <c r="G23" s="73"/>
      <c r="H23" s="72"/>
      <c r="I23" s="73"/>
      <c r="J23" s="74" t="s">
        <v>53</v>
      </c>
      <c r="K23" s="75"/>
    </row>
    <row r="24" spans="2:11">
      <c r="B24" s="145">
        <f>D24+F24+H24+J24</f>
        <v>0</v>
      </c>
      <c r="C24" s="20" t="s">
        <v>65</v>
      </c>
      <c r="D24" s="50">
        <f>別紙１!C23</f>
        <v>0</v>
      </c>
      <c r="E24" s="19" t="s">
        <v>67</v>
      </c>
      <c r="F24" s="32"/>
      <c r="G24" s="19" t="s">
        <v>67</v>
      </c>
      <c r="H24" s="32"/>
      <c r="I24" s="19" t="s">
        <v>67</v>
      </c>
      <c r="J24" s="32"/>
      <c r="K24" s="19" t="s">
        <v>67</v>
      </c>
    </row>
    <row r="25" spans="2:11" ht="18" customHeight="1">
      <c r="B25" s="21"/>
      <c r="C25" s="22" t="s">
        <v>66</v>
      </c>
      <c r="D25" s="66" t="e">
        <f>D24/($D$24+$F$24+$H$24+$J$24)</f>
        <v>#DIV/0!</v>
      </c>
      <c r="E25" s="67"/>
      <c r="F25" s="66" t="e">
        <f t="shared" ref="F25" si="0">F24/($D$24+$F$24+$H$24+$J$24)</f>
        <v>#DIV/0!</v>
      </c>
      <c r="G25" s="67"/>
      <c r="H25" s="66" t="e">
        <f t="shared" ref="H25" si="1">H24/($D$24+$F$24+$H$24+$J$24)</f>
        <v>#DIV/0!</v>
      </c>
      <c r="I25" s="67"/>
      <c r="J25" s="66" t="e">
        <f t="shared" ref="J25" si="2">J24/($D$24+$F$24+$H$24+$J$24)</f>
        <v>#DIV/0!</v>
      </c>
      <c r="K25" s="67"/>
    </row>
    <row r="26" spans="2:11">
      <c r="B26" s="76" t="s">
        <v>54</v>
      </c>
      <c r="C26" s="77"/>
      <c r="D26" s="78"/>
      <c r="E26" s="85" t="s">
        <v>55</v>
      </c>
      <c r="F26" s="86"/>
      <c r="G26" s="86"/>
      <c r="H26" s="86"/>
      <c r="I26" s="86"/>
      <c r="J26" s="86"/>
      <c r="K26" s="87"/>
    </row>
    <row r="27" spans="2:11">
      <c r="B27" s="79"/>
      <c r="C27" s="80"/>
      <c r="D27" s="81"/>
      <c r="E27" s="88" t="s">
        <v>56</v>
      </c>
      <c r="F27" s="89"/>
      <c r="G27" s="89"/>
      <c r="H27" s="89"/>
      <c r="I27" s="89"/>
      <c r="J27" s="89"/>
      <c r="K27" s="90"/>
    </row>
    <row r="28" spans="2:11" ht="18" customHeight="1">
      <c r="B28" s="79"/>
      <c r="C28" s="80"/>
      <c r="D28" s="81"/>
      <c r="E28" s="33"/>
      <c r="F28" s="43"/>
      <c r="G28" s="41" t="s">
        <v>73</v>
      </c>
      <c r="I28" s="34"/>
      <c r="J28" s="34"/>
      <c r="K28" s="35"/>
    </row>
    <row r="29" spans="2:11" ht="18" customHeight="1">
      <c r="B29" s="79"/>
      <c r="C29" s="80"/>
      <c r="D29" s="81"/>
      <c r="E29" s="33"/>
      <c r="F29" s="43"/>
      <c r="G29" s="39" t="s">
        <v>69</v>
      </c>
      <c r="I29" s="34"/>
      <c r="J29" s="34"/>
      <c r="K29" s="35"/>
    </row>
    <row r="30" spans="2:11" ht="18" customHeight="1">
      <c r="B30" s="79"/>
      <c r="C30" s="80"/>
      <c r="D30" s="81"/>
      <c r="E30" s="36"/>
      <c r="F30" s="43"/>
      <c r="G30" s="40" t="s">
        <v>70</v>
      </c>
      <c r="I30" s="1"/>
      <c r="J30" s="1"/>
      <c r="K30" s="37"/>
    </row>
    <row r="31" spans="2:11" ht="18" customHeight="1">
      <c r="B31" s="79"/>
      <c r="C31" s="80"/>
      <c r="D31" s="81"/>
      <c r="E31" s="38" t="s">
        <v>57</v>
      </c>
      <c r="F31" s="34"/>
      <c r="G31" s="34"/>
      <c r="H31" s="34"/>
      <c r="I31" s="34"/>
      <c r="J31" s="34"/>
      <c r="K31" s="35"/>
    </row>
    <row r="32" spans="2:11" ht="18" customHeight="1">
      <c r="B32" s="79"/>
      <c r="C32" s="80"/>
      <c r="D32" s="81"/>
      <c r="E32" s="33"/>
      <c r="F32" s="43"/>
      <c r="G32" s="39" t="s">
        <v>71</v>
      </c>
      <c r="H32" s="34"/>
      <c r="I32" s="34"/>
      <c r="J32" s="34"/>
      <c r="K32" s="35"/>
    </row>
    <row r="33" spans="2:11" ht="18" customHeight="1">
      <c r="B33" s="82"/>
      <c r="C33" s="83"/>
      <c r="D33" s="84"/>
      <c r="E33" s="28"/>
      <c r="F33" s="44"/>
      <c r="G33" s="42" t="s">
        <v>72</v>
      </c>
      <c r="H33" s="29"/>
      <c r="I33" s="29"/>
      <c r="J33" s="29"/>
      <c r="K33" s="30"/>
    </row>
    <row r="34" spans="2:11" ht="18" customHeight="1">
      <c r="B34" s="45" t="s">
        <v>58</v>
      </c>
      <c r="C34" s="34"/>
      <c r="D34" s="34"/>
      <c r="E34" s="34"/>
      <c r="F34" s="34"/>
      <c r="G34" s="34"/>
    </row>
    <row r="35" spans="2:11">
      <c r="H35" s="146" t="s">
        <v>74</v>
      </c>
      <c r="I35" s="146"/>
      <c r="J35" s="146"/>
      <c r="K35" s="146"/>
    </row>
  </sheetData>
  <mergeCells count="44">
    <mergeCell ref="D22:E23"/>
    <mergeCell ref="F22:G23"/>
    <mergeCell ref="B21:C21"/>
    <mergeCell ref="A10:E11"/>
    <mergeCell ref="D14:K14"/>
    <mergeCell ref="D15:K15"/>
    <mergeCell ref="D16:K16"/>
    <mergeCell ref="B14:C14"/>
    <mergeCell ref="B15:C15"/>
    <mergeCell ref="B16:C16"/>
    <mergeCell ref="A12:G12"/>
    <mergeCell ref="B17:C18"/>
    <mergeCell ref="B19:C20"/>
    <mergeCell ref="F17:H17"/>
    <mergeCell ref="B22:C23"/>
    <mergeCell ref="H35:K35"/>
    <mergeCell ref="F18:G18"/>
    <mergeCell ref="E17:E18"/>
    <mergeCell ref="D17:D18"/>
    <mergeCell ref="I17:K17"/>
    <mergeCell ref="H18:K18"/>
    <mergeCell ref="J25:K25"/>
    <mergeCell ref="H22:I23"/>
    <mergeCell ref="H25:I25"/>
    <mergeCell ref="J22:K22"/>
    <mergeCell ref="J23:K23"/>
    <mergeCell ref="D25:E25"/>
    <mergeCell ref="F25:G25"/>
    <mergeCell ref="B26:D33"/>
    <mergeCell ref="E26:K26"/>
    <mergeCell ref="E27:K27"/>
    <mergeCell ref="D5:D6"/>
    <mergeCell ref="F7:J7"/>
    <mergeCell ref="A2:L2"/>
    <mergeCell ref="E20:F20"/>
    <mergeCell ref="H3:J3"/>
    <mergeCell ref="F10:G10"/>
    <mergeCell ref="F11:G11"/>
    <mergeCell ref="H10:K11"/>
    <mergeCell ref="E9:K9"/>
    <mergeCell ref="F8:J8"/>
    <mergeCell ref="F5:K5"/>
    <mergeCell ref="F6:K6"/>
    <mergeCell ref="D7:D8"/>
  </mergeCells>
  <phoneticPr fontId="2"/>
  <dataValidations count="2">
    <dataValidation type="list" allowBlank="1" showInputMessage="1" showErrorMessage="1" sqref="F28:F30 F32:F33" xr:uid="{F175D96E-78FD-47F3-A84F-BB49D22FFB83}">
      <formula1>"〇"</formula1>
    </dataValidation>
    <dataValidation type="list" allowBlank="1" showInputMessage="1" showErrorMessage="1" sqref="E20:F20" xr:uid="{B28C024E-5825-4BC4-82C3-605E4028A67F}">
      <formula1>"１,１および２"</formula1>
    </dataValidation>
  </dataValidations>
  <pageMargins left="0.25" right="0.25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A154-CFAF-4E74-921A-C96C2CE0A206}">
  <sheetPr>
    <tabColor theme="7" tint="0.79998168889431442"/>
  </sheetPr>
  <dimension ref="A1:P27"/>
  <sheetViews>
    <sheetView view="pageBreakPreview" zoomScale="60" zoomScaleNormal="100" workbookViewId="0">
      <selection activeCell="J7" sqref="J7:J10"/>
    </sheetView>
  </sheetViews>
  <sheetFormatPr defaultRowHeight="18"/>
  <cols>
    <col min="1" max="1" width="5.5" customWidth="1"/>
    <col min="2" max="2" width="6.58203125" customWidth="1"/>
    <col min="13" max="14" width="7.08203125" customWidth="1"/>
    <col min="15" max="15" width="8" customWidth="1"/>
  </cols>
  <sheetData>
    <row r="1" spans="1:16" ht="19">
      <c r="A1" s="138"/>
      <c r="B1" s="138"/>
      <c r="C1" s="138"/>
      <c r="E1" s="138" t="s">
        <v>86</v>
      </c>
      <c r="F1" s="138"/>
      <c r="G1" s="138"/>
      <c r="H1" s="138"/>
      <c r="I1" s="138"/>
      <c r="J1" s="139"/>
      <c r="K1" s="138" t="s">
        <v>87</v>
      </c>
      <c r="L1" s="138"/>
      <c r="M1" s="138"/>
      <c r="N1" s="138"/>
      <c r="O1" s="138"/>
    </row>
    <row r="2" spans="1:16" s="141" customFormat="1" ht="6.5" customHeight="1">
      <c r="A2" s="140"/>
      <c r="B2" s="140"/>
      <c r="C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6" ht="20">
      <c r="A3" s="3" t="s">
        <v>32</v>
      </c>
      <c r="J3" s="101" t="s">
        <v>33</v>
      </c>
      <c r="K3" s="101"/>
      <c r="L3" s="102"/>
      <c r="M3" s="102"/>
      <c r="N3" s="102"/>
      <c r="O3" s="102"/>
    </row>
    <row r="5" spans="1:16">
      <c r="A5" s="105"/>
      <c r="B5" s="104" t="s">
        <v>0</v>
      </c>
      <c r="C5" s="104" t="s">
        <v>1</v>
      </c>
      <c r="D5" s="103" t="s">
        <v>2</v>
      </c>
      <c r="E5" s="103"/>
      <c r="F5" s="103"/>
      <c r="G5" s="103"/>
      <c r="H5" s="103"/>
      <c r="I5" s="103"/>
      <c r="J5" s="103"/>
      <c r="K5" s="104" t="s">
        <v>3</v>
      </c>
      <c r="L5" s="104" t="s">
        <v>4</v>
      </c>
      <c r="M5" s="103" t="s">
        <v>5</v>
      </c>
      <c r="N5" s="103"/>
      <c r="O5" s="104" t="s">
        <v>6</v>
      </c>
      <c r="P5" s="1"/>
    </row>
    <row r="6" spans="1:16" ht="24" customHeight="1">
      <c r="A6" s="105"/>
      <c r="B6" s="104"/>
      <c r="C6" s="104"/>
      <c r="D6" s="104" t="s">
        <v>7</v>
      </c>
      <c r="E6" s="104" t="s">
        <v>8</v>
      </c>
      <c r="F6" s="104" t="s">
        <v>9</v>
      </c>
      <c r="G6" s="104" t="s">
        <v>10</v>
      </c>
      <c r="H6" s="104" t="s">
        <v>11</v>
      </c>
      <c r="I6" s="104" t="s">
        <v>12</v>
      </c>
      <c r="J6" s="7" t="s">
        <v>13</v>
      </c>
      <c r="K6" s="104"/>
      <c r="L6" s="104"/>
      <c r="M6" s="104" t="s">
        <v>14</v>
      </c>
      <c r="N6" s="104" t="s">
        <v>15</v>
      </c>
      <c r="O6" s="104"/>
      <c r="P6" s="1"/>
    </row>
    <row r="7" spans="1:16" ht="24" customHeight="1">
      <c r="A7" s="105"/>
      <c r="B7" s="104"/>
      <c r="C7" s="104"/>
      <c r="D7" s="104"/>
      <c r="E7" s="104"/>
      <c r="F7" s="104"/>
      <c r="G7" s="104"/>
      <c r="H7" s="104"/>
      <c r="I7" s="104"/>
      <c r="J7" s="106" t="s">
        <v>111</v>
      </c>
      <c r="K7" s="104"/>
      <c r="L7" s="104"/>
      <c r="M7" s="104"/>
      <c r="N7" s="104"/>
      <c r="O7" s="104"/>
      <c r="P7" s="1"/>
    </row>
    <row r="8" spans="1:16" ht="24" customHeight="1">
      <c r="A8" s="105"/>
      <c r="B8" s="104"/>
      <c r="C8" s="104"/>
      <c r="D8" s="104"/>
      <c r="E8" s="104"/>
      <c r="F8" s="104"/>
      <c r="G8" s="104"/>
      <c r="H8" s="104"/>
      <c r="I8" s="104"/>
      <c r="J8" s="107"/>
      <c r="K8" s="104"/>
      <c r="L8" s="104"/>
      <c r="M8" s="104"/>
      <c r="N8" s="104"/>
      <c r="O8" s="104"/>
      <c r="P8" s="1"/>
    </row>
    <row r="9" spans="1:16" ht="24" customHeight="1">
      <c r="A9" s="105"/>
      <c r="B9" s="104"/>
      <c r="C9" s="104"/>
      <c r="D9" s="104"/>
      <c r="E9" s="104"/>
      <c r="F9" s="104"/>
      <c r="G9" s="104"/>
      <c r="H9" s="104"/>
      <c r="I9" s="104"/>
      <c r="J9" s="107"/>
      <c r="K9" s="104"/>
      <c r="L9" s="104"/>
      <c r="M9" s="104"/>
      <c r="N9" s="104"/>
      <c r="O9" s="104"/>
      <c r="P9" s="1"/>
    </row>
    <row r="10" spans="1:16" ht="24" customHeight="1">
      <c r="A10" s="105"/>
      <c r="B10" s="104"/>
      <c r="C10" s="104"/>
      <c r="D10" s="104"/>
      <c r="E10" s="104"/>
      <c r="F10" s="104"/>
      <c r="G10" s="104"/>
      <c r="H10" s="104"/>
      <c r="I10" s="104"/>
      <c r="J10" s="107"/>
      <c r="K10" s="104"/>
      <c r="L10" s="104"/>
      <c r="M10" s="104"/>
      <c r="N10" s="104"/>
      <c r="O10" s="104"/>
      <c r="P10" s="1"/>
    </row>
    <row r="11" spans="1:16">
      <c r="A11" s="4" t="s">
        <v>16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">
        <f>C11/31</f>
        <v>0</v>
      </c>
      <c r="L11" s="112"/>
      <c r="M11" s="112"/>
      <c r="N11" s="112"/>
      <c r="O11" s="112"/>
      <c r="P11" s="1"/>
    </row>
    <row r="12" spans="1:16">
      <c r="A12" s="4" t="s">
        <v>17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">
        <f>C12/28</f>
        <v>0</v>
      </c>
      <c r="L12" s="112"/>
      <c r="M12" s="112"/>
      <c r="N12" s="112"/>
      <c r="O12" s="112"/>
      <c r="P12" s="1"/>
    </row>
    <row r="13" spans="1:16">
      <c r="A13" s="4" t="s">
        <v>18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">
        <f t="shared" ref="K13:K23" si="0">C13/31</f>
        <v>0</v>
      </c>
      <c r="L13" s="112"/>
      <c r="M13" s="112"/>
      <c r="N13" s="112"/>
      <c r="O13" s="112"/>
      <c r="P13" s="1"/>
    </row>
    <row r="14" spans="1:16">
      <c r="A14" s="4" t="s">
        <v>19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">
        <f>C14/30</f>
        <v>0</v>
      </c>
      <c r="L14" s="112"/>
      <c r="M14" s="112"/>
      <c r="N14" s="112"/>
      <c r="O14" s="112"/>
      <c r="P14" s="1"/>
    </row>
    <row r="15" spans="1:16">
      <c r="A15" s="4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">
        <f t="shared" si="0"/>
        <v>0</v>
      </c>
      <c r="L15" s="112"/>
      <c r="M15" s="112"/>
      <c r="N15" s="112"/>
      <c r="O15" s="112"/>
      <c r="P15" s="1"/>
    </row>
    <row r="16" spans="1:16">
      <c r="A16" s="4" t="s">
        <v>21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">
        <f>C16/30</f>
        <v>0</v>
      </c>
      <c r="L16" s="112"/>
      <c r="M16" s="112"/>
      <c r="N16" s="112"/>
      <c r="O16" s="112"/>
      <c r="P16" s="1"/>
    </row>
    <row r="17" spans="1:16">
      <c r="A17" s="4" t="s">
        <v>22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">
        <f t="shared" si="0"/>
        <v>0</v>
      </c>
      <c r="L17" s="112"/>
      <c r="M17" s="112"/>
      <c r="N17" s="112"/>
      <c r="O17" s="112"/>
      <c r="P17" s="1"/>
    </row>
    <row r="18" spans="1:16">
      <c r="A18" s="4" t="s">
        <v>23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">
        <f t="shared" si="0"/>
        <v>0</v>
      </c>
      <c r="L18" s="112"/>
      <c r="M18" s="112"/>
      <c r="N18" s="112"/>
      <c r="O18" s="112"/>
      <c r="P18" s="1"/>
    </row>
    <row r="19" spans="1:16">
      <c r="A19" s="4" t="s">
        <v>24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">
        <f>C19/30</f>
        <v>0</v>
      </c>
      <c r="L19" s="112"/>
      <c r="M19" s="112"/>
      <c r="N19" s="112"/>
      <c r="O19" s="112"/>
      <c r="P19" s="1"/>
    </row>
    <row r="20" spans="1:16">
      <c r="A20" s="4" t="s">
        <v>25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">
        <f t="shared" si="0"/>
        <v>0</v>
      </c>
      <c r="L20" s="112"/>
      <c r="M20" s="112"/>
      <c r="N20" s="112"/>
      <c r="O20" s="112"/>
      <c r="P20" s="1"/>
    </row>
    <row r="21" spans="1:16">
      <c r="A21" s="4" t="s">
        <v>26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">
        <f>C21/30</f>
        <v>0</v>
      </c>
      <c r="L21" s="112"/>
      <c r="M21" s="112"/>
      <c r="N21" s="112"/>
      <c r="O21" s="112"/>
      <c r="P21" s="1"/>
    </row>
    <row r="22" spans="1:16">
      <c r="A22" s="8" t="s">
        <v>27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">
        <f>C22/365</f>
        <v>0</v>
      </c>
      <c r="L22" s="112"/>
      <c r="M22" s="112"/>
      <c r="N22" s="112"/>
      <c r="O22" s="112"/>
      <c r="P22" s="1"/>
    </row>
    <row r="23" spans="1:16">
      <c r="A23" s="4" t="s">
        <v>28</v>
      </c>
      <c r="B23" s="10">
        <f>SUM(B11:B22)</f>
        <v>0</v>
      </c>
      <c r="C23" s="10">
        <f t="shared" ref="C23:J23" si="1">SUM(C11:C22)</f>
        <v>0</v>
      </c>
      <c r="D23" s="10">
        <f t="shared" si="1"/>
        <v>0</v>
      </c>
      <c r="E23" s="10">
        <f t="shared" si="1"/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 t="shared" si="1"/>
        <v>0</v>
      </c>
      <c r="J23" s="10">
        <f t="shared" si="1"/>
        <v>0</v>
      </c>
      <c r="K23" s="11">
        <f t="shared" si="0"/>
        <v>0</v>
      </c>
      <c r="L23" s="5"/>
      <c r="M23" s="6"/>
      <c r="N23" s="6"/>
      <c r="O23" s="6"/>
      <c r="P23" s="1"/>
    </row>
    <row r="24" spans="1:16" ht="14.5" customHeight="1">
      <c r="A24" s="9" t="s">
        <v>35</v>
      </c>
      <c r="B24" t="s">
        <v>34</v>
      </c>
    </row>
    <row r="25" spans="1:16" ht="14.5" customHeight="1">
      <c r="B25" s="2" t="s">
        <v>29</v>
      </c>
    </row>
    <row r="26" spans="1:16" ht="14.5" customHeight="1">
      <c r="B26" s="2" t="s">
        <v>30</v>
      </c>
    </row>
    <row r="27" spans="1:16" ht="14.5" customHeight="1">
      <c r="B27" s="2" t="s">
        <v>31</v>
      </c>
    </row>
  </sheetData>
  <mergeCells count="19">
    <mergeCell ref="D5:J5"/>
    <mergeCell ref="K5:K10"/>
    <mergeCell ref="L5:L10"/>
    <mergeCell ref="J7:J10"/>
    <mergeCell ref="J3:K3"/>
    <mergeCell ref="L3:O3"/>
    <mergeCell ref="M5:N5"/>
    <mergeCell ref="O5:O10"/>
    <mergeCell ref="D6:D10"/>
    <mergeCell ref="E6:E10"/>
    <mergeCell ref="F6:F10"/>
    <mergeCell ref="G6:G10"/>
    <mergeCell ref="H6:H10"/>
    <mergeCell ref="I6:I10"/>
    <mergeCell ref="M6:M10"/>
    <mergeCell ref="N6:N10"/>
    <mergeCell ref="A5:A10"/>
    <mergeCell ref="B5:B10"/>
    <mergeCell ref="C5:C10"/>
  </mergeCells>
  <phoneticPr fontId="2"/>
  <dataValidations count="1">
    <dataValidation type="list" allowBlank="1" showInputMessage="1" sqref="J7:J10" xr:uid="{07C7A704-79C7-4E43-95B2-CDE0BA71EFCA}">
      <formula1>"（　　）,１　飲用,２　環境用水,３　プール等,４　洗濯,５　排水処理・排ガス処理,６　釣堀等,７　土壌汚染対策,８　非常災害用,９　農業用"</formula1>
    </dataValidation>
  </dataValidations>
  <pageMargins left="0.7" right="0.7" top="0.75" bottom="0.28999999999999998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0140-4F31-43F7-B89D-9B44DD091D7E}">
  <sheetPr>
    <tabColor theme="9" tint="0.79998168889431442"/>
  </sheetPr>
  <dimension ref="A1:P26"/>
  <sheetViews>
    <sheetView view="pageBreakPreview" zoomScale="85" zoomScaleNormal="100" zoomScaleSheetLayoutView="85" workbookViewId="0">
      <selection activeCell="T7" sqref="T7"/>
    </sheetView>
  </sheetViews>
  <sheetFormatPr defaultRowHeight="18"/>
  <cols>
    <col min="1" max="1" width="5.5" customWidth="1"/>
    <col min="2" max="2" width="6.58203125" customWidth="1"/>
    <col min="10" max="10" width="8.6640625" customWidth="1"/>
    <col min="13" max="14" width="7.08203125" customWidth="1"/>
    <col min="15" max="15" width="8" customWidth="1"/>
  </cols>
  <sheetData>
    <row r="1" spans="1:16" ht="19">
      <c r="A1" s="138"/>
      <c r="B1" s="138"/>
      <c r="C1" s="138"/>
      <c r="E1" s="138" t="s">
        <v>86</v>
      </c>
      <c r="F1" s="138"/>
      <c r="G1" s="138"/>
      <c r="H1" s="138"/>
      <c r="I1" s="138"/>
      <c r="J1" s="139"/>
      <c r="K1" s="138" t="s">
        <v>87</v>
      </c>
      <c r="L1" s="138"/>
      <c r="M1" s="138"/>
      <c r="N1" s="138"/>
      <c r="O1" s="138"/>
    </row>
    <row r="2" spans="1:16" ht="11.5" customHeight="1">
      <c r="A2" s="138"/>
      <c r="B2" s="138"/>
      <c r="C2" s="138"/>
      <c r="E2" s="138"/>
      <c r="F2" s="138"/>
      <c r="G2" s="138"/>
      <c r="H2" s="138"/>
      <c r="I2" s="138"/>
      <c r="J2" s="140"/>
      <c r="K2" s="138"/>
      <c r="L2" s="138"/>
      <c r="M2" s="138"/>
      <c r="N2" s="138"/>
      <c r="O2" s="138"/>
    </row>
    <row r="3" spans="1:16" ht="20">
      <c r="A3" s="3" t="s">
        <v>36</v>
      </c>
      <c r="F3" s="108"/>
      <c r="G3" s="108"/>
      <c r="H3" s="108"/>
      <c r="I3" s="108"/>
      <c r="J3" s="101" t="s">
        <v>37</v>
      </c>
      <c r="K3" s="101"/>
      <c r="L3" s="102"/>
      <c r="M3" s="102"/>
      <c r="N3" s="102"/>
      <c r="O3" s="102"/>
    </row>
    <row r="5" spans="1:16" ht="18" customHeight="1">
      <c r="A5" s="105"/>
      <c r="B5" s="104" t="s">
        <v>0</v>
      </c>
      <c r="C5" s="104" t="s">
        <v>1</v>
      </c>
      <c r="D5" s="109" t="s">
        <v>2</v>
      </c>
      <c r="E5" s="110"/>
      <c r="F5" s="110"/>
      <c r="G5" s="110"/>
      <c r="H5" s="110"/>
      <c r="I5" s="110"/>
      <c r="J5" s="111"/>
      <c r="K5" s="104" t="s">
        <v>3</v>
      </c>
      <c r="L5" s="104" t="s">
        <v>4</v>
      </c>
      <c r="M5" s="103" t="s">
        <v>5</v>
      </c>
      <c r="N5" s="103"/>
      <c r="O5" s="104" t="s">
        <v>6</v>
      </c>
      <c r="P5" s="1"/>
    </row>
    <row r="6" spans="1:16" ht="24" customHeight="1">
      <c r="A6" s="105"/>
      <c r="B6" s="104"/>
      <c r="C6" s="104"/>
      <c r="D6" s="104" t="s">
        <v>7</v>
      </c>
      <c r="E6" s="104" t="s">
        <v>8</v>
      </c>
      <c r="F6" s="104" t="s">
        <v>9</v>
      </c>
      <c r="G6" s="104" t="s">
        <v>10</v>
      </c>
      <c r="H6" s="104" t="s">
        <v>11</v>
      </c>
      <c r="I6" s="104" t="s">
        <v>12</v>
      </c>
      <c r="J6" s="7" t="s">
        <v>13</v>
      </c>
      <c r="K6" s="104"/>
      <c r="L6" s="104"/>
      <c r="M6" s="104" t="s">
        <v>14</v>
      </c>
      <c r="N6" s="104" t="s">
        <v>15</v>
      </c>
      <c r="O6" s="104"/>
      <c r="P6" s="1"/>
    </row>
    <row r="7" spans="1:16" ht="24" customHeight="1">
      <c r="A7" s="105"/>
      <c r="B7" s="104"/>
      <c r="C7" s="104"/>
      <c r="D7" s="104"/>
      <c r="E7" s="104"/>
      <c r="F7" s="104"/>
      <c r="G7" s="104"/>
      <c r="H7" s="104"/>
      <c r="I7" s="104"/>
      <c r="J7" s="106" t="s">
        <v>111</v>
      </c>
      <c r="K7" s="104"/>
      <c r="L7" s="104"/>
      <c r="M7" s="104"/>
      <c r="N7" s="104"/>
      <c r="O7" s="104"/>
      <c r="P7" s="1"/>
    </row>
    <row r="8" spans="1:16" ht="24" customHeight="1">
      <c r="A8" s="105"/>
      <c r="B8" s="104"/>
      <c r="C8" s="104"/>
      <c r="D8" s="104"/>
      <c r="E8" s="104"/>
      <c r="F8" s="104"/>
      <c r="G8" s="104"/>
      <c r="H8" s="104"/>
      <c r="I8" s="104"/>
      <c r="J8" s="107"/>
      <c r="K8" s="104"/>
      <c r="L8" s="104"/>
      <c r="M8" s="104"/>
      <c r="N8" s="104"/>
      <c r="O8" s="104"/>
      <c r="P8" s="1"/>
    </row>
    <row r="9" spans="1:16" ht="24" customHeight="1">
      <c r="A9" s="105"/>
      <c r="B9" s="104"/>
      <c r="C9" s="104"/>
      <c r="D9" s="104"/>
      <c r="E9" s="104"/>
      <c r="F9" s="104"/>
      <c r="G9" s="104"/>
      <c r="H9" s="104"/>
      <c r="I9" s="104"/>
      <c r="J9" s="107"/>
      <c r="K9" s="104"/>
      <c r="L9" s="104"/>
      <c r="M9" s="104"/>
      <c r="N9" s="104"/>
      <c r="O9" s="104"/>
      <c r="P9" s="1"/>
    </row>
    <row r="10" spans="1:16" ht="24" customHeight="1">
      <c r="A10" s="105"/>
      <c r="B10" s="104"/>
      <c r="C10" s="104"/>
      <c r="D10" s="104"/>
      <c r="E10" s="104"/>
      <c r="F10" s="104"/>
      <c r="G10" s="104"/>
      <c r="H10" s="104"/>
      <c r="I10" s="104"/>
      <c r="J10" s="107"/>
      <c r="K10" s="104"/>
      <c r="L10" s="104"/>
      <c r="M10" s="104"/>
      <c r="N10" s="104"/>
      <c r="O10" s="104"/>
      <c r="P10" s="1"/>
    </row>
    <row r="11" spans="1:16">
      <c r="A11" s="4" t="s">
        <v>16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">
        <f>C11/31</f>
        <v>0</v>
      </c>
      <c r="L11" s="112"/>
      <c r="M11" s="112"/>
      <c r="N11" s="112"/>
      <c r="O11" s="112"/>
      <c r="P11" s="1"/>
    </row>
    <row r="12" spans="1:16">
      <c r="A12" s="4" t="s">
        <v>17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">
        <f>C12/28</f>
        <v>0</v>
      </c>
      <c r="L12" s="112"/>
      <c r="M12" s="112"/>
      <c r="N12" s="112"/>
      <c r="O12" s="112"/>
      <c r="P12" s="1"/>
    </row>
    <row r="13" spans="1:16">
      <c r="A13" s="4" t="s">
        <v>18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">
        <f t="shared" ref="K13:K22" si="0">C13/31</f>
        <v>0</v>
      </c>
      <c r="L13" s="112"/>
      <c r="M13" s="112"/>
      <c r="N13" s="112"/>
      <c r="O13" s="112"/>
      <c r="P13" s="1"/>
    </row>
    <row r="14" spans="1:16">
      <c r="A14" s="4" t="s">
        <v>19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">
        <f>C14/30</f>
        <v>0</v>
      </c>
      <c r="L14" s="112"/>
      <c r="M14" s="112"/>
      <c r="N14" s="112"/>
      <c r="O14" s="112"/>
      <c r="P14" s="1"/>
    </row>
    <row r="15" spans="1:16">
      <c r="A15" s="4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">
        <f t="shared" si="0"/>
        <v>0</v>
      </c>
      <c r="L15" s="112"/>
      <c r="M15" s="112"/>
      <c r="N15" s="112"/>
      <c r="O15" s="112"/>
      <c r="P15" s="1"/>
    </row>
    <row r="16" spans="1:16">
      <c r="A16" s="4" t="s">
        <v>21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">
        <f>C16/30</f>
        <v>0</v>
      </c>
      <c r="L16" s="112"/>
      <c r="M16" s="112"/>
      <c r="N16" s="112"/>
      <c r="O16" s="112"/>
      <c r="P16" s="1"/>
    </row>
    <row r="17" spans="1:16">
      <c r="A17" s="4" t="s">
        <v>22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">
        <f t="shared" si="0"/>
        <v>0</v>
      </c>
      <c r="L17" s="112"/>
      <c r="M17" s="112"/>
      <c r="N17" s="112"/>
      <c r="O17" s="112"/>
      <c r="P17" s="1"/>
    </row>
    <row r="18" spans="1:16">
      <c r="A18" s="4" t="s">
        <v>23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">
        <f t="shared" si="0"/>
        <v>0</v>
      </c>
      <c r="L18" s="112"/>
      <c r="M18" s="112"/>
      <c r="N18" s="112"/>
      <c r="O18" s="112"/>
      <c r="P18" s="1"/>
    </row>
    <row r="19" spans="1:16">
      <c r="A19" s="4" t="s">
        <v>24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">
        <f>C19/30</f>
        <v>0</v>
      </c>
      <c r="L19" s="112"/>
      <c r="M19" s="112"/>
      <c r="N19" s="112"/>
      <c r="O19" s="112"/>
      <c r="P19" s="1"/>
    </row>
    <row r="20" spans="1:16">
      <c r="A20" s="4" t="s">
        <v>25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">
        <f t="shared" si="0"/>
        <v>0</v>
      </c>
      <c r="L20" s="112"/>
      <c r="M20" s="112"/>
      <c r="N20" s="112"/>
      <c r="O20" s="112"/>
      <c r="P20" s="1"/>
    </row>
    <row r="21" spans="1:16">
      <c r="A21" s="4" t="s">
        <v>26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">
        <f>C21/30</f>
        <v>0</v>
      </c>
      <c r="L21" s="112"/>
      <c r="M21" s="112"/>
      <c r="N21" s="112"/>
      <c r="O21" s="112"/>
      <c r="P21" s="1"/>
    </row>
    <row r="22" spans="1:16">
      <c r="A22" s="8" t="s">
        <v>27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">
        <f>C22/365</f>
        <v>0</v>
      </c>
      <c r="L22" s="112"/>
      <c r="M22" s="112"/>
      <c r="N22" s="112"/>
      <c r="O22" s="112"/>
      <c r="P22" s="1"/>
    </row>
    <row r="23" spans="1:16">
      <c r="A23" s="4" t="s">
        <v>28</v>
      </c>
      <c r="B23" s="10">
        <f>SUM(B11:B22)</f>
        <v>0</v>
      </c>
      <c r="C23" s="10">
        <f t="shared" ref="C23:J23" si="1">SUM(C11:C22)</f>
        <v>0</v>
      </c>
      <c r="D23" s="10">
        <f t="shared" si="1"/>
        <v>0</v>
      </c>
      <c r="E23" s="10">
        <f t="shared" si="1"/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 t="shared" si="1"/>
        <v>0</v>
      </c>
      <c r="J23" s="10">
        <f t="shared" si="1"/>
        <v>0</v>
      </c>
      <c r="K23" s="11">
        <f t="shared" ref="K13:K23" si="2">C23/31</f>
        <v>0</v>
      </c>
      <c r="L23" s="5"/>
      <c r="M23" s="6"/>
      <c r="N23" s="6"/>
      <c r="O23" s="6"/>
      <c r="P23" s="1"/>
    </row>
    <row r="24" spans="1:16" ht="14.5" customHeight="1">
      <c r="A24" s="9" t="s">
        <v>35</v>
      </c>
      <c r="B24" t="s">
        <v>40</v>
      </c>
    </row>
    <row r="25" spans="1:16" ht="14.5" customHeight="1">
      <c r="B25" t="s">
        <v>38</v>
      </c>
    </row>
    <row r="26" spans="1:16" ht="14.5" customHeight="1">
      <c r="B26" t="s">
        <v>39</v>
      </c>
    </row>
  </sheetData>
  <mergeCells count="20">
    <mergeCell ref="J3:K3"/>
    <mergeCell ref="L3:O3"/>
    <mergeCell ref="A5:A10"/>
    <mergeCell ref="B5:B10"/>
    <mergeCell ref="C5:C10"/>
    <mergeCell ref="D5:J5"/>
    <mergeCell ref="K5:K10"/>
    <mergeCell ref="L5:L10"/>
    <mergeCell ref="M5:N5"/>
    <mergeCell ref="F3:I3"/>
    <mergeCell ref="O5:O10"/>
    <mergeCell ref="D6:D10"/>
    <mergeCell ref="E6:E10"/>
    <mergeCell ref="F6:F10"/>
    <mergeCell ref="G6:G10"/>
    <mergeCell ref="H6:H10"/>
    <mergeCell ref="I6:I10"/>
    <mergeCell ref="M6:M10"/>
    <mergeCell ref="N6:N10"/>
    <mergeCell ref="J7:J10"/>
  </mergeCells>
  <phoneticPr fontId="2"/>
  <dataValidations count="1">
    <dataValidation type="list" allowBlank="1" showInputMessage="1" sqref="J7:J10" xr:uid="{D1BE9174-00A3-4AB8-B31A-E3238BF7B9A6}">
      <formula1>"（　　）,１　飲用,２　環境用水,３　プール等,４　洗濯,５　排水処理・排ガス処理,６　釣堀等,７　土壌汚染対策,８　非常災害用,９　農業用"</formula1>
    </dataValidation>
  </dataValidations>
  <pageMargins left="0.7" right="0.7" top="0.75" bottom="0.28999999999999998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3806-4BFD-419B-8DB6-75D2F1C5FF96}">
  <dimension ref="A1:C17"/>
  <sheetViews>
    <sheetView workbookViewId="0">
      <selection activeCell="B9" sqref="B9"/>
    </sheetView>
  </sheetViews>
  <sheetFormatPr defaultRowHeight="18"/>
  <cols>
    <col min="1" max="1" width="19.1640625" customWidth="1"/>
    <col min="2" max="2" width="8.9140625" customWidth="1"/>
    <col min="3" max="3" width="37.9140625" customWidth="1"/>
  </cols>
  <sheetData>
    <row r="1" spans="1:3" ht="18.5" thickBot="1"/>
    <row r="2" spans="1:3" ht="18.5" thickBot="1">
      <c r="A2" s="149" t="s">
        <v>91</v>
      </c>
      <c r="B2" s="156" t="s">
        <v>92</v>
      </c>
      <c r="C2" s="157"/>
    </row>
    <row r="3" spans="1:3" ht="28.5" customHeight="1" thickBot="1">
      <c r="A3" s="150" t="s">
        <v>7</v>
      </c>
      <c r="B3" s="158" t="s">
        <v>93</v>
      </c>
      <c r="C3" s="159"/>
    </row>
    <row r="4" spans="1:3" ht="28.5" customHeight="1" thickBot="1">
      <c r="A4" s="150" t="s">
        <v>8</v>
      </c>
      <c r="B4" s="158" t="s">
        <v>94</v>
      </c>
      <c r="C4" s="159"/>
    </row>
    <row r="5" spans="1:3" ht="28.5" customHeight="1" thickBot="1">
      <c r="A5" s="150" t="s">
        <v>95</v>
      </c>
      <c r="B5" s="158" t="s">
        <v>96</v>
      </c>
      <c r="C5" s="159"/>
    </row>
    <row r="6" spans="1:3" ht="28.5" customHeight="1" thickBot="1">
      <c r="A6" s="150" t="s">
        <v>10</v>
      </c>
      <c r="B6" s="158" t="s">
        <v>97</v>
      </c>
      <c r="C6" s="159"/>
    </row>
    <row r="7" spans="1:3" ht="28.5" customHeight="1" thickBot="1">
      <c r="A7" s="150" t="s">
        <v>11</v>
      </c>
      <c r="B7" s="158" t="s">
        <v>98</v>
      </c>
      <c r="C7" s="159"/>
    </row>
    <row r="8" spans="1:3" ht="28.5" customHeight="1" thickBot="1">
      <c r="A8" s="150" t="s">
        <v>12</v>
      </c>
      <c r="B8" s="158" t="s">
        <v>99</v>
      </c>
      <c r="C8" s="159"/>
    </row>
    <row r="9" spans="1:3" ht="26.5" thickBot="1">
      <c r="A9" s="151"/>
      <c r="B9" s="154">
        <v>1</v>
      </c>
      <c r="C9" s="155" t="s">
        <v>102</v>
      </c>
    </row>
    <row r="10" spans="1:3" ht="39.5" thickBot="1">
      <c r="A10" s="151"/>
      <c r="B10" s="154">
        <v>2</v>
      </c>
      <c r="C10" s="155" t="s">
        <v>103</v>
      </c>
    </row>
    <row r="11" spans="1:3" ht="26.5" thickBot="1">
      <c r="A11" s="151" t="s">
        <v>100</v>
      </c>
      <c r="B11" s="154">
        <v>3</v>
      </c>
      <c r="C11" s="155" t="s">
        <v>104</v>
      </c>
    </row>
    <row r="12" spans="1:3" ht="26.5" thickBot="1">
      <c r="A12" s="152"/>
      <c r="B12" s="154">
        <v>4</v>
      </c>
      <c r="C12" s="155" t="s">
        <v>105</v>
      </c>
    </row>
    <row r="13" spans="1:3" ht="39.5" thickBot="1">
      <c r="A13" s="151" t="s">
        <v>101</v>
      </c>
      <c r="B13" s="154">
        <v>5</v>
      </c>
      <c r="C13" s="155" t="s">
        <v>106</v>
      </c>
    </row>
    <row r="14" spans="1:3" ht="26.5" thickBot="1">
      <c r="A14" s="152"/>
      <c r="B14" s="154">
        <v>6</v>
      </c>
      <c r="C14" s="155" t="s">
        <v>107</v>
      </c>
    </row>
    <row r="15" spans="1:3" ht="26.5" thickBot="1">
      <c r="A15" s="152"/>
      <c r="B15" s="154">
        <v>7</v>
      </c>
      <c r="C15" s="155" t="s">
        <v>108</v>
      </c>
    </row>
    <row r="16" spans="1:3" ht="39.5" thickBot="1">
      <c r="A16" s="152"/>
      <c r="B16" s="154">
        <v>8</v>
      </c>
      <c r="C16" s="155" t="s">
        <v>109</v>
      </c>
    </row>
    <row r="17" spans="1:3" ht="26.5" thickBot="1">
      <c r="A17" s="153"/>
      <c r="B17" s="154">
        <v>9</v>
      </c>
      <c r="C17" s="155" t="s">
        <v>110</v>
      </c>
    </row>
  </sheetData>
  <mergeCells count="7">
    <mergeCell ref="B8:C8"/>
    <mergeCell ref="B2:C2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入力前に</vt:lpstr>
      <vt:lpstr>揚水量報告書</vt:lpstr>
      <vt:lpstr>別紙１</vt:lpstr>
      <vt:lpstr>別紙２</vt:lpstr>
      <vt:lpstr>用途区分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2025-12-26T06:55:48Z</cp:lastPrinted>
  <dcterms:created xsi:type="dcterms:W3CDTF">2025-12-26T05:05:19Z</dcterms:created>
  <dcterms:modified xsi:type="dcterms:W3CDTF">2025-12-26T07:06:42Z</dcterms:modified>
</cp:coreProperties>
</file>