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計算シート" sheetId="1" r:id="rId1"/>
  </sheets>
  <definedNames>
    <definedName name="_xlnm.Print_Area" localSheetId="0">計算シート!$A$1:$J$32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13" i="1" l="1"/>
  <c r="B25" i="1"/>
</calcChain>
</file>

<file path=xl/sharedStrings.xml><?xml version="1.0" encoding="utf-8"?>
<sst xmlns="http://schemas.openxmlformats.org/spreadsheetml/2006/main" count="34" uniqueCount="26">
  <si>
    <t>行政財産使用料の算定について</t>
    <phoneticPr fontId="2"/>
  </si>
  <si>
    <t>【土地使用料】</t>
    <rPh sb="1" eb="3">
      <t>トチ</t>
    </rPh>
    <rPh sb="3" eb="6">
      <t>シヨウリョウ</t>
    </rPh>
    <phoneticPr fontId="2"/>
  </si>
  <si>
    <t>※月額使用料</t>
    <rPh sb="1" eb="3">
      <t>ゲツガク</t>
    </rPh>
    <rPh sb="3" eb="6">
      <t>シヨウリョウ</t>
    </rPh>
    <phoneticPr fontId="2"/>
  </si>
  <si>
    <t>　１㎡あたり適正価格×敷地総面積×使用料算出基準率×（使用面積／延床面積）</t>
    <rPh sb="6" eb="8">
      <t>テキセイ</t>
    </rPh>
    <rPh sb="8" eb="10">
      <t>カカク</t>
    </rPh>
    <rPh sb="11" eb="13">
      <t>シキチ</t>
    </rPh>
    <rPh sb="13" eb="14">
      <t>ソウ</t>
    </rPh>
    <rPh sb="14" eb="16">
      <t>メンセキ</t>
    </rPh>
    <rPh sb="17" eb="20">
      <t>シヨウリョウ</t>
    </rPh>
    <rPh sb="20" eb="22">
      <t>サンシュツ</t>
    </rPh>
    <rPh sb="22" eb="24">
      <t>キジュン</t>
    </rPh>
    <rPh sb="24" eb="25">
      <t>リツ</t>
    </rPh>
    <rPh sb="27" eb="29">
      <t>シヨウ</t>
    </rPh>
    <rPh sb="29" eb="31">
      <t>メンセキ</t>
    </rPh>
    <rPh sb="32" eb="33">
      <t>ノ</t>
    </rPh>
    <rPh sb="33" eb="36">
      <t>ユカメンセキ</t>
    </rPh>
    <phoneticPr fontId="2"/>
  </si>
  <si>
    <t>＝</t>
    <phoneticPr fontId="2"/>
  </si>
  <si>
    <t>円／月</t>
    <rPh sb="0" eb="1">
      <t>エン</t>
    </rPh>
    <rPh sb="2" eb="3">
      <t>ツキ</t>
    </rPh>
    <phoneticPr fontId="2"/>
  </si>
  <si>
    <t>【建物使用料】</t>
    <rPh sb="1" eb="3">
      <t>タテモノ</t>
    </rPh>
    <rPh sb="3" eb="6">
      <t>シヨウリョウ</t>
    </rPh>
    <phoneticPr fontId="2"/>
  </si>
  <si>
    <t>／㎡</t>
    <phoneticPr fontId="2"/>
  </si>
  <si>
    <t>㎡</t>
    <phoneticPr fontId="2"/>
  </si>
  <si>
    <t>2.5/1,000</t>
    <phoneticPr fontId="2"/>
  </si>
  <si>
    <t>　１㎡あたり推定再建築費×経年減点補正率×使用面積×（使用料算出基準率）</t>
    <rPh sb="6" eb="8">
      <t>スイテイ</t>
    </rPh>
    <rPh sb="8" eb="9">
      <t>サイ</t>
    </rPh>
    <rPh sb="9" eb="11">
      <t>ケンチク</t>
    </rPh>
    <rPh sb="11" eb="12">
      <t>ヒ</t>
    </rPh>
    <rPh sb="13" eb="15">
      <t>ケイネン</t>
    </rPh>
    <rPh sb="15" eb="17">
      <t>ゲンテン</t>
    </rPh>
    <rPh sb="17" eb="19">
      <t>ホセイ</t>
    </rPh>
    <rPh sb="19" eb="20">
      <t>リツ</t>
    </rPh>
    <rPh sb="21" eb="23">
      <t>シヨウ</t>
    </rPh>
    <rPh sb="23" eb="25">
      <t>メンセキ</t>
    </rPh>
    <rPh sb="27" eb="30">
      <t>シヨウリョウ</t>
    </rPh>
    <rPh sb="30" eb="32">
      <t>サンシュツ</t>
    </rPh>
    <rPh sb="32" eb="34">
      <t>キジュン</t>
    </rPh>
    <rPh sb="34" eb="35">
      <t>リツ</t>
    </rPh>
    <phoneticPr fontId="2"/>
  </si>
  <si>
    <t>【土地・建物　合計使用料】</t>
    <rPh sb="1" eb="3">
      <t>トチ</t>
    </rPh>
    <rPh sb="4" eb="6">
      <t>タテモノ</t>
    </rPh>
    <rPh sb="7" eb="9">
      <t>ゴウケイ</t>
    </rPh>
    <rPh sb="9" eb="12">
      <t>シヨウリョウ</t>
    </rPh>
    <phoneticPr fontId="2"/>
  </si>
  <si>
    <t>＊年間使用料：（①＋②）×１２カ月</t>
    <rPh sb="1" eb="3">
      <t>ネンカン</t>
    </rPh>
    <rPh sb="3" eb="6">
      <t>シヨウリョウ</t>
    </rPh>
    <rPh sb="16" eb="17">
      <t>ゲツ</t>
    </rPh>
    <phoneticPr fontId="2"/>
  </si>
  <si>
    <t>6/1,000</t>
    <phoneticPr fontId="2"/>
  </si>
  <si>
    <t>　②敷地面積　</t>
    <phoneticPr fontId="2"/>
  </si>
  <si>
    <t>　③使用面積</t>
    <phoneticPr fontId="2"/>
  </si>
  <si>
    <t>　④建物延べ床面積</t>
    <phoneticPr fontId="2"/>
  </si>
  <si>
    <t>　⑤使用料算出基準率</t>
    <phoneticPr fontId="2"/>
  </si>
  <si>
    <t>　①１㎡あたり推定再建築費</t>
    <rPh sb="7" eb="9">
      <t>スイテイ</t>
    </rPh>
    <rPh sb="9" eb="10">
      <t>サイ</t>
    </rPh>
    <rPh sb="10" eb="12">
      <t>ケンチク</t>
    </rPh>
    <rPh sb="12" eb="13">
      <t>ヒ</t>
    </rPh>
    <phoneticPr fontId="2"/>
  </si>
  <si>
    <t>　②使用面積</t>
    <phoneticPr fontId="2"/>
  </si>
  <si>
    <t>　③経年減点補正率</t>
    <rPh sb="2" eb="4">
      <t>ケイネン</t>
    </rPh>
    <rPh sb="4" eb="6">
      <t>ゲンテン</t>
    </rPh>
    <rPh sb="6" eb="8">
      <t>ホセイ</t>
    </rPh>
    <rPh sb="8" eb="9">
      <t>リツ</t>
    </rPh>
    <phoneticPr fontId="2"/>
  </si>
  <si>
    <t>　④使用料算出基準率</t>
    <phoneticPr fontId="2"/>
  </si>
  <si>
    <t>円／年</t>
    <rPh sb="0" eb="1">
      <t>エン</t>
    </rPh>
    <rPh sb="2" eb="3">
      <t>ネン</t>
    </rPh>
    <phoneticPr fontId="2"/>
  </si>
  <si>
    <t>（①１㎡あたり推定再建築費及び③経年減点補正率は３年ごとに変動します。）</t>
    <rPh sb="7" eb="9">
      <t>スイテイ</t>
    </rPh>
    <rPh sb="9" eb="10">
      <t>サイ</t>
    </rPh>
    <rPh sb="10" eb="12">
      <t>ケンチク</t>
    </rPh>
    <rPh sb="12" eb="13">
      <t>ヒ</t>
    </rPh>
    <rPh sb="13" eb="14">
      <t>オヨ</t>
    </rPh>
    <rPh sb="16" eb="18">
      <t>ケイネン</t>
    </rPh>
    <rPh sb="18" eb="20">
      <t>ゲンテン</t>
    </rPh>
    <rPh sb="20" eb="22">
      <t>ホセイ</t>
    </rPh>
    <rPh sb="22" eb="23">
      <t>リツ</t>
    </rPh>
    <rPh sb="25" eb="26">
      <t>ネン</t>
    </rPh>
    <rPh sb="29" eb="31">
      <t>ヘンドウ</t>
    </rPh>
    <phoneticPr fontId="2"/>
  </si>
  <si>
    <t>　①１㎡あたり適正価格</t>
    <phoneticPr fontId="2"/>
  </si>
  <si>
    <t>（　①１㎡あたり適正価格は、令和３年４月１日時点府中市行政管理部財産活用課評定額：土地価格の変動に伴い変動します。）</t>
    <rPh sb="8" eb="10">
      <t>テキセイ</t>
    </rPh>
    <rPh sb="10" eb="12">
      <t>カカク</t>
    </rPh>
    <rPh sb="14" eb="16">
      <t>レイワ</t>
    </rPh>
    <rPh sb="17" eb="18">
      <t>ネン</t>
    </rPh>
    <rPh sb="19" eb="20">
      <t>ガツ</t>
    </rPh>
    <rPh sb="21" eb="22">
      <t>ニチ</t>
    </rPh>
    <rPh sb="22" eb="24">
      <t>ジテン</t>
    </rPh>
    <rPh sb="24" eb="27">
      <t>フチュウシ</t>
    </rPh>
    <rPh sb="27" eb="29">
      <t>ギョウセイ</t>
    </rPh>
    <rPh sb="29" eb="31">
      <t>カンリ</t>
    </rPh>
    <rPh sb="31" eb="32">
      <t>ブ</t>
    </rPh>
    <rPh sb="32" eb="34">
      <t>ザイサン</t>
    </rPh>
    <rPh sb="34" eb="36">
      <t>カツヨウ</t>
    </rPh>
    <rPh sb="36" eb="37">
      <t>カ</t>
    </rPh>
    <rPh sb="37" eb="39">
      <t>ヒョウテイ</t>
    </rPh>
    <rPh sb="39" eb="40">
      <t>ガク</t>
    </rPh>
    <rPh sb="41" eb="43">
      <t>トチ</t>
    </rPh>
    <rPh sb="43" eb="45">
      <t>カカク</t>
    </rPh>
    <rPh sb="46" eb="48">
      <t>ヘンドウ</t>
    </rPh>
    <rPh sb="49" eb="50">
      <t>トモナ</t>
    </rPh>
    <rPh sb="51" eb="53">
      <t>ヘンドウ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</si>
</sst>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1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right"/>
    </xf>
    <xf numFmtId="38" fontId="0" fillId="0" borderId="0" xfId="1" applyFont="1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40" fontId="0" fillId="0" borderId="0" xfId="1" applyNumberFormat="1" applyFont="1" applyAlignment="1"/>
    <xf numFmtId="0" fontId="0" fillId="3" borderId="0" xfId="0" applyFill="1"/>
    <xf numFmtId="38" fontId="0" fillId="2" borderId="0" xfId="1" applyFont="1" applyFill="1" applyAlignment="1"/>
    <xf numFmtId="176" fontId="0" fillId="0" borderId="0" xfId="0" applyNumberForma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view="pageBreakPreview" zoomScaleNormal="100" zoomScaleSheetLayoutView="100" workbookViewId="0">
      <selection activeCell="F29" sqref="F29"/>
    </sheetView>
  </sheetViews>
  <sheetFormatPr defaultRowHeight="18.75" x14ac:dyDescent="0.4"/>
  <cols>
    <col min="2" max="2" width="10.125" customWidth="1"/>
    <col min="4" max="4" width="6.5" customWidth="1"/>
    <col min="5" max="5" width="9.875" bestFit="1" customWidth="1"/>
    <col min="6" max="6" width="5.25" bestFit="1" customWidth="1"/>
    <col min="8" max="8" width="7.5" customWidth="1"/>
    <col min="10" max="10" width="13.5" customWidth="1"/>
  </cols>
  <sheetData>
    <row r="1" spans="1:6" ht="19.5" x14ac:dyDescent="0.4">
      <c r="A1" s="5" t="s">
        <v>0</v>
      </c>
    </row>
    <row r="2" spans="1:6" x14ac:dyDescent="0.4">
      <c r="A2" t="s">
        <v>1</v>
      </c>
    </row>
    <row r="3" spans="1:6" x14ac:dyDescent="0.4">
      <c r="A3" t="s">
        <v>24</v>
      </c>
      <c r="E3" s="2">
        <v>470000</v>
      </c>
      <c r="F3" t="s">
        <v>7</v>
      </c>
    </row>
    <row r="4" spans="1:6" x14ac:dyDescent="0.4">
      <c r="A4" t="s">
        <v>14</v>
      </c>
      <c r="E4">
        <v>5862.95</v>
      </c>
      <c r="F4" t="s">
        <v>8</v>
      </c>
    </row>
    <row r="5" spans="1:6" x14ac:dyDescent="0.4">
      <c r="A5" t="s">
        <v>15</v>
      </c>
      <c r="E5" s="7">
        <v>256.47000000000003</v>
      </c>
      <c r="F5" t="s">
        <v>8</v>
      </c>
    </row>
    <row r="6" spans="1:6" x14ac:dyDescent="0.4">
      <c r="A6" t="s">
        <v>16</v>
      </c>
      <c r="E6" s="6">
        <v>14190.17</v>
      </c>
      <c r="F6" t="s">
        <v>8</v>
      </c>
    </row>
    <row r="7" spans="1:6" x14ac:dyDescent="0.4">
      <c r="A7" t="s">
        <v>17</v>
      </c>
      <c r="E7" t="s">
        <v>9</v>
      </c>
    </row>
    <row r="8" spans="1:6" x14ac:dyDescent="0.4">
      <c r="E8" s="3">
        <v>2.5000000000000001E-3</v>
      </c>
    </row>
    <row r="9" spans="1:6" x14ac:dyDescent="0.4">
      <c r="A9" s="4" t="s">
        <v>25</v>
      </c>
    </row>
    <row r="10" spans="1:6" x14ac:dyDescent="0.4">
      <c r="A10" s="4"/>
    </row>
    <row r="11" spans="1:6" x14ac:dyDescent="0.4">
      <c r="A11" t="s">
        <v>2</v>
      </c>
    </row>
    <row r="12" spans="1:6" x14ac:dyDescent="0.4">
      <c r="A12" t="s">
        <v>3</v>
      </c>
    </row>
    <row r="13" spans="1:6" x14ac:dyDescent="0.4">
      <c r="A13" s="1" t="s">
        <v>4</v>
      </c>
      <c r="B13" s="8">
        <f>ROUND(E3*E4*E8*(E5/E6),0)</f>
        <v>124510</v>
      </c>
      <c r="C13" t="s">
        <v>5</v>
      </c>
    </row>
    <row r="15" spans="1:6" x14ac:dyDescent="0.4">
      <c r="A15" t="s">
        <v>6</v>
      </c>
    </row>
    <row r="16" spans="1:6" x14ac:dyDescent="0.4">
      <c r="A16" t="s">
        <v>18</v>
      </c>
      <c r="E16" s="2">
        <v>286316</v>
      </c>
      <c r="F16" t="s">
        <v>8</v>
      </c>
    </row>
    <row r="17" spans="1:6" x14ac:dyDescent="0.4">
      <c r="A17" t="s">
        <v>19</v>
      </c>
      <c r="E17" s="7">
        <v>256.47000000000003</v>
      </c>
      <c r="F17" t="s">
        <v>8</v>
      </c>
    </row>
    <row r="18" spans="1:6" x14ac:dyDescent="0.4">
      <c r="A18" t="s">
        <v>20</v>
      </c>
      <c r="E18" s="9">
        <v>0.77600000000000002</v>
      </c>
    </row>
    <row r="19" spans="1:6" x14ac:dyDescent="0.4">
      <c r="A19" t="s">
        <v>21</v>
      </c>
      <c r="E19" s="1" t="s">
        <v>13</v>
      </c>
    </row>
    <row r="20" spans="1:6" x14ac:dyDescent="0.4">
      <c r="E20" s="3">
        <v>6.0000000000000001E-3</v>
      </c>
    </row>
    <row r="21" spans="1:6" x14ac:dyDescent="0.4">
      <c r="A21" s="4" t="s">
        <v>23</v>
      </c>
    </row>
    <row r="23" spans="1:6" x14ac:dyDescent="0.4">
      <c r="A23" t="s">
        <v>2</v>
      </c>
    </row>
    <row r="24" spans="1:6" x14ac:dyDescent="0.4">
      <c r="A24" t="s">
        <v>10</v>
      </c>
    </row>
    <row r="25" spans="1:6" x14ac:dyDescent="0.4">
      <c r="A25" s="1" t="s">
        <v>4</v>
      </c>
      <c r="B25" s="8">
        <f>ROUND(E16*E17*E18*E20,0)</f>
        <v>341897</v>
      </c>
      <c r="C25" t="s">
        <v>5</v>
      </c>
    </row>
    <row r="27" spans="1:6" x14ac:dyDescent="0.4">
      <c r="A27" t="s">
        <v>11</v>
      </c>
    </row>
    <row r="28" spans="1:6" x14ac:dyDescent="0.4">
      <c r="A28" t="s">
        <v>12</v>
      </c>
    </row>
    <row r="29" spans="1:6" x14ac:dyDescent="0.4">
      <c r="A29" s="1" t="s">
        <v>4</v>
      </c>
      <c r="B29" s="8">
        <f>(B13+B25)*12</f>
        <v>5596884</v>
      </c>
      <c r="C29" t="s">
        <v>22</v>
      </c>
    </row>
  </sheetData>
  <phoneticPr fontId="2"/>
  <pageMargins left="0.51181102362204722" right="0.11811023622047245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2021-03-22T00:59:11Z</dcterms:modified>
</cp:coreProperties>
</file>